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20730" windowHeight="11760"/>
  </bookViews>
  <sheets>
    <sheet name="radovi" sheetId="2" r:id="rId1"/>
    <sheet name="telemetrija" sheetId="1" r:id="rId2"/>
    <sheet name="TROŠK. SANITARNE KAN." sheetId="3" r:id="rId3"/>
    <sheet name="prilazniput" sheetId="4" r:id="rId4"/>
  </sheets>
  <definedNames>
    <definedName name="_xlnm.Print_Titles" localSheetId="3">prilazniput!$1:$5</definedName>
    <definedName name="_xlnm.Print_Titles" localSheetId="0">radovi!$1:$6</definedName>
    <definedName name="_xlnm.Print_Titles" localSheetId="2">'TROŠK. SANITARNE KAN.'!$1:$4</definedName>
    <definedName name="OLE_LINK1" localSheetId="0">radovi!#REF!</definedName>
    <definedName name="OLE_LINK1" localSheetId="2">'TROŠK. SANITARNE KAN.'!#REF!</definedName>
    <definedName name="OLE_LINK4" localSheetId="0">radovi!#REF!</definedName>
    <definedName name="OLE_LINK4" localSheetId="2">'TROŠK. SANITARNE KAN.'!#REF!</definedName>
    <definedName name="_xlnm.Print_Area" localSheetId="3">prilazniput!$A$1:$F$133</definedName>
    <definedName name="_xlnm.Print_Area" localSheetId="0">radovi!$A$1:$G$143</definedName>
    <definedName name="_xlnm.Print_Area" localSheetId="1">telemetrija!$A$1:$G$18</definedName>
    <definedName name="_xlnm.Print_Area" localSheetId="2">'TROŠK. SANITARNE KAN.'!$A$1:$G$173</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8" i="4" l="1"/>
  <c r="F105" i="4"/>
  <c r="F111" i="4" s="1"/>
  <c r="F129" i="4" s="1"/>
  <c r="F93" i="4"/>
  <c r="F91" i="4"/>
  <c r="F95" i="4" s="1"/>
  <c r="F127" i="4" s="1"/>
  <c r="F84" i="4"/>
  <c r="F80" i="4"/>
  <c r="F87" i="4" s="1"/>
  <c r="F125" i="4" s="1"/>
  <c r="F131" i="4" s="1"/>
  <c r="G148" i="3"/>
  <c r="G146" i="3"/>
  <c r="G144" i="3"/>
  <c r="G141" i="3"/>
  <c r="G151" i="3" s="1"/>
  <c r="G170" i="3" s="1"/>
  <c r="G131" i="3"/>
  <c r="G128" i="3"/>
  <c r="G125" i="3"/>
  <c r="G122" i="3"/>
  <c r="G119" i="3"/>
  <c r="G116" i="3"/>
  <c r="G115" i="3"/>
  <c r="G114" i="3"/>
  <c r="G113" i="3"/>
  <c r="G112" i="3"/>
  <c r="G111" i="3"/>
  <c r="G110" i="3"/>
  <c r="G109" i="3"/>
  <c r="G105" i="3"/>
  <c r="G133" i="3" s="1"/>
  <c r="G169" i="3" s="1"/>
  <c r="G96" i="3"/>
  <c r="G93" i="3"/>
  <c r="D93" i="3"/>
  <c r="G90" i="3"/>
  <c r="G87" i="3"/>
  <c r="G84" i="3"/>
  <c r="G81" i="3"/>
  <c r="G78" i="3"/>
  <c r="G75" i="3"/>
  <c r="G73" i="3"/>
  <c r="G98" i="3" s="1"/>
  <c r="G168" i="3" s="1"/>
  <c r="G72" i="3"/>
  <c r="G63" i="3"/>
  <c r="G60" i="3"/>
  <c r="G59" i="3"/>
  <c r="G56" i="3"/>
  <c r="G65" i="3" s="1"/>
  <c r="G167" i="3" s="1"/>
  <c r="G120" i="2"/>
  <c r="G117" i="2"/>
  <c r="G114" i="2"/>
  <c r="G111" i="2"/>
  <c r="G108" i="2"/>
  <c r="G106" i="2"/>
  <c r="G103" i="2"/>
  <c r="G100" i="2"/>
  <c r="G122" i="2" s="1"/>
  <c r="G132" i="2" s="1"/>
  <c r="G89" i="2"/>
  <c r="G88" i="2"/>
  <c r="G87" i="2"/>
  <c r="G91" i="2" s="1"/>
  <c r="G131" i="2" s="1"/>
  <c r="G84" i="2"/>
  <c r="G74" i="2"/>
  <c r="G71" i="2"/>
  <c r="G68" i="2"/>
  <c r="G65" i="2"/>
  <c r="G62" i="2"/>
  <c r="G59" i="2"/>
  <c r="G56" i="2"/>
  <c r="G54" i="2"/>
  <c r="G76" i="2" s="1"/>
  <c r="G130" i="2" s="1"/>
  <c r="G45" i="2"/>
  <c r="G42" i="2"/>
  <c r="G47" i="2" s="1"/>
  <c r="G129" i="2" s="1"/>
  <c r="G134" i="2" s="1"/>
  <c r="F132" i="4" l="1"/>
  <c r="F133" i="4" s="1"/>
  <c r="G172" i="3"/>
</calcChain>
</file>

<file path=xl/sharedStrings.xml><?xml version="1.0" encoding="utf-8"?>
<sst xmlns="http://schemas.openxmlformats.org/spreadsheetml/2006/main" count="320" uniqueCount="159">
  <si>
    <t>Napomena:
Za sve nacionalne norme kojima su prihvaćene europske norme, europska tehnička odobrenja, zajedničke tehničke specifikacije, međunarodne norme,
 druge tehničke referentne sustave koje su utvrdila europska normizacijska tijela, odnosno nacionalne norme, nacionalna tehnička odobrenja 
ili nacionalne tehničke specifikacije, a koje su navedene u ovoj tehničkoj dokumentaciji, sukladno članku 209 Zakona o javnoj nabavi (NN 120/2016) priznaju se „jednakovrijedne“.</t>
  </si>
  <si>
    <t>1.</t>
  </si>
  <si>
    <t>kom</t>
  </si>
  <si>
    <t>2.</t>
  </si>
  <si>
    <t>komplet</t>
  </si>
  <si>
    <t>3.</t>
  </si>
  <si>
    <t>4.</t>
  </si>
  <si>
    <t>5.</t>
  </si>
  <si>
    <t>6.</t>
  </si>
  <si>
    <t xml:space="preserve">komplet </t>
  </si>
  <si>
    <t>Razdjelnik  dim. V = 1000 * Š = 800 * D = 320 mm , komplet s inox postoljem min. visine 0,80 m, s dvojim vratima i ugrađenom sljedećom opremom</t>
  </si>
  <si>
    <t xml:space="preserve">Kompaktni uređaj za prikupljanje i prijenos podataka. Telemetrijski uređaj kompaktne konfiguracije. U jednom kućištu military izvedbe nalazi se PLC-32 bita, DATA LOGER, WEB SERVER , ALARM MANAGER (alarmna centrala) GPRS MODEM, 3G/LTE/4G generacije, USB port za prihvat. U REDUNDANCIJI DMR (digitalna radio postaja). Ukoliko padne komunikacija s centralne SCADE telemetrijski uređaj mora imati mogučnost direktnog čitanja nadzora i upravljanja mini SCADE  s lokalnog kontrolera koji se nalazi u objektu .Čitanje mini SCAD-e se vrši preko mobilnih uređaja (mobitela i tableta ) bez instalacija te korištenja bilo kakvih softvera i aplikacija.   Uređaj je MASTER i sam vodi proces a SCADA je WEB sučelje. Ima potvrdu o sukladnosti  od HAKOM-a. Za tehničku zaštitu ( N.N. 198/03 ), ALARM MANAGER sa ovlaštenjem za ugradnju od MUP-a. Kako je uređaj  MASTER i radi u PUSH-PULL tehnologiji koristi za on-line prijenos 24 h , malo kB i u sigurnoj VPN mreži sa kodiranim SIM karticama od operatera. (tajnost i zaštita podataka), mali su troškovi operatera. Kompaktni uređaj treba u potpunosti biti kompatibilan s postojećim nadzornim upravljačkim sustavom    IVKOM-VODE d.o.o. Ivanec. </t>
  </si>
  <si>
    <t xml:space="preserve">• PLC uređaj: DIGITALNI ULAZNI MODUL  DI
• PLC UREĐAJ DIGITALNI IZLAZNI MODUL DO 16bitni
• PLC UREĐAJ ANALOGNI IZLAZNI MODUL  AO 16 bitni
• PLC UREĐAJ ANALOGNI ULAZNI MODUL AI
• GPRS/UMTS MODEM 3/4 G
• WEB SERVER 32 
• ALARMNA CENTRALA-ALARM MANAGER
• NAPOJNI MODUL 220/27,6 VDC
• BATERIJSKI MODUL 2X7,2 Ah, 12 VDC
• GPRS /UMTS P54 ANTENA S KABLOM KONEKTORIMA 
• OPERATORSKI PANEL U BOJI 4,3"-SIBO
• DATA LOGER, memorija mininalno 30 dana
• GALVANSKO ODVAJANJE SIGNALA 24/24 VDC AKTIVNO
• ZAŠTITA MJERNIH LINIJA 24 VDC , kao HAW 560
• ETHERNET KOMUNIKACIJSKI PORT 
• RS 485  KOMUNIKACIJSKI PORT
• RS 485 KOMUNIKACIJSKI PORT
• USB PORT ZA DMR
• OBRADA PODATAKA 
• ULAZNI MODUL ZA NAPAJANJE BATERIJA-24 VDC
• CPU UMF 100
• Programska podrška
</t>
  </si>
  <si>
    <t xml:space="preserve">• CPU - 32 
- potrošnja "low" do 86 mA
- digitalni ulazi: minimalno 25
- relejni izlazi: minimalno 4
- digitalni ulazi/izlazi: minimalno 4
- analogni ulazi: minimalno 6 (8)
- napajanje 20-30V DC
- potrebita vanjska antena + kabel
- komunikacija Ethernet
- lokalna komunikacija RS-232, RS-485
- procesna programska oprema
- programska oprema za nadzorni centar
- operaterski panel
- alarmiranje - E-mail, SMS, SCADA - ALARM MANAGER ( tehnička zaštita )
- napajanje 230V/24V sa punjačem za akumulator
- akumulator 12V/7,2Ah
- rad u prstenastoj konfiguraciji ili točka-točka
- komunikacijski protokol RS-232, RS-422 and RS-485, MODBUS TCP, DNP3, OPC UA
- 2-žični (half duplex) i 4-žični (full duplex) RS-485 mod rada 
- brzina komunikacije do 460 KBPS.
- komplet za telemetriju sa svom potrebitom opremom -dobava, doprema, montaža,
- parametriranje, ispitivanje i puštanje u rad sve do potpune funkcionalnosti
• Programski paket kompatibilan s postojećim NUS-om IVKOM-VODE d.o.o. Ivanec i prethodno ponuđenom telemetrijskom opremom. Uključivo i konfiguracija (programiranje) kompletnog uređaja Programska podrška
</t>
  </si>
  <si>
    <t>Nabava, montaža, programiranje i puštanje u rad do pune funkcionalnosti industrijski usmjernik (ruter) WAN/LAN/USB, s ugrađenim 2G/3G/4G modemom GSM/GPRS/EDGE/UMTS/HSUPA za komunikaciju s vanjskom antenom koja se spaja na SMA ženski konektor, montaža na DIN šinu, Ethernet 10/100Mb komunikacijska sučelja MPI/Profibus i RS232/485 sučelja, MODBUS gateway (MODBUS RTU/ASCII i MODBUS TCP) podržavati OpenVPN 2.0/PPTP/L2TP/GRE, napajanje 12-24VDC, temperaturno područje rada od -25°C do +70°C, 1 digitalni izlaz i 2 digitalna ulaza, IP filtriranje, DHCP,NAT, VPN IPSec s ESP protokolom. Dobava i montaža vanjske antene na ormar, antena GSM/3G s kabelom i SMA muškim konektorom, mora podržavati 2G/GSM/GPRS/3G/UMTS/LTE/4G frekvencije od 800 do 2600MHz, dobit antene 2,5dBi ili više</t>
  </si>
  <si>
    <t>Povezivanje crpne stanice u postojeći nadzorno upravljački sustav (NUS) sa svim signalima i komandama  identično postojećem sustavu. Uključivo s grafičkom obradom postoječeg SCADA sustava</t>
  </si>
  <si>
    <t>Nadopuna SCADA procesne programske oprema za prikupljanje podataka, izdavanje komandi, objavu podataka na ekranu i pisaču, prikladna za nadziranje i upravljanje vodoopskrbnim procesom, sve za neograniceni broj objekata koji ostvaruju komunikaciju posredstvom radijske DMR i GPRS veze, sve za instalaciju na jedno racunalo, izmjena u komunikacijskom dijelu, vizualizaciji i bazi podataka za 1 perifernu postaju; postavljanje programske opreme, ispitivanje rada sustava.</t>
  </si>
  <si>
    <t>Nadopuna aplikativne programske opreme centralne i sekundarne stanice za daljinski nadzor i upravljanje sustavom vodoopskrbe i odvodnje</t>
  </si>
  <si>
    <t>Montaža sklopovske opreme, ispitivanje i puštanje u rad periferne postaje.</t>
  </si>
  <si>
    <r>
      <rPr>
        <sz val="10"/>
        <rFont val="Arial"/>
        <family val="2"/>
        <charset val="238"/>
      </rPr>
      <t>Nabava, montaža i spajanje razdjelnika za ugradnju opreme za daljinski nadzor crpne stanice izvedenog kao slobodnostojeći poliesterski ormar.  
Elektro ormarić je prilagođen uređaju i sastoji se od energetskog dijela, automatski osigurači, prenaponske
zaštite, mjernog dijela, razine, upravljačkog dijela, upravljanje crpkama, zaštita upravljanja</t>
    </r>
    <r>
      <rPr>
        <sz val="9"/>
        <rFont val="Arial"/>
        <family val="2"/>
        <charset val="238"/>
      </rPr>
      <t xml:space="preserve">                                                      </t>
    </r>
  </si>
  <si>
    <t>UKUPNO (bez PDV):</t>
  </si>
  <si>
    <t xml:space="preserve">TROŠKOVNIK RADOVA NA IZGRADNJI </t>
  </si>
  <si>
    <t>UREĐAJA ZA PROČIŠĆAVANJE OTPADNIH VODA</t>
  </si>
  <si>
    <t>jed.             mjere</t>
  </si>
  <si>
    <t xml:space="preserve">količina </t>
  </si>
  <si>
    <t xml:space="preserve">jedinična                    cijena </t>
  </si>
  <si>
    <t xml:space="preserve">ukupna                      cijena </t>
  </si>
  <si>
    <t>I / PRIPREMNI RADOVI</t>
  </si>
  <si>
    <t>Iskolčenje građevne jame i podne ploče uređaja prema projektnim podacima s uspostavom potrebnih profila i visinskih točaka u apsolutnim nadmorskim visinama.</t>
  </si>
  <si>
    <t>m2</t>
  </si>
  <si>
    <t>Osiguranje radilišta i radova prometnim znakovima i oznakama, samostojećim rampama i svjetlosnim signalima koji su vidljivi danju i noću.</t>
  </si>
  <si>
    <t>kompl.</t>
  </si>
  <si>
    <t>UKUPNO KN</t>
  </si>
  <si>
    <t>II / ZEMLJANI RADOVI</t>
  </si>
  <si>
    <t>Strojni široki otkop građevne jame za ugradnju uređaja za pročišćavanje otpadnih voda u tlu “C” kategorije. Iskop obaviti mehaničkim kopačem, s odbacivanjem iskopanog materijala min. 2,0 m od ruba građevne jame.</t>
  </si>
  <si>
    <r>
      <t>Bočne plohe pravilno odsijecati s nagibom pokosa 1:1. Obračun po m</t>
    </r>
    <r>
      <rPr>
        <vertAlign val="superscript"/>
        <sz val="10"/>
        <rFont val="Arial"/>
        <family val="2"/>
        <charset val="238"/>
      </rPr>
      <t>3</t>
    </r>
    <r>
      <rPr>
        <sz val="10"/>
        <rFont val="Arial"/>
        <family val="2"/>
        <charset val="238"/>
      </rPr>
      <t xml:space="preserve"> iskopane građevne jame.</t>
    </r>
  </si>
  <si>
    <r>
      <t>m</t>
    </r>
    <r>
      <rPr>
        <vertAlign val="superscript"/>
        <sz val="10"/>
        <color indexed="8"/>
        <rFont val="Arial"/>
        <family val="2"/>
        <charset val="238"/>
      </rPr>
      <t>3</t>
    </r>
  </si>
  <si>
    <t xml:space="preserve">Ručno i strojno planiranje dna građevne jame, na  projektirane kote iz nacrta  s točnošću +-2cm. </t>
  </si>
  <si>
    <r>
      <t>m</t>
    </r>
    <r>
      <rPr>
        <vertAlign val="superscript"/>
        <sz val="10"/>
        <color indexed="8"/>
        <rFont val="Arial"/>
        <family val="2"/>
        <charset val="238"/>
      </rPr>
      <t>2</t>
    </r>
  </si>
  <si>
    <t>Zatrpavanje građevne jame zemljom iz iskopa, uz pažljivo nabijanje u slojevima po 30 cm.</t>
  </si>
  <si>
    <t>Izrada zemljanog  nasipa  od miješanog materijala na poziciji oko UPOV-a. Materijal dopremiti od iskopa prilaznog puta.
Obračun po m3 izvedenog nasipa.</t>
  </si>
  <si>
    <t>m3</t>
  </si>
  <si>
    <t>Dobava, doprema i ugradnja šljunka za izradu podloge ispod podne ploče. Šljunak se ugrađuje u debljini od 20 cm, a istog je potrebno zbijati do Me=50 MN/m2.</t>
  </si>
  <si>
    <t>Zamjena postojećeg materijala na sjevernom dijelu parcele makadamom, d=30cm</t>
  </si>
  <si>
    <t>7.</t>
  </si>
  <si>
    <t>Strojno planiranje na parceli uređaja u  dogovoru s nadzornim inženjerom kako bi se osigurao minimalni pad radi odvodnje oborinskih voda.</t>
  </si>
  <si>
    <t>8.</t>
  </si>
  <si>
    <t>Crpljenje vode iz građevne jame tijekom izvođenja radova. U cijenu uračunati rad crpki, sav potreban pribor i opremu te sve potrebne pomoćne radnje (crpke, agregati,fleksibilne cijevi i drugo). Napomena:Ovom stavkom su obuhvaćene dionice kod kojih će se snižavanje razine podzemnih voda izvršiti crpkama uz predhodnu suglasnost  i upis nadzornog inženjera u građevinski dnevnik.</t>
  </si>
  <si>
    <t>sati</t>
  </si>
  <si>
    <t>III /BETONSKI RADOVI</t>
  </si>
  <si>
    <t>Dobava i doprema materijala, izrada betona C12/15, te betoniranje podloge ispod podne ploče uređaja, debljine 10 cm, u potrebnoj oplati. Obračun po m3 ugrađenog betona.</t>
  </si>
  <si>
    <t xml:space="preserve">Dobava i doprema materijala, izrada betona C30/37, te betoniranje armirano-betonske podne ploče uređaja i zuba kod precrpne stanice, debljine 20 cm. Ploču je u donjoj zoni potrebno armirati mrežom MAG Q-503. Betoniranje  izvesti u odgovarajućoj oplati, a u cijenu potrebno je ukalkulirati dobavu  i dopremu materijala, te izradu odgovarajuće oplate i armature. 
Obračun po m3 ugrađenog betona, oplate i armature. 
</t>
  </si>
  <si>
    <t>beton C30/37</t>
  </si>
  <si>
    <t>ravna oplata</t>
  </si>
  <si>
    <t>armatura MAG Q-503</t>
  </si>
  <si>
    <t>kg</t>
  </si>
  <si>
    <t>IV / OSTALI RADOVI</t>
  </si>
  <si>
    <t xml:space="preserve">Dobava, transport, ugradnja i puštanje u rad mehaničko biološkog uređaja za pročišćavanje sanitarno-fekalnih otpadnih voda (drugog stupnja pročišćavanja) kapaciteta 400 ES, u formi tipskog čeličnog spremnika. Tehnologija pročišćavanja uređaja je na principu rotirajućih biodiskova. Isti mora zadovoljavati sljedeće kriterije za ispuštanje u površinske vode prema Pravilniku o graničnim vrijednostima emisija otpadnih voda za ispuštanje u površinske vode (NN br. 87/10): 
ST - 35 mg/l
BPK5 (20˚C) – 25 mg O2/l
KPK – 125 mg O2/l
Gabaritne dimenzije uređaja su 10,00mx2,25mx3,25m. Isti je kompaktna tehnološka cjelina sa ugrađenom precrpnom stanicom, taložnikom-pjeskolovom, sustavom za aeraciju otpadne vode, sekundarnim taložnikom, sustavom za povrat aktivnog mulja i komorom za uzimanje uzoraka. Čelični spremnik je antikorozivno zaštićen katran-epoksidnom bojom. U precrpnoj stanici su ugrađene dvije crpke (radna i rezervna) za podizanje otpadne vode, pojedinačne snage 2,2 kW. </t>
  </si>
  <si>
    <t>Hidraulički kapacitet uređaja mora biti 40 m3 na dan. Potrebna ukupna snaga svih električnih trošila u uređaju ne smije biti iznad 8,1 kW. Broj okretaja rotirajućih biodiskova treba biti 1-1,2 o/min. Biodiskovi se sastoje od polipropilenske saćaste ispune specifične površine 250 m2/m3, ukupne površine PP ćelija od 7500 m2.</t>
  </si>
  <si>
    <t>Uređaj se ugrađuje na pripremljenu betonsku podlogu prema projektu, na koju se polaže sloj pijeska debljine do 5 cm.Izvesti priključke uređaja na dovodni i odvodni cjevovod DN 200 mm. Uređaj se spaja na uzemljivač od Fe/Zn trake 4x30 mm, položen po obodu podne ploče. Upravljački elektroormarić s pripadnom automatikom isporučuje se zajedno s uređajem i spaja na priključno-mjerni ormarić postavljen na parceli. Sve komplet po principu ključ u ruke.</t>
  </si>
  <si>
    <t>Dobava i postavljanje tipskog upravljačkog kontejnera dimenzija 2500 x 2438 x 2591 mm sa potrebnom opremom: Glavni razvodni ormar, dvostupanjska puhala INW HP520 H26, stol, stolica, polica, rezervna potopna pumpa, rezervni plovak. Stavka uključuje metalne nosače na koje će se položiti kontejner te pripadne instalacije.</t>
  </si>
  <si>
    <t>Dobava i postavljanje kontejnera 1100 l za prihvat krutina iz pužnog separatora. Uključivo sva oprema i instalacije</t>
  </si>
  <si>
    <t xml:space="preserve">Obuka korisnika uređaja za pročišćavanje otpadnih voda za upravljanje, monitoring i održavanje istog. </t>
  </si>
  <si>
    <t>Uređenje  radilišta do nivoa nađenog stanja uz saniranje i dotjerivanje radnog pojasa i zelenih površina.</t>
  </si>
  <si>
    <t>Geodetski snimak izvedene građevine i izrada elaborata prema Zakonu o katastru vodova.</t>
  </si>
  <si>
    <t>Dobava, doprema i montaža tipske industrijske ograde visine 2,20 m iznad terena  (od vučenog metala). Ograda se montira na parapet od betona u C16/20 visine 20 cm iznad kote uređenog terena. Stavka obuhvaća iskop i izradu bet. temelja stupova, izvedbu arm. bet. parapeta, montažu i bojanje ograde sa temeljnom bojom i dva premaza lakom. Sve komplet.</t>
  </si>
  <si>
    <t>m'</t>
  </si>
  <si>
    <t>Dobava, doprema i montaža kolnih dvokrilnih ulaznih vrata ukupne širine 4,00 m i pješačkih vrata širine 1,0 m ( visine 2,00 m). Stavka obuhvaća iskop i izradu bet. temelja stupova, montažu i bojanje vrata temeljnom bojom i dva premaza lakom. Sve komplet.</t>
  </si>
  <si>
    <t>kompl</t>
  </si>
  <si>
    <t>REKAPITULACIJA  RADOVA NA IZGRADNJI UREĐAJA ZA PROČIŠĆAVANJE OTPADNIH VODA</t>
  </si>
  <si>
    <t>III / BETONSKI RADOVI</t>
  </si>
  <si>
    <t>SVEUKUPNO kn (bez PDV-a)</t>
  </si>
  <si>
    <t>TROŠKOVNIK RADOVA NA IZGRADNJI SUSTAVA SANITARNE KANALIZACIJE</t>
  </si>
  <si>
    <t>Red. br.</t>
  </si>
  <si>
    <t>Tekstualni opis stavke</t>
  </si>
  <si>
    <t>jed. mjere</t>
  </si>
  <si>
    <t xml:space="preserve">jedinična cijena </t>
  </si>
  <si>
    <t xml:space="preserve">ukupna cijena </t>
  </si>
  <si>
    <t>I  PRIPREMNI RADOVI</t>
  </si>
  <si>
    <t>Izrada Elaborata iskolčenja i iskolčenje trase kanalizacijskih cjevovoda, uspostava operativnog poligona uz trasu sa osiguranjem točaka preko kojih se na najpogodniji način omogućuje izvođenje pojedinih faza radova prema projektiranim elementima.</t>
  </si>
  <si>
    <t xml:space="preserve">Čišćenje radnog pojasa, rušenje niskog raslinja i košnja trave, te rušenje drveća. Obračun po m2 očišćene površine, odnosno komadu porušenog drveća. </t>
  </si>
  <si>
    <t>rušenje niskog raslinja i košnja trave</t>
  </si>
  <si>
    <t>drveće i panjevi s korijenjem</t>
  </si>
  <si>
    <t>Provedba mjera zaštite na radu i osiguranje radilišta prije početka te u toku izvođenja radova, postavom prometnih znakovima, signalnih oznaka i rampi s reflektirajućim bojama (i svjetlosnim signalima noću). Izrada elaborata i provedba potrebne regulacije prometa.</t>
  </si>
  <si>
    <t>II  ZEMLJANI RADOVI</t>
  </si>
  <si>
    <t xml:space="preserve">Strojni iskop rova u tlu C ktg za polaganje sanitarnih kanalizacijskih cijevi s odbacivanjem materijala na udaljenost min. 2,0 m od ruba rova. Predviđena je izvedba rova sa vertikalnim stranama uz razupiranje.
Potrebna širina rova je prema HRN EN 1610  za cjevovode DN 300 mm š=1,30 m. </t>
  </si>
  <si>
    <t>0 - 2 m</t>
  </si>
  <si>
    <t>2 - 4 m</t>
  </si>
  <si>
    <t>Ručni iskop na mjestima gdje strojni nije moguć (blizina postojećih podzemnih instalacija i objekata), 2% od ukupnog iskopa.</t>
  </si>
  <si>
    <t>Ručno proširenje rova na mjestima izvedbe revizijskih okana i servisnog okna.</t>
  </si>
  <si>
    <t>Ručno i strojno planiranje dna rova za polaganje kanalizacijskih cjevovoda na  projektirane kote iz uzdužnih presjeka  s točnošću +-2cm. Predviđena širina rova za planiranje iznosi 130 cm. Uklučeno planiranje dna rova za kanalizacijske priključke.</t>
  </si>
  <si>
    <t>Dobava, doprema i ugradnja granuliranog kamenog materijala 8/16 mm za izradu podloge debljine 15 cm ispod  kanalizacijskih cijevi, s poravnanjem na kote iz uzdužnog profila s točnošću +-1cm.</t>
  </si>
  <si>
    <t>Nabava, doprema i ugradnja granuliranog kamenog materijala 8/16 mm za zatrpavanje rova u zoni kanalizacijskih cijevi  (do 30 cm iznad tjemena kanalizacijskih cijevi), uz pažljivo nabijanje u slojevima.</t>
  </si>
  <si>
    <t>Strojno i ručno zatrpavanje  kanalizacijskog rova materijalom iz iskopa s nasipavanjem i nabijanjem u slojevima debljine 30 cm.</t>
  </si>
  <si>
    <t xml:space="preserve">Strojni utovar i odvoz viška materijala iz iskopa na privremeni deponij udaljen do 5,0 km u  dogovoru s nadzornim inženjerom. Obračunato u sraslom stanju.     </t>
  </si>
  <si>
    <t xml:space="preserve"> - predvidivo:</t>
  </si>
  <si>
    <t>9.</t>
  </si>
  <si>
    <t>Dobava, doprema i ugradnja šljunka 0/32 za izradu podloge ispod betonskih rasteretnih prstenova revizijskih okana. Šljunak se ugrađuje u debljini od 20 cm (oko 0,5 m3/kom), a istog je potrebno zbijati do Me=80 MN/m2.</t>
  </si>
  <si>
    <t>III  KANALIZACIJSKI RADOVI</t>
  </si>
  <si>
    <t xml:space="preserve">Dobava, doprema i razvažanje uz rov te montaža rebrastih kanalizacijskih cijevi od PE-HD-a. Cijevi su proizvedene prema HRN EN 13476-1, HRN EN 13476-2 i HRN EN 13476-3, dužine 6 m, prema statičkom proračunu ATV-127A. Spajanje cijevi izvodi se pomoću posebne spojnice i dvije brtve.
Ugradnja i ispitivanje cijevi vrši se prema HRN EN 1610. Cijevi moraju zadovoljavati za prometno opterećenje SLW 60, s prosječnom dubinom ugradnje prema uzdužnom profilu. Obavezno moraju imati certifikat i izjavu o sukladnosti proizvoda i načina spoja, sve prema važećem Zakonu.
Kod spajanja cijevi je potrebno osigurati prostor za rad. Polaganje cijevi se vrši na profiliranu i zbijenu posteljicu debljine min. 15 cm.
Sve komplet. Obračun po m' izvedenog cjevovoda.
</t>
  </si>
  <si>
    <t xml:space="preserve">         unutarnji promjer DN 300 mm</t>
  </si>
  <si>
    <r>
      <t xml:space="preserve">Izvedba armiranobetonske izljevne građevine. Ista se izvodi od betona C 30/37 u dvostranoj glatkoj oplati. Na kosoj glavi ispusta predviđena je ugradnja čelične rešetke od plosnatog profila 40x3 mm na razmaku 40 mm. Rešetka se polaže na  ugrađeni čelični okvir (od “L” profila 50x50 mm) u kosoj glavi ispusta. Donja polovica rešetke može se podizati oko čelične šipke </t>
    </r>
    <r>
      <rPr>
        <sz val="10"/>
        <rFont val="Symbol"/>
        <family val="1"/>
        <charset val="2"/>
      </rPr>
      <t>f</t>
    </r>
    <r>
      <rPr>
        <sz val="10"/>
        <rFont val="Arial"/>
        <family val="2"/>
      </rPr>
      <t>10 mm privarene za okvir, čime se omogućuje pristup za eventualno čišćenje ispusta. Na betonski čeoni zid izljevne građevine ugrađuje se polimerni žablji poklopac s jednom zaklopkom (EN DIN 12056).</t>
    </r>
  </si>
  <si>
    <t>Pokosi i dno vodotoka zaštićuju se od erozije kamenom oblogom. U stavci predvidjeti eventualnu potrebu izvedbe uzvodne pregradne brane na vodotoku. Zemljani radovi su obračunati u prethodnim stavkama.</t>
  </si>
  <si>
    <t>beton C 30/37</t>
  </si>
  <si>
    <t>oplata</t>
  </si>
  <si>
    <t>armatura    RA 400/500</t>
  </si>
  <si>
    <t>armatura    MA 500/560 Q 188</t>
  </si>
  <si>
    <t>čelična rešetka vel. 1,40 x 1,10 m</t>
  </si>
  <si>
    <t>žablji poklopac DN 300 mm</t>
  </si>
  <si>
    <t>kamena obloga</t>
  </si>
  <si>
    <t>spojnica za ubetoniravanje DN 300 mm</t>
  </si>
  <si>
    <t>Nabava, doprema i razvažanje duž iskopanog rova te ugradnja tvorničko izrađenih revizijskih okana (baze, prstenovi, konusi i završne tlačne ploče) unutarnjeg promjera 100 cm sa ugrađenim penjalicama. Baze revizijskih okana moraju biti opremljene kinetama te svim potrebnim spojnim i fazonskim komadima, za izvedbu spojeva cijevi na revizijska okna u vodonepropusnoj izvedbi.</t>
  </si>
  <si>
    <t>dubina RO &gt; 2,0 m</t>
  </si>
  <si>
    <t xml:space="preserve">Izrada spoja na postojeće revizijsko okno od PE-HD-a. Blindiranje postojećeg otvora i izrada novog te zavarivanje nove cijevi. </t>
  </si>
  <si>
    <t>Nabava, doprema i ugradnja teleskopskih kanalizacijskih okruglih poklopaca od nodularnog lijeva fi 600 mm, nosivosti 40 tona, min. mase 100 kg (poklopac s okvirom). Teleskopski poklopci ugrađuju se na montažna okna koja se nalaze u prometnoj površini.</t>
  </si>
  <si>
    <t>Ispitivanje kanalizacije i revizijskih okana na vodonepropusnost i funkcionalnost, od strane ovlaštene organizacije, uz izdavanje potvrde, sve u skladu sa Pravilnikom (NN 03/11).</t>
  </si>
  <si>
    <t>Ugradnja PE trake upozorenja za identifikaciju iznad položenih kanalizacijskih i tlačnih cijevi. Obračun po m´ ugrađene trake.</t>
  </si>
  <si>
    <t xml:space="preserve">               PE traka za upozorenje</t>
  </si>
  <si>
    <t>m´</t>
  </si>
  <si>
    <t>IV  OSTALI RADOVI</t>
  </si>
  <si>
    <t xml:space="preserve">Crpljenje vode iz kanalizacijskog rova. U cijenu uračunati rad crpki, osoblja, sav potreban pribor i opremu te sve potrebne pomoćne radnje (crpke kapaciteta 20 l/s, agregati,fleksibilne cijevi i drugo).
</t>
  </si>
  <si>
    <t>Napomena: Za ove radove potrebno je dobiti prethodnu suglasnost  i upis nadzornog inženjera u građevinski dnevnik. Obračun se vrši prema stvarno utrošenim satima rada crpke.</t>
  </si>
  <si>
    <t>Uređenje trase i radilišta do nivoa nađenog stanja uz saniranje i dotjerivanje radnog pojasa i zelenih površina.</t>
  </si>
  <si>
    <t>radni pojas</t>
  </si>
  <si>
    <t>Geodetsko snimanje izvedenog cjevovoda i izrada elaborata prema Zakonu o katastru vodova, s provedbom u nadležnoj upravi za katastar. Snimanje i elaborat izraditi u GIS tehnologiji, a naručitelju dostaviti ovjereni primjerak elaborata od strane katastra i primjerak elektronskog zapisa izmjere na CD-u ili DVD-u.</t>
  </si>
  <si>
    <t>Kontrola izvedenog stanja kanalizacijskih cjevovoda CCTV inspekcijom sukladno normi "Uvjeti za sustave odvodnje izvan zgrada" (HRN EN 14508-2/AC).</t>
  </si>
  <si>
    <t>REKAPITULACIJA  RADOVA</t>
  </si>
  <si>
    <t xml:space="preserve">VRIJEDNOST RADOVA BEZ PDV-a (kn) </t>
  </si>
  <si>
    <t xml:space="preserve">TROŠKOVNIK </t>
  </si>
  <si>
    <t>TRANSPORTNOG PUTA PREMA UPOV</t>
  </si>
  <si>
    <t xml:space="preserve"> </t>
  </si>
  <si>
    <t xml:space="preserve">Širina puta iznosi 4,0 m </t>
  </si>
  <si>
    <t xml:space="preserve">TROŠKOVNIK RADOVA </t>
  </si>
  <si>
    <t>S A D R Ž A J:</t>
  </si>
  <si>
    <t>I</t>
  </si>
  <si>
    <t>PRIPREMNI RADOVI</t>
  </si>
  <si>
    <t>II</t>
  </si>
  <si>
    <t>ZEMLJANI RADOVI - DONJI POSTROJ</t>
  </si>
  <si>
    <t>III</t>
  </si>
  <si>
    <t>GORNJI POSTROJ</t>
  </si>
  <si>
    <t>NAPOMENA:</t>
  </si>
  <si>
    <t>Sve radove izvesti prema Zakonu o normizaciji, Hrvatskim normama i Općim tehničkim uvjetima za radove na cestama.</t>
  </si>
  <si>
    <t xml:space="preserve">Iskolčenje profila i točaka s osiguranjem i obilježavanjem istih za sve faze izvođenja radova. U cijenu ulazi sav potreban materijal i radna snaga. </t>
  </si>
  <si>
    <t>Izrada privremene regulacije prometa dok traju radovi na način da se preusmjerava prometni tok i da se promet kanalizira naizmjeničnim propuštanjem vozila.</t>
  </si>
  <si>
    <t>UKUPNO:</t>
  </si>
  <si>
    <t>Široki iskop tla “C" kategorije i postojećeg terena za novu konstrukciju prilaznog puta dubine d=25cm, sve prema projektu. Uključen iskop svih eventualnih elemenata koji smetaju.
Iskopani materijal (humus i zdrava zemlja) se  deponira na parcelu UPOV-a za ponovnu upotrebu (184m3). Preostalu količinu propisno zbrinuti na deponiju koju osigurava izvođač.
U cijenu uključen sav rad i prijevoz, kao i potrebna sredstva za izradu iskopa.
Obračun po m3 iskopanog tla u sraslom stanju.
HRN U.E1.010</t>
  </si>
  <si>
    <t xml:space="preserve">Planiranje i profiliranje posteljice na potrebnu ravnost i nagibe (min 4%).Mehanička stabilizacija posteljice (CBR  min 5-8%). 
HRN U.E1.010
HRN U.E8.010
</t>
  </si>
  <si>
    <t>Dobava i doprema drobljenog kamenog materijala 0/60 mm kvalitetnog sastava HRN U.B1.018, te ugradba za donji nosivi sloj (tampon) ceste u debljini 30 cm.</t>
  </si>
  <si>
    <t>Potrebna zbijenost Me min=60 MN/m2.</t>
  </si>
  <si>
    <t>HRN U.B1.046</t>
  </si>
  <si>
    <t>HRN U.E9.020</t>
  </si>
  <si>
    <t>HRN U.E9.022</t>
  </si>
  <si>
    <t>Obračun po m3 izvedenog tampona.</t>
  </si>
  <si>
    <t>Izrada, dobava i ugradnja završnog sloja od drobljenog kamenog materijala 0/22 u debljini 8 cm na cestovnoj površini, u uvaljanom stanju.</t>
  </si>
  <si>
    <t>Obračun po m3 završnog sloja</t>
  </si>
  <si>
    <t xml:space="preserve">REKAPITULACIJA TROŠKOVA </t>
  </si>
  <si>
    <t>SADRŽAJ:</t>
  </si>
  <si>
    <t>PDV:</t>
  </si>
  <si>
    <t>SVEUKUPNO  kn:</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</si>
</sst>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4" formatCode="_-* #,##0.00\ &quot;kn&quot;_-;\-* #,##0.00\ &quot;kn&quot;_-;_-* &quot;-&quot;??\ &quot;kn&quot;_-;_-@_-"/>
    <numFmt numFmtId="43" formatCode="_-* #,##0.00\ _k_n_-;\-* #,##0.00\ _k_n_-;_-* &quot;-&quot;??\ _k_n_-;_-@_-"/>
    <numFmt numFmtId="164" formatCode="_-* #,##0_-;\-* #,##0_-;_-* &quot;-&quot;_-;_-@_-"/>
    <numFmt numFmtId="165" formatCode="_-* #,##0.00_-;\-* #,##0.00_-;_-* &quot;-&quot;??_-;_-@_-"/>
    <numFmt numFmtId="166" formatCode="_-* #,##0.00\ [$kn-41A]_-;\-* #,##0.00\ [$kn-41A]_-;_-* &quot;-&quot;??\ [$kn-41A]_-;_-@_-"/>
    <numFmt numFmtId="167" formatCode="_-* #,##0.00\ _k_n_-;\-* #,##0.00\ _k_n_-;_-* \-??\ _k_n_-;_-@_-"/>
    <numFmt numFmtId="168" formatCode="_-* #,##0.00\ &quot;€&quot;_-;\-* #,##0.00\ &quot;€&quot;_-;_-* &quot;-&quot;??\ &quot;€&quot;_-;_-@_-"/>
    <numFmt numFmtId="169" formatCode="_-* #,##0\ _S_k_-;\-* #,##0\ _S_k_-;_-* &quot;-&quot;\ _S_k_-;_-@_-"/>
    <numFmt numFmtId="170" formatCode="_-* #,##0\ _z_ł_-;\-* #,##0\ _z_ł_-;_-* &quot;-&quot;\ _z_ł_-;_-@_-"/>
    <numFmt numFmtId="171" formatCode="_-* #,##0.00\ _z_ł_-;\-* #,##0.00\ _z_ł_-;_-* &quot;-&quot;??\ _z_ł_-;_-@_-"/>
    <numFmt numFmtId="172" formatCode="_-* #,##0.00\ [$€-1]_-;\-* #,##0.00\ [$€-1]_-;_-* \-??\ [$€-1]_-"/>
    <numFmt numFmtId="173" formatCode="_-&quot;£&quot;* #,##0_-;\-&quot;£&quot;* #,##0_-;_-&quot;£&quot;* &quot;-&quot;_-;_-@_-"/>
    <numFmt numFmtId="174" formatCode="_-&quot;£&quot;* #,##0.00_-;\-&quot;£&quot;* #,##0.00_-;_-&quot;£&quot;* &quot;-&quot;??_-;_-@_-"/>
    <numFmt numFmtId="175" formatCode="_-* #,##0.00_-;\-* #,##0.00_-;_-* \-??_-;_-@_-"/>
    <numFmt numFmtId="176" formatCode="_-* #,##0\ &quot;zł&quot;_-;\-* #,##0\ &quot;zł&quot;_-;_-* &quot;-&quot;\ &quot;zł&quot;_-;_-@_-"/>
    <numFmt numFmtId="177" formatCode="_-* #,##0.00\ &quot;zł&quot;_-;\-* #,##0.00\ &quot;zł&quot;_-;_-* &quot;-&quot;??\ &quot;zł&quot;_-;_-@_-"/>
    <numFmt numFmtId="178" formatCode="0.0"/>
    <numFmt numFmtId="179" formatCode="#,##0.0"/>
  </numFmts>
  <fonts count="76">
    <font>
      <sz val="11"/>
      <color theme="1"/>
      <name val="Calibri"/>
      <family val="2"/>
      <charset val="238"/>
      <scheme val="minor"/>
    </font>
    <font>
      <sz val="11"/>
      <color theme="1"/>
      <name val="Calibri"/>
      <family val="2"/>
      <charset val="238"/>
      <scheme val="minor"/>
    </font>
    <font>
      <b/>
      <sz val="18"/>
      <color theme="3"/>
      <name val="Cambria"/>
      <family val="2"/>
      <charset val="238"/>
      <scheme val="major"/>
    </font>
    <font>
      <sz val="11"/>
      <color rgb="FFFF0000"/>
      <name val="Calibri"/>
      <family val="2"/>
      <charset val="238"/>
      <scheme val="minor"/>
    </font>
    <font>
      <sz val="10"/>
      <name val="Arial"/>
      <family val="2"/>
      <charset val="238"/>
    </font>
    <font>
      <sz val="9"/>
      <name val="Arial"/>
      <family val="2"/>
      <charset val="238"/>
    </font>
    <font>
      <b/>
      <sz val="9"/>
      <name val="Arial"/>
      <family val="2"/>
      <charset val="238"/>
    </font>
    <font>
      <sz val="10"/>
      <name val="Arial"/>
      <charset val="238"/>
    </font>
    <font>
      <b/>
      <i/>
      <sz val="11"/>
      <name val="Arial"/>
      <family val="2"/>
      <charset val="238"/>
    </font>
    <font>
      <sz val="11"/>
      <name val="Times New Roman"/>
      <family val="1"/>
      <charset val="238"/>
    </font>
    <font>
      <b/>
      <sz val="10"/>
      <name val="Times New Roman"/>
      <family val="1"/>
      <charset val="238"/>
    </font>
    <font>
      <sz val="10"/>
      <name val="Times New Roman"/>
      <family val="1"/>
      <charset val="238"/>
    </font>
    <font>
      <sz val="10"/>
      <name val="MS Sans Serif"/>
      <family val="2"/>
      <charset val="238"/>
    </font>
    <font>
      <sz val="11"/>
      <color indexed="8"/>
      <name val="Calibri"/>
      <family val="2"/>
      <charset val="238"/>
    </font>
    <font>
      <sz val="11"/>
      <color indexed="9"/>
      <name val="Calibri"/>
      <family val="2"/>
      <charset val="238"/>
    </font>
    <font>
      <sz val="11"/>
      <color indexed="9"/>
      <name val="Calibri"/>
      <family val="2"/>
    </font>
    <font>
      <sz val="11"/>
      <color indexed="10"/>
      <name val="Calibri"/>
      <family val="2"/>
      <charset val="238"/>
    </font>
    <font>
      <b/>
      <sz val="11"/>
      <color indexed="52"/>
      <name val="Calibri"/>
      <family val="2"/>
      <charset val="238"/>
    </font>
    <font>
      <sz val="11"/>
      <color indexed="52"/>
      <name val="Calibri"/>
      <family val="2"/>
      <charset val="238"/>
    </font>
    <font>
      <sz val="10"/>
      <name val="Arial"/>
      <family val="2"/>
    </font>
    <font>
      <sz val="10"/>
      <name val="MS Sans Serif"/>
      <family val="2"/>
    </font>
    <font>
      <sz val="10"/>
      <name val="Arial CE"/>
      <charset val="238"/>
    </font>
    <font>
      <sz val="11"/>
      <color indexed="62"/>
      <name val="Calibri"/>
      <family val="2"/>
      <charset val="238"/>
    </font>
    <font>
      <sz val="8"/>
      <name val="Arial"/>
      <family val="2"/>
    </font>
    <font>
      <u/>
      <sz val="10"/>
      <color indexed="12"/>
      <name val="Arial CE"/>
      <charset val="238"/>
    </font>
    <font>
      <u/>
      <sz val="10"/>
      <color theme="10"/>
      <name val="MS Sans Serif"/>
      <family val="2"/>
      <charset val="238"/>
    </font>
    <font>
      <sz val="11"/>
      <color indexed="20"/>
      <name val="Calibri"/>
      <family val="2"/>
      <charset val="238"/>
    </font>
    <font>
      <sz val="10"/>
      <name val="Times New Roman CE"/>
      <family val="1"/>
      <charset val="238"/>
    </font>
    <font>
      <sz val="12"/>
      <name val="Times New Roman CE"/>
      <family val="1"/>
      <charset val="238"/>
    </font>
    <font>
      <sz val="11"/>
      <name val="Arial CE"/>
      <family val="2"/>
      <charset val="238"/>
    </font>
    <font>
      <sz val="11"/>
      <color indexed="60"/>
      <name val="Calibri"/>
      <family val="2"/>
      <charset val="238"/>
    </font>
    <font>
      <sz val="10"/>
      <name val="Trebuchet MS"/>
      <family val="2"/>
      <charset val="238"/>
    </font>
    <font>
      <sz val="11"/>
      <color theme="1"/>
      <name val="Calibri"/>
      <family val="2"/>
      <scheme val="minor"/>
    </font>
    <font>
      <sz val="11"/>
      <name val="Times New Roman CE"/>
      <family val="1"/>
      <charset val="238"/>
    </font>
    <font>
      <sz val="10"/>
      <name val="Arial PL"/>
      <charset val="238"/>
    </font>
    <font>
      <u/>
      <sz val="10"/>
      <color indexed="36"/>
      <name val="Arial CE"/>
      <charset val="238"/>
    </font>
    <font>
      <sz val="11"/>
      <color indexed="17"/>
      <name val="Calibri"/>
      <family val="2"/>
      <charset val="238"/>
    </font>
    <font>
      <b/>
      <sz val="11"/>
      <color indexed="63"/>
      <name val="Calibri"/>
      <family val="2"/>
      <charset val="238"/>
    </font>
    <font>
      <sz val="10"/>
      <name val="Helv"/>
    </font>
    <font>
      <i/>
      <sz val="11"/>
      <color indexed="23"/>
      <name val="Calibri"/>
      <family val="2"/>
      <charset val="238"/>
    </font>
    <font>
      <b/>
      <sz val="18"/>
      <color indexed="56"/>
      <name val="Cambria"/>
      <family val="1"/>
      <charset val="238"/>
    </font>
    <font>
      <b/>
      <sz val="15"/>
      <color indexed="56"/>
      <name val="Calibri"/>
      <family val="2"/>
      <charset val="238"/>
    </font>
    <font>
      <b/>
      <sz val="13"/>
      <color indexed="56"/>
      <name val="Calibri"/>
      <family val="2"/>
      <charset val="238"/>
    </font>
    <font>
      <b/>
      <sz val="11"/>
      <color indexed="56"/>
      <name val="Calibri"/>
      <family val="2"/>
      <charset val="238"/>
    </font>
    <font>
      <b/>
      <sz val="11"/>
      <color indexed="8"/>
      <name val="Calibri"/>
      <family val="2"/>
      <charset val="238"/>
    </font>
    <font>
      <b/>
      <sz val="11"/>
      <color indexed="8"/>
      <name val="Calibri"/>
      <family val="2"/>
    </font>
    <font>
      <b/>
      <sz val="11"/>
      <color indexed="9"/>
      <name val="Calibri"/>
      <family val="2"/>
      <charset val="238"/>
    </font>
    <font>
      <b/>
      <sz val="10"/>
      <name val="Arial"/>
      <family val="2"/>
      <charset val="238"/>
    </font>
    <font>
      <b/>
      <sz val="11"/>
      <color theme="1"/>
      <name val="Calibri"/>
      <family val="2"/>
      <charset val="238"/>
      <scheme val="minor"/>
    </font>
    <font>
      <sz val="8"/>
      <name val="Arial CE"/>
      <charset val="238"/>
    </font>
    <font>
      <sz val="10"/>
      <name val="Arial CE"/>
      <family val="2"/>
      <charset val="238"/>
    </font>
    <font>
      <sz val="8"/>
      <name val="Arial CE"/>
      <family val="2"/>
      <charset val="238"/>
    </font>
    <font>
      <sz val="9"/>
      <name val="Arial CE"/>
      <charset val="238"/>
    </font>
    <font>
      <sz val="9"/>
      <name val="Arial CE"/>
      <family val="2"/>
      <charset val="238"/>
    </font>
    <font>
      <b/>
      <sz val="11"/>
      <name val="Arial"/>
      <family val="2"/>
      <charset val="238"/>
    </font>
    <font>
      <sz val="10"/>
      <color indexed="8"/>
      <name val="Arial"/>
      <family val="2"/>
      <charset val="238"/>
    </font>
    <font>
      <b/>
      <sz val="10"/>
      <color indexed="8"/>
      <name val="Arial"/>
      <family val="2"/>
      <charset val="238"/>
    </font>
    <font>
      <sz val="10"/>
      <color indexed="10"/>
      <name val="Arial"/>
      <family val="2"/>
      <charset val="238"/>
    </font>
    <font>
      <vertAlign val="superscript"/>
      <sz val="10"/>
      <name val="Arial"/>
      <family val="2"/>
      <charset val="238"/>
    </font>
    <font>
      <vertAlign val="superscript"/>
      <sz val="10"/>
      <color indexed="8"/>
      <name val="Arial"/>
      <family val="2"/>
      <charset val="238"/>
    </font>
    <font>
      <sz val="11"/>
      <name val="Arial"/>
      <family val="2"/>
      <charset val="238"/>
    </font>
    <font>
      <sz val="10"/>
      <color indexed="10"/>
      <name val="Arial"/>
      <charset val="238"/>
    </font>
    <font>
      <b/>
      <sz val="16"/>
      <name val="Arial"/>
      <family val="2"/>
      <charset val="238"/>
    </font>
    <font>
      <b/>
      <sz val="10"/>
      <color indexed="10"/>
      <name val="Arial"/>
      <family val="2"/>
      <charset val="238"/>
    </font>
    <font>
      <sz val="10"/>
      <name val="Symbol"/>
      <family val="1"/>
      <charset val="2"/>
    </font>
    <font>
      <sz val="10"/>
      <color indexed="10"/>
      <name val="Arial"/>
      <family val="2"/>
    </font>
    <font>
      <sz val="10"/>
      <color indexed="10"/>
      <name val="Arial CE"/>
      <family val="2"/>
      <charset val="238"/>
    </font>
    <font>
      <b/>
      <sz val="12"/>
      <name val="Arial"/>
      <family val="2"/>
      <charset val="238"/>
    </font>
    <font>
      <b/>
      <sz val="10"/>
      <name val="Arial CE"/>
      <family val="2"/>
      <charset val="238"/>
    </font>
    <font>
      <sz val="6"/>
      <name val="Arial CE"/>
      <family val="2"/>
      <charset val="238"/>
    </font>
    <font>
      <b/>
      <sz val="11"/>
      <name val="Arial CE"/>
      <charset val="238"/>
    </font>
    <font>
      <b/>
      <sz val="11"/>
      <name val="Arial CE"/>
      <family val="2"/>
      <charset val="238"/>
    </font>
    <font>
      <b/>
      <sz val="14"/>
      <name val="Arial CE"/>
      <charset val="238"/>
    </font>
    <font>
      <i/>
      <sz val="10"/>
      <name val="Arial CE"/>
      <family val="2"/>
      <charset val="238"/>
    </font>
    <font>
      <b/>
      <sz val="10"/>
      <name val="Arial"/>
      <family val="2"/>
    </font>
    <font>
      <b/>
      <sz val="10"/>
      <name val="Arial CE"/>
      <charset val="238"/>
    </font>
  </fonts>
  <fills count="39">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theme="6"/>
        <bgColor indexed="64"/>
      </patternFill>
    </fill>
    <fill>
      <patternFill patternType="solid">
        <fgColor indexed="43"/>
      </patternFill>
    </fill>
    <fill>
      <patternFill patternType="solid">
        <fgColor indexed="47"/>
        <bgColor indexed="64"/>
      </patternFill>
    </fill>
    <fill>
      <patternFill patternType="solid">
        <fgColor indexed="55"/>
      </patternFill>
    </fill>
  </fills>
  <borders count="25">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style="double">
        <color indexed="63"/>
      </left>
      <right style="double">
        <color indexed="63"/>
      </right>
      <top style="double">
        <color indexed="63"/>
      </top>
      <bottom style="double">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diagonal/>
    </border>
    <border>
      <left/>
      <right/>
      <top style="medium">
        <color indexed="64"/>
      </top>
      <bottom style="medium">
        <color indexed="64"/>
      </bottom>
      <diagonal/>
    </border>
  </borders>
  <cellStyleXfs count="925">
    <xf numFmtId="0" fontId="0" fillId="0" borderId="0"/>
    <xf numFmtId="0" fontId="4" fillId="0" borderId="0"/>
    <xf numFmtId="0" fontId="7" fillId="0" borderId="0"/>
    <xf numFmtId="0" fontId="1" fillId="0" borderId="0"/>
    <xf numFmtId="0" fontId="1" fillId="0" borderId="0"/>
    <xf numFmtId="0" fontId="12" fillId="0" borderId="0"/>
    <xf numFmtId="0" fontId="12" fillId="0" borderId="0"/>
    <xf numFmtId="0" fontId="1" fillId="0" borderId="0"/>
    <xf numFmtId="0" fontId="4" fillId="0" borderId="0"/>
    <xf numFmtId="0" fontId="4" fillId="0" borderId="0"/>
    <xf numFmtId="0" fontId="13" fillId="0" borderId="0"/>
    <xf numFmtId="43" fontId="4" fillId="0" borderId="0" applyFont="0" applyFill="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18" borderId="0" applyNumberFormat="0" applyBorder="0" applyAlignment="0" applyProtection="0"/>
    <xf numFmtId="0" fontId="13" fillId="21" borderId="0" applyNumberFormat="0" applyBorder="0" applyAlignment="0" applyProtection="0"/>
    <xf numFmtId="0" fontId="13" fillId="2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4" fillId="25"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28" borderId="0" applyNumberFormat="0" applyBorder="0" applyAlignment="0" applyProtection="0"/>
    <xf numFmtId="0" fontId="4" fillId="0" borderId="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5" fillId="29"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5" fillId="30"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5" fillId="31"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5" fillId="26"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5" fillId="27"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5" fillId="32" borderId="0" applyNumberFormat="0" applyBorder="0" applyAlignment="0" applyProtection="0"/>
    <xf numFmtId="0" fontId="16" fillId="0" borderId="0" applyNumberFormat="0" applyFill="0" applyBorder="0" applyAlignment="0" applyProtection="0"/>
    <xf numFmtId="0" fontId="17" fillId="33" borderId="4" applyNumberFormat="0" applyAlignment="0" applyProtection="0"/>
    <xf numFmtId="0" fontId="18" fillId="0" borderId="5" applyNumberFormat="0" applyFill="0" applyAlignment="0" applyProtection="0"/>
    <xf numFmtId="0" fontId="13" fillId="0" borderId="0">
      <alignment horizontal="center" vertical="center"/>
    </xf>
    <xf numFmtId="0" fontId="13" fillId="0" borderId="0">
      <alignment horizontal="left" vertical="top" wrapText="1"/>
    </xf>
    <xf numFmtId="43" fontId="4"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0" fontId="4" fillId="34" borderId="6" applyNumberFormat="0" applyFont="0" applyAlignment="0" applyProtection="0"/>
    <xf numFmtId="44" fontId="4" fillId="0" borderId="0" applyFont="0" applyFill="0" applyBorder="0" applyAlignment="0" applyProtection="0"/>
    <xf numFmtId="168" fontId="20" fillId="0" borderId="0" applyFont="0" applyFill="0" applyBorder="0" applyAlignment="0" applyProtection="0"/>
    <xf numFmtId="169" fontId="21" fillId="0" borderId="0" applyFont="0" applyFill="0" applyBorder="0" applyAlignment="0" applyProtection="0"/>
    <xf numFmtId="170" fontId="21" fillId="0" borderId="0" applyFont="0" applyFill="0" applyBorder="0" applyAlignment="0" applyProtection="0"/>
    <xf numFmtId="171" fontId="21" fillId="0" borderId="0" applyFont="0" applyFill="0" applyBorder="0" applyAlignment="0" applyProtection="0"/>
    <xf numFmtId="0" fontId="22" fillId="20" borderId="4" applyNumberFormat="0" applyAlignment="0" applyProtection="0"/>
    <xf numFmtId="172" fontId="23" fillId="0" borderId="0" applyFill="0" applyProtection="0">
      <alignment horizontal="right" vertical="top"/>
    </xf>
    <xf numFmtId="0" fontId="24"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6" fillId="16" borderId="0" applyNumberFormat="0" applyBorder="0" applyAlignment="0" applyProtection="0"/>
    <xf numFmtId="0" fontId="14" fillId="35" borderId="0" applyNumberFormat="0" applyBorder="0" applyAlignment="0" applyProtection="0"/>
    <xf numFmtId="0" fontId="27" fillId="0" borderId="0">
      <alignment horizontal="right" vertical="top"/>
    </xf>
    <xf numFmtId="0" fontId="28" fillId="0" borderId="0">
      <alignment horizontal="justify" vertical="top" wrapText="1"/>
    </xf>
    <xf numFmtId="0" fontId="27" fillId="0" borderId="0">
      <alignment horizontal="left"/>
    </xf>
    <xf numFmtId="4" fontId="28" fillId="0" borderId="0">
      <alignment horizontal="right"/>
    </xf>
    <xf numFmtId="0" fontId="28" fillId="0" borderId="0">
      <alignment horizontal="right"/>
    </xf>
    <xf numFmtId="164" fontId="4" fillId="0" borderId="0" applyFont="0" applyFill="0" applyBorder="0" applyAlignment="0" applyProtection="0"/>
    <xf numFmtId="165" fontId="4" fillId="0" borderId="0" applyFont="0" applyFill="0" applyBorder="0" applyAlignment="0" applyProtection="0"/>
    <xf numFmtId="173" fontId="4" fillId="0" borderId="0" applyFont="0" applyFill="0" applyBorder="0" applyAlignment="0" applyProtection="0"/>
    <xf numFmtId="174" fontId="4" fillId="0" borderId="0" applyFont="0" applyFill="0" applyBorder="0" applyAlignment="0" applyProtection="0"/>
    <xf numFmtId="0" fontId="2" fillId="0" borderId="0" applyNumberFormat="0" applyFill="0" applyBorder="0" applyAlignment="0" applyProtection="0"/>
    <xf numFmtId="0" fontId="4" fillId="0" borderId="0"/>
    <xf numFmtId="49" fontId="29" fillId="0" borderId="0">
      <alignment horizontal="justify" vertical="top" wrapText="1"/>
      <protection locked="0"/>
    </xf>
    <xf numFmtId="0" fontId="30" fillId="36" borderId="0" applyNumberFormat="0" applyBorder="0" applyAlignment="0" applyProtection="0"/>
    <xf numFmtId="0" fontId="31" fillId="0" borderId="0"/>
    <xf numFmtId="0" fontId="31" fillId="0" borderId="0"/>
    <xf numFmtId="0" fontId="4" fillId="0" borderId="0"/>
    <xf numFmtId="0" fontId="4" fillId="0" borderId="0"/>
    <xf numFmtId="0" fontId="4"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12"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alignment horizontal="left" vertical="justify"/>
    </xf>
    <xf numFmtId="0" fontId="19" fillId="0" borderId="0"/>
    <xf numFmtId="0" fontId="4" fillId="0" borderId="0"/>
    <xf numFmtId="0" fontId="4" fillId="0" borderId="0"/>
    <xf numFmtId="0" fontId="12"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4" fillId="0" borderId="0"/>
    <xf numFmtId="0" fontId="12"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20"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2" fillId="0" borderId="0"/>
    <xf numFmtId="0" fontId="4" fillId="0" borderId="0"/>
    <xf numFmtId="0" fontId="4" fillId="0" borderId="0"/>
    <xf numFmtId="0" fontId="33" fillId="0" borderId="0"/>
    <xf numFmtId="0" fontId="21" fillId="0" borderId="0"/>
    <xf numFmtId="0" fontId="19" fillId="0" borderId="0"/>
    <xf numFmtId="0" fontId="4" fillId="0" borderId="0"/>
    <xf numFmtId="0" fontId="34" fillId="0" borderId="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13" fillId="2" borderId="1" applyNumberFormat="0" applyFont="0" applyAlignment="0" applyProtection="0"/>
    <xf numFmtId="0" fontId="4" fillId="0" borderId="0"/>
    <xf numFmtId="0" fontId="4" fillId="0" borderId="0"/>
    <xf numFmtId="0" fontId="4" fillId="0" borderId="0"/>
    <xf numFmtId="9" fontId="29" fillId="0" borderId="0" applyFill="0" applyBorder="0">
      <alignment horizontal="justify" vertical="top" wrapText="1"/>
      <protection locked="0"/>
    </xf>
    <xf numFmtId="0" fontId="35" fillId="0" borderId="0" applyNumberFormat="0" applyFill="0" applyBorder="0" applyAlignment="0" applyProtection="0">
      <alignment vertical="top"/>
      <protection locked="0"/>
    </xf>
    <xf numFmtId="9" fontId="4"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36" fillId="17" borderId="0" applyNumberFormat="0" applyBorder="0" applyAlignment="0" applyProtection="0"/>
    <xf numFmtId="0" fontId="37" fillId="33" borderId="7" applyNumberFormat="0" applyAlignment="0" applyProtection="0"/>
    <xf numFmtId="3" fontId="23" fillId="0" borderId="0">
      <alignment horizontal="right" vertical="top"/>
    </xf>
    <xf numFmtId="0" fontId="4" fillId="0" borderId="0"/>
    <xf numFmtId="0" fontId="38" fillId="0" borderId="0"/>
    <xf numFmtId="0" fontId="4" fillId="0" borderId="0"/>
    <xf numFmtId="0" fontId="39" fillId="0" borderId="0" applyNumberFormat="0" applyFill="0" applyBorder="0" applyAlignment="0" applyProtection="0"/>
    <xf numFmtId="0" fontId="40" fillId="0" borderId="0" applyNumberFormat="0" applyFill="0" applyBorder="0" applyAlignment="0" applyProtection="0"/>
    <xf numFmtId="0" fontId="41" fillId="0" borderId="8" applyNumberFormat="0" applyFill="0" applyAlignment="0" applyProtection="0"/>
    <xf numFmtId="0" fontId="42" fillId="0" borderId="9" applyNumberFormat="0" applyFill="0" applyAlignment="0" applyProtection="0"/>
    <xf numFmtId="0" fontId="43" fillId="0" borderId="10" applyNumberFormat="0" applyFill="0" applyAlignment="0" applyProtection="0"/>
    <xf numFmtId="0" fontId="43" fillId="0" borderId="0" applyNumberFormat="0" applyFill="0" applyBorder="0" applyAlignment="0" applyProtection="0"/>
    <xf numFmtId="0" fontId="44" fillId="0" borderId="11" applyNumberFormat="0" applyFill="0" applyAlignment="0" applyProtection="0"/>
    <xf numFmtId="0" fontId="44" fillId="0" borderId="11" applyNumberFormat="0" applyFill="0" applyAlignment="0" applyProtection="0"/>
    <xf numFmtId="0" fontId="44" fillId="0" borderId="11" applyNumberFormat="0" applyFill="0" applyAlignment="0" applyProtection="0"/>
    <xf numFmtId="0" fontId="44" fillId="0" borderId="11" applyNumberFormat="0" applyFill="0" applyAlignment="0" applyProtection="0"/>
    <xf numFmtId="0" fontId="44" fillId="0" borderId="11" applyNumberFormat="0" applyFill="0" applyAlignment="0" applyProtection="0"/>
    <xf numFmtId="0" fontId="45" fillId="0" borderId="11" applyNumberFormat="0" applyFill="0" applyAlignment="0" applyProtection="0"/>
    <xf numFmtId="4" fontId="23" fillId="37" borderId="12" applyFill="0" applyBorder="0" applyAlignment="0">
      <alignment horizontal="center"/>
    </xf>
    <xf numFmtId="175" fontId="29" fillId="0" borderId="0" applyFill="0" applyBorder="0">
      <alignment horizontal="justify" vertical="top" wrapText="1"/>
      <protection locked="0"/>
    </xf>
    <xf numFmtId="0" fontId="46" fillId="38" borderId="13" applyNumberFormat="0" applyAlignment="0" applyProtection="0"/>
    <xf numFmtId="176" fontId="21" fillId="0" borderId="0" applyFont="0" applyFill="0" applyBorder="0" applyAlignment="0" applyProtection="0"/>
    <xf numFmtId="177" fontId="21" fillId="0" borderId="0" applyFont="0" applyFill="0" applyBorder="0" applyAlignment="0" applyProtection="0"/>
    <xf numFmtId="43" fontId="19" fillId="0" borderId="0" applyFont="0" applyFill="0" applyBorder="0" applyAlignment="0" applyProtection="0"/>
    <xf numFmtId="0" fontId="4" fillId="0" borderId="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cellStyleXfs>
  <cellXfs count="275">
    <xf numFmtId="0" fontId="0" fillId="0" borderId="0" xfId="0"/>
    <xf numFmtId="49" fontId="5" fillId="0" borderId="2" xfId="1" applyNumberFormat="1" applyFont="1" applyFill="1" applyBorder="1" applyAlignment="1">
      <alignment horizontal="center" vertical="center" wrapText="1"/>
    </xf>
    <xf numFmtId="49" fontId="6" fillId="0" borderId="2" xfId="1" applyNumberFormat="1" applyFont="1" applyFill="1" applyBorder="1" applyAlignment="1">
      <alignment horizontal="center" vertical="center" wrapText="1"/>
    </xf>
    <xf numFmtId="166" fontId="5" fillId="0" borderId="3" xfId="1" applyNumberFormat="1" applyFont="1" applyFill="1" applyBorder="1" applyAlignment="1">
      <alignment horizontal="right" vertical="center"/>
    </xf>
    <xf numFmtId="0" fontId="3" fillId="0" borderId="0" xfId="3" applyFont="1"/>
    <xf numFmtId="0" fontId="1" fillId="0" borderId="0" xfId="3"/>
    <xf numFmtId="0" fontId="1" fillId="0" borderId="0" xfId="4"/>
    <xf numFmtId="0" fontId="9" fillId="0" borderId="2" xfId="4" applyFont="1" applyFill="1" applyBorder="1"/>
    <xf numFmtId="0" fontId="9" fillId="0" borderId="0" xfId="4" applyFont="1" applyFill="1"/>
    <xf numFmtId="4" fontId="11" fillId="0" borderId="2" xfId="1" applyNumberFormat="1" applyFont="1" applyFill="1" applyBorder="1" applyAlignment="1">
      <alignment horizontal="right"/>
    </xf>
    <xf numFmtId="0" fontId="10" fillId="0" borderId="2" xfId="9" applyFont="1" applyFill="1" applyBorder="1" applyAlignment="1">
      <alignment horizontal="right" vertical="top"/>
    </xf>
    <xf numFmtId="0" fontId="5" fillId="0" borderId="2" xfId="10" applyFont="1" applyFill="1" applyBorder="1" applyAlignment="1">
      <alignment horizontal="justify" vertical="top" wrapText="1"/>
    </xf>
    <xf numFmtId="0" fontId="11" fillId="0" borderId="2" xfId="9" applyFont="1" applyFill="1" applyBorder="1"/>
    <xf numFmtId="4" fontId="11" fillId="0" borderId="2" xfId="9" applyNumberFormat="1" applyFont="1" applyFill="1" applyBorder="1" applyAlignment="1">
      <alignment horizontal="right"/>
    </xf>
    <xf numFmtId="167" fontId="11" fillId="0" borderId="2" xfId="11" applyNumberFormat="1" applyFont="1" applyFill="1" applyBorder="1" applyAlignment="1" applyProtection="1">
      <alignment horizontal="right" wrapText="1"/>
    </xf>
    <xf numFmtId="2" fontId="11" fillId="0" borderId="2" xfId="10" applyNumberFormat="1" applyFont="1" applyFill="1" applyBorder="1" applyAlignment="1">
      <alignment horizontal="right"/>
    </xf>
    <xf numFmtId="0" fontId="11" fillId="0" borderId="2" xfId="10" applyFont="1" applyFill="1" applyBorder="1" applyAlignment="1">
      <alignment wrapText="1"/>
    </xf>
    <xf numFmtId="0" fontId="11" fillId="0" borderId="2" xfId="10" applyFont="1" applyFill="1" applyBorder="1" applyAlignment="1">
      <alignment horizontal="left" wrapText="1"/>
    </xf>
    <xf numFmtId="0" fontId="11" fillId="0" borderId="2" xfId="9" applyFont="1" applyFill="1" applyBorder="1" applyAlignment="1">
      <alignment horizontal="right" vertical="top"/>
    </xf>
    <xf numFmtId="0" fontId="4" fillId="0" borderId="2" xfId="10" applyFont="1" applyFill="1" applyBorder="1" applyAlignment="1">
      <alignment horizontal="justify" vertical="top" wrapText="1"/>
    </xf>
    <xf numFmtId="0" fontId="4" fillId="0" borderId="2" xfId="10" applyFont="1" applyFill="1" applyBorder="1" applyAlignment="1">
      <alignment horizontal="center" wrapText="1"/>
    </xf>
    <xf numFmtId="0" fontId="4" fillId="0" borderId="2" xfId="10" applyFont="1" applyFill="1" applyBorder="1" applyAlignment="1">
      <alignment horizontal="right" wrapText="1"/>
    </xf>
    <xf numFmtId="0" fontId="4" fillId="0" borderId="2" xfId="9" applyFont="1" applyFill="1" applyBorder="1"/>
    <xf numFmtId="0" fontId="4" fillId="0" borderId="2" xfId="10" applyNumberFormat="1" applyFont="1" applyFill="1" applyBorder="1" applyAlignment="1">
      <alignment horizontal="justify" vertical="top" wrapText="1"/>
    </xf>
    <xf numFmtId="0" fontId="4" fillId="0" borderId="2" xfId="10" applyFont="1" applyFill="1" applyBorder="1" applyAlignment="1">
      <alignment wrapText="1"/>
    </xf>
    <xf numFmtId="0" fontId="47" fillId="0" borderId="2" xfId="9" applyFont="1" applyFill="1" applyBorder="1" applyAlignment="1">
      <alignment horizontal="justify" vertical="top" wrapText="1"/>
    </xf>
    <xf numFmtId="0" fontId="4" fillId="0" borderId="2" xfId="9" applyFont="1" applyFill="1" applyBorder="1" applyAlignment="1">
      <alignment vertical="top" wrapText="1"/>
    </xf>
    <xf numFmtId="0" fontId="4" fillId="0" borderId="2" xfId="9" applyFont="1" applyFill="1" applyBorder="1" applyAlignment="1">
      <alignment horizontal="right"/>
    </xf>
    <xf numFmtId="0" fontId="48" fillId="0" borderId="0" xfId="4" applyFont="1"/>
    <xf numFmtId="0" fontId="51" fillId="0" borderId="17" xfId="920" applyFont="1" applyBorder="1"/>
    <xf numFmtId="0" fontId="4" fillId="0" borderId="0" xfId="921" applyFont="1"/>
    <xf numFmtId="0" fontId="53" fillId="0" borderId="21" xfId="920" applyFont="1" applyBorder="1"/>
    <xf numFmtId="4" fontId="52" fillId="0" borderId="12" xfId="920" quotePrefix="1" applyNumberFormat="1" applyFont="1" applyBorder="1"/>
    <xf numFmtId="0" fontId="4" fillId="0" borderId="0" xfId="921" applyFont="1" applyAlignment="1">
      <alignment vertical="top"/>
    </xf>
    <xf numFmtId="4" fontId="4" fillId="0" borderId="0" xfId="921" applyNumberFormat="1" applyFont="1" applyAlignment="1">
      <alignment horizontal="right"/>
    </xf>
    <xf numFmtId="4" fontId="4" fillId="0" borderId="0" xfId="921" applyNumberFormat="1" applyFont="1"/>
    <xf numFmtId="4" fontId="7" fillId="0" borderId="0" xfId="921" applyNumberFormat="1"/>
    <xf numFmtId="4" fontId="7" fillId="0" borderId="0" xfId="921" applyNumberFormat="1" applyAlignment="1">
      <alignment horizontal="right"/>
    </xf>
    <xf numFmtId="0" fontId="4" fillId="0" borderId="0" xfId="921" applyFont="1" applyAlignment="1">
      <alignment horizontal="center" vertical="top"/>
    </xf>
    <xf numFmtId="0" fontId="55" fillId="0" borderId="0" xfId="921" applyFont="1" applyAlignment="1">
      <alignment vertical="top"/>
    </xf>
    <xf numFmtId="0" fontId="55" fillId="0" borderId="0" xfId="921" applyFont="1" applyAlignment="1">
      <alignment vertical="top" wrapText="1"/>
    </xf>
    <xf numFmtId="0" fontId="11" fillId="0" borderId="0" xfId="921" applyFont="1" applyAlignment="1">
      <alignment wrapText="1"/>
    </xf>
    <xf numFmtId="0" fontId="55" fillId="0" borderId="0" xfId="921" applyFont="1" applyAlignment="1">
      <alignment horizontal="center" vertical="top"/>
    </xf>
    <xf numFmtId="0" fontId="55" fillId="0" borderId="0" xfId="921" applyFont="1" applyAlignment="1">
      <alignment horizontal="center" vertical="top" wrapText="1"/>
    </xf>
    <xf numFmtId="0" fontId="56" fillId="0" borderId="0" xfId="921" applyFont="1" applyAlignment="1">
      <alignment vertical="top" wrapText="1"/>
    </xf>
    <xf numFmtId="0" fontId="7" fillId="0" borderId="0" xfId="921"/>
    <xf numFmtId="0" fontId="7" fillId="0" borderId="0" xfId="921" applyAlignment="1">
      <alignment horizontal="center" vertical="center" wrapText="1"/>
    </xf>
    <xf numFmtId="4" fontId="7" fillId="0" borderId="0" xfId="921" applyNumberFormat="1" applyAlignment="1">
      <alignment horizontal="right" vertical="center" wrapText="1"/>
    </xf>
    <xf numFmtId="0" fontId="7" fillId="0" borderId="0" xfId="921" applyAlignment="1">
      <alignment horizontal="right" vertical="center" wrapText="1"/>
    </xf>
    <xf numFmtId="4" fontId="7" fillId="0" borderId="0" xfId="921" applyNumberFormat="1" applyAlignment="1">
      <alignment horizontal="center" vertical="center" wrapText="1"/>
    </xf>
    <xf numFmtId="0" fontId="56" fillId="0" borderId="0" xfId="921" applyFont="1" applyAlignment="1">
      <alignment wrapText="1"/>
    </xf>
    <xf numFmtId="4" fontId="55" fillId="0" borderId="0" xfId="921" applyNumberFormat="1" applyFont="1" applyAlignment="1">
      <alignment horizontal="right"/>
    </xf>
    <xf numFmtId="4" fontId="55" fillId="0" borderId="0" xfId="921" applyNumberFormat="1" applyFont="1" applyAlignment="1">
      <alignment horizontal="center"/>
    </xf>
    <xf numFmtId="0" fontId="4" fillId="0" borderId="0" xfId="921" applyFont="1" applyAlignment="1">
      <alignment horizontal="justify"/>
    </xf>
    <xf numFmtId="0" fontId="55" fillId="0" borderId="0" xfId="921" applyFont="1" applyAlignment="1">
      <alignment wrapText="1"/>
    </xf>
    <xf numFmtId="0" fontId="50" fillId="0" borderId="0" xfId="921" applyFont="1" applyAlignment="1">
      <alignment horizontal="justify" vertical="top" wrapText="1"/>
    </xf>
    <xf numFmtId="0" fontId="4" fillId="0" borderId="22" xfId="921" applyFont="1" applyBorder="1" applyAlignment="1">
      <alignment vertical="top"/>
    </xf>
    <xf numFmtId="0" fontId="55" fillId="0" borderId="22" xfId="921" applyFont="1" applyBorder="1" applyAlignment="1">
      <alignment vertical="top" wrapText="1"/>
    </xf>
    <xf numFmtId="0" fontId="55" fillId="0" borderId="22" xfId="921" applyFont="1" applyBorder="1" applyAlignment="1">
      <alignment wrapText="1"/>
    </xf>
    <xf numFmtId="4" fontId="56" fillId="0" borderId="22" xfId="921" applyNumberFormat="1" applyFont="1" applyBorder="1" applyAlignment="1">
      <alignment horizontal="center"/>
    </xf>
    <xf numFmtId="4" fontId="56" fillId="0" borderId="22" xfId="921" applyNumberFormat="1" applyFont="1" applyBorder="1" applyAlignment="1">
      <alignment horizontal="right"/>
    </xf>
    <xf numFmtId="0" fontId="57" fillId="0" borderId="0" xfId="921" applyFont="1" applyAlignment="1">
      <alignment horizontal="center" vertical="top"/>
    </xf>
    <xf numFmtId="0" fontId="57" fillId="0" borderId="0" xfId="921" applyFont="1" applyAlignment="1">
      <alignment horizontal="center" vertical="top" wrapText="1"/>
    </xf>
    <xf numFmtId="0" fontId="55" fillId="0" borderId="0" xfId="921" applyFont="1" applyAlignment="1">
      <alignment horizontal="justify" vertical="top" wrapText="1"/>
    </xf>
    <xf numFmtId="0" fontId="7" fillId="0" borderId="0" xfId="921" applyAlignment="1">
      <alignment vertical="top"/>
    </xf>
    <xf numFmtId="0" fontId="55" fillId="0" borderId="0" xfId="921" applyFont="1" applyAlignment="1">
      <alignment horizontal="left" vertical="top" wrapText="1"/>
    </xf>
    <xf numFmtId="0" fontId="55" fillId="0" borderId="0" xfId="921" applyFont="1" applyAlignment="1">
      <alignment vertical="center"/>
    </xf>
    <xf numFmtId="4" fontId="19" fillId="0" borderId="0" xfId="921" applyNumberFormat="1" applyFont="1" applyAlignment="1">
      <alignment horizontal="right"/>
    </xf>
    <xf numFmtId="4" fontId="55" fillId="0" borderId="0" xfId="921" applyNumberFormat="1" applyFont="1"/>
    <xf numFmtId="178" fontId="7" fillId="0" borderId="0" xfId="921" applyNumberFormat="1"/>
    <xf numFmtId="0" fontId="4" fillId="0" borderId="0" xfId="921" applyFont="1" applyAlignment="1">
      <alignment horizontal="center" vertical="top" wrapText="1"/>
    </xf>
    <xf numFmtId="0" fontId="4" fillId="0" borderId="0" xfId="921" applyFont="1" applyAlignment="1">
      <alignment wrapText="1"/>
    </xf>
    <xf numFmtId="4" fontId="4" fillId="0" borderId="0" xfId="921" applyNumberFormat="1" applyFont="1" applyAlignment="1">
      <alignment horizontal="center"/>
    </xf>
    <xf numFmtId="0" fontId="4" fillId="0" borderId="22" xfId="921" applyFont="1" applyBorder="1"/>
    <xf numFmtId="0" fontId="50" fillId="0" borderId="0" xfId="921" applyFont="1" applyAlignment="1">
      <alignment horizontal="justify" vertical="center" wrapText="1"/>
    </xf>
    <xf numFmtId="0" fontId="50" fillId="0" borderId="0" xfId="921" applyFont="1" applyAlignment="1">
      <alignment horizontal="center"/>
    </xf>
    <xf numFmtId="4" fontId="50" fillId="0" borderId="0" xfId="922" applyNumberFormat="1" applyFont="1"/>
    <xf numFmtId="4" fontId="47" fillId="0" borderId="0" xfId="921" applyNumberFormat="1" applyFont="1" applyAlignment="1">
      <alignment horizontal="right"/>
    </xf>
    <xf numFmtId="0" fontId="56" fillId="0" borderId="0" xfId="921" applyFont="1"/>
    <xf numFmtId="4" fontId="56" fillId="0" borderId="0" xfId="921" applyNumberFormat="1" applyFont="1" applyAlignment="1">
      <alignment horizontal="left"/>
    </xf>
    <xf numFmtId="0" fontId="4" fillId="0" borderId="0" xfId="921" applyFont="1" applyAlignment="1">
      <alignment horizontal="left"/>
    </xf>
    <xf numFmtId="4" fontId="56" fillId="0" borderId="0" xfId="921" applyNumberFormat="1" applyFont="1" applyAlignment="1">
      <alignment horizontal="right"/>
    </xf>
    <xf numFmtId="0" fontId="7" fillId="0" borderId="0" xfId="921" applyAlignment="1">
      <alignment wrapText="1"/>
    </xf>
    <xf numFmtId="4" fontId="7" fillId="0" borderId="0" xfId="921" applyNumberFormat="1" applyAlignment="1">
      <alignment wrapText="1"/>
    </xf>
    <xf numFmtId="4" fontId="19" fillId="0" borderId="0" xfId="921" applyNumberFormat="1" applyFont="1"/>
    <xf numFmtId="0" fontId="7" fillId="0" borderId="0" xfId="921" applyAlignment="1">
      <alignment horizontal="left"/>
    </xf>
    <xf numFmtId="0" fontId="55" fillId="0" borderId="0" xfId="921" applyFont="1" applyAlignment="1">
      <alignment vertical="center" wrapText="1"/>
    </xf>
    <xf numFmtId="178" fontId="7" fillId="0" borderId="0" xfId="921" applyNumberFormat="1" applyAlignment="1">
      <alignment wrapText="1"/>
    </xf>
    <xf numFmtId="0" fontId="4" fillId="0" borderId="19" xfId="921" applyFont="1" applyBorder="1" applyAlignment="1">
      <alignment vertical="top"/>
    </xf>
    <xf numFmtId="0" fontId="60" fillId="0" borderId="0" xfId="921" applyFont="1" applyAlignment="1">
      <alignment horizontal="left" vertical="top" wrapText="1"/>
    </xf>
    <xf numFmtId="4" fontId="56" fillId="0" borderId="22" xfId="921" applyNumberFormat="1" applyFont="1" applyBorder="1"/>
    <xf numFmtId="4" fontId="47" fillId="0" borderId="22" xfId="921" applyNumberFormat="1" applyFont="1" applyBorder="1"/>
    <xf numFmtId="4" fontId="47" fillId="0" borderId="22" xfId="921" applyNumberFormat="1" applyFont="1" applyBorder="1" applyAlignment="1">
      <alignment horizontal="right"/>
    </xf>
    <xf numFmtId="0" fontId="4" fillId="0" borderId="15" xfId="921" applyFont="1" applyBorder="1"/>
    <xf numFmtId="4" fontId="56" fillId="0" borderId="15" xfId="921" applyNumberFormat="1" applyFont="1" applyBorder="1"/>
    <xf numFmtId="4" fontId="47" fillId="0" borderId="0" xfId="921" applyNumberFormat="1" applyFont="1"/>
    <xf numFmtId="0" fontId="47" fillId="0" borderId="0" xfId="921" applyFont="1" applyAlignment="1">
      <alignment horizontal="center" vertical="top" wrapText="1"/>
    </xf>
    <xf numFmtId="0" fontId="47" fillId="0" borderId="0" xfId="921" applyFont="1" applyAlignment="1">
      <alignment horizontal="center" vertical="center" wrapText="1"/>
    </xf>
    <xf numFmtId="0" fontId="7" fillId="0" borderId="0" xfId="921" applyAlignment="1">
      <alignment horizontal="center" wrapText="1"/>
    </xf>
    <xf numFmtId="4" fontId="7" fillId="0" borderId="0" xfId="921" applyNumberFormat="1" applyAlignment="1">
      <alignment horizontal="center" wrapText="1"/>
    </xf>
    <xf numFmtId="0" fontId="7" fillId="0" borderId="0" xfId="921" applyAlignment="1">
      <alignment horizontal="center"/>
    </xf>
    <xf numFmtId="4" fontId="7" fillId="0" borderId="0" xfId="921" applyNumberFormat="1" applyAlignment="1">
      <alignment horizontal="center"/>
    </xf>
    <xf numFmtId="4" fontId="56" fillId="0" borderId="0" xfId="921" applyNumberFormat="1" applyFont="1"/>
    <xf numFmtId="4" fontId="55" fillId="0" borderId="0" xfId="921" applyNumberFormat="1" applyFont="1" applyAlignment="1">
      <alignment horizontal="center" vertical="top"/>
    </xf>
    <xf numFmtId="0" fontId="4" fillId="0" borderId="19" xfId="921" applyFont="1" applyBorder="1"/>
    <xf numFmtId="4" fontId="56" fillId="0" borderId="19" xfId="921" applyNumberFormat="1" applyFont="1" applyBorder="1"/>
    <xf numFmtId="4" fontId="4" fillId="0" borderId="19" xfId="921" applyNumberFormat="1" applyFont="1" applyBorder="1"/>
    <xf numFmtId="4" fontId="47" fillId="0" borderId="19" xfId="921" applyNumberFormat="1" applyFont="1" applyBorder="1" applyAlignment="1">
      <alignment horizontal="right"/>
    </xf>
    <xf numFmtId="0" fontId="47" fillId="0" borderId="22" xfId="921" applyFont="1" applyBorder="1" applyAlignment="1">
      <alignment horizontal="left" vertical="top"/>
    </xf>
    <xf numFmtId="4" fontId="4" fillId="0" borderId="22" xfId="921" applyNumberFormat="1" applyFont="1" applyBorder="1"/>
    <xf numFmtId="0" fontId="51" fillId="0" borderId="17" xfId="923" applyFont="1" applyBorder="1"/>
    <xf numFmtId="0" fontId="53" fillId="0" borderId="21" xfId="923" applyFont="1" applyBorder="1"/>
    <xf numFmtId="4" fontId="52" fillId="0" borderId="12" xfId="923" quotePrefix="1" applyNumberFormat="1" applyFont="1" applyBorder="1"/>
    <xf numFmtId="4" fontId="61" fillId="0" borderId="0" xfId="921" applyNumberFormat="1" applyFont="1" applyAlignment="1">
      <alignment horizontal="right"/>
    </xf>
    <xf numFmtId="0" fontId="62" fillId="0" borderId="0" xfId="921" applyFont="1" applyAlignment="1">
      <alignment vertical="justify" wrapText="1"/>
    </xf>
    <xf numFmtId="0" fontId="55" fillId="0" borderId="22" xfId="921" applyFont="1" applyBorder="1" applyAlignment="1">
      <alignment horizontal="center" vertical="top" wrapText="1"/>
    </xf>
    <xf numFmtId="0" fontId="7" fillId="0" borderId="22" xfId="921" applyBorder="1" applyAlignment="1">
      <alignment horizontal="center" vertical="justify"/>
    </xf>
    <xf numFmtId="0" fontId="7" fillId="0" borderId="22" xfId="921" applyBorder="1" applyAlignment="1">
      <alignment horizontal="center" vertical="center" wrapText="1"/>
    </xf>
    <xf numFmtId="4" fontId="7" fillId="0" borderId="22" xfId="921" applyNumberFormat="1" applyBorder="1" applyAlignment="1">
      <alignment horizontal="center" vertical="center" wrapText="1"/>
    </xf>
    <xf numFmtId="0" fontId="7" fillId="0" borderId="0" xfId="921" applyAlignment="1">
      <alignment horizontal="center" vertical="justify"/>
    </xf>
    <xf numFmtId="0" fontId="61" fillId="0" borderId="0" xfId="921" applyFont="1" applyAlignment="1">
      <alignment horizontal="center" vertical="center" wrapText="1"/>
    </xf>
    <xf numFmtId="4" fontId="57" fillId="0" borderId="0" xfId="921" applyNumberFormat="1" applyFont="1" applyAlignment="1">
      <alignment horizontal="right"/>
    </xf>
    <xf numFmtId="49" fontId="7" fillId="0" borderId="0" xfId="921" applyNumberFormat="1" applyAlignment="1">
      <alignment vertical="top"/>
    </xf>
    <xf numFmtId="0" fontId="55" fillId="0" borderId="0" xfId="921" applyFont="1" applyAlignment="1">
      <alignment horizontal="left" vertical="top"/>
    </xf>
    <xf numFmtId="49" fontId="4" fillId="0" borderId="0" xfId="921" applyNumberFormat="1" applyFont="1" applyAlignment="1">
      <alignment vertical="top"/>
    </xf>
    <xf numFmtId="49" fontId="7" fillId="0" borderId="0" xfId="921" applyNumberFormat="1"/>
    <xf numFmtId="49" fontId="7" fillId="0" borderId="22" xfId="921" applyNumberFormat="1" applyBorder="1" applyAlignment="1">
      <alignment vertical="top"/>
    </xf>
    <xf numFmtId="0" fontId="63" fillId="0" borderId="0" xfId="921" applyFont="1"/>
    <xf numFmtId="0" fontId="7" fillId="0" borderId="0" xfId="921" applyAlignment="1">
      <alignment vertical="top" wrapText="1"/>
    </xf>
    <xf numFmtId="178" fontId="57" fillId="0" borderId="0" xfId="921" applyNumberFormat="1" applyFont="1" applyAlignment="1">
      <alignment horizontal="right"/>
    </xf>
    <xf numFmtId="0" fontId="4" fillId="0" borderId="0" xfId="921" applyFont="1" applyAlignment="1">
      <alignment horizontal="justify" vertical="top" wrapText="1"/>
    </xf>
    <xf numFmtId="179" fontId="4" fillId="0" borderId="0" xfId="921" applyNumberFormat="1" applyFont="1" applyAlignment="1">
      <alignment horizontal="right"/>
    </xf>
    <xf numFmtId="179" fontId="57" fillId="0" borderId="0" xfId="921" applyNumberFormat="1" applyFont="1" applyAlignment="1">
      <alignment horizontal="right"/>
    </xf>
    <xf numFmtId="0" fontId="55" fillId="0" borderId="0" xfId="921" applyFont="1" applyAlignment="1">
      <alignment horizontal="justify" vertical="justify" wrapText="1"/>
    </xf>
    <xf numFmtId="4" fontId="55" fillId="0" borderId="0" xfId="921" applyNumberFormat="1" applyFont="1" applyAlignment="1">
      <alignment vertical="center"/>
    </xf>
    <xf numFmtId="4" fontId="55" fillId="0" borderId="0" xfId="921" applyNumberFormat="1" applyFont="1" applyAlignment="1">
      <alignment horizontal="right" vertical="center"/>
    </xf>
    <xf numFmtId="0" fontId="4" fillId="0" borderId="0" xfId="860" applyAlignment="1">
      <alignment horizontal="justify" vertical="top" wrapText="1"/>
    </xf>
    <xf numFmtId="0" fontId="4" fillId="0" borderId="0" xfId="860"/>
    <xf numFmtId="1" fontId="4" fillId="0" borderId="0" xfId="921" applyNumberFormat="1" applyFont="1" applyAlignment="1">
      <alignment wrapText="1"/>
    </xf>
    <xf numFmtId="4" fontId="21" fillId="0" borderId="0" xfId="921" applyNumberFormat="1" applyFont="1" applyAlignment="1">
      <alignment horizontal="right"/>
    </xf>
    <xf numFmtId="0" fontId="19" fillId="0" borderId="0" xfId="921" applyFont="1" applyAlignment="1">
      <alignment horizontal="justify" vertical="top"/>
    </xf>
    <xf numFmtId="4" fontId="4" fillId="0" borderId="0" xfId="860" applyNumberFormat="1" applyAlignment="1">
      <alignment horizontal="right"/>
    </xf>
    <xf numFmtId="4" fontId="19" fillId="0" borderId="0" xfId="860" applyNumberFormat="1" applyFont="1" applyAlignment="1">
      <alignment horizontal="right"/>
    </xf>
    <xf numFmtId="3" fontId="4" fillId="0" borderId="0" xfId="860" applyNumberFormat="1" applyAlignment="1">
      <alignment horizontal="right"/>
    </xf>
    <xf numFmtId="0" fontId="19" fillId="0" borderId="0" xfId="921" applyFont="1" applyAlignment="1">
      <alignment horizontal="right"/>
    </xf>
    <xf numFmtId="0" fontId="4" fillId="0" borderId="0" xfId="921" applyFont="1" applyAlignment="1">
      <alignment vertical="top" wrapText="1"/>
    </xf>
    <xf numFmtId="0" fontId="65" fillId="0" borderId="0" xfId="921" applyFont="1" applyAlignment="1">
      <alignment horizontal="right"/>
    </xf>
    <xf numFmtId="0" fontId="5" fillId="0" borderId="0" xfId="921" applyFont="1" applyAlignment="1">
      <alignment horizontal="justify" vertical="center" wrapText="1"/>
    </xf>
    <xf numFmtId="179" fontId="61" fillId="0" borderId="0" xfId="921" applyNumberFormat="1" applyFont="1"/>
    <xf numFmtId="0" fontId="7" fillId="0" borderId="0" xfId="921" applyAlignment="1">
      <alignment horizontal="right"/>
    </xf>
    <xf numFmtId="179" fontId="66" fillId="0" borderId="0" xfId="924" applyNumberFormat="1" applyFont="1"/>
    <xf numFmtId="4" fontId="50" fillId="0" borderId="0" xfId="924" applyNumberFormat="1" applyFont="1"/>
    <xf numFmtId="0" fontId="61" fillId="0" borderId="0" xfId="921" applyFont="1"/>
    <xf numFmtId="0" fontId="61" fillId="0" borderId="0" xfId="921" applyFont="1" applyAlignment="1">
      <alignment wrapText="1"/>
    </xf>
    <xf numFmtId="179" fontId="65" fillId="0" borderId="0" xfId="921" applyNumberFormat="1" applyFont="1"/>
    <xf numFmtId="0" fontId="7" fillId="0" borderId="0" xfId="921" applyAlignment="1">
      <alignment horizontal="center" vertical="top"/>
    </xf>
    <xf numFmtId="0" fontId="7" fillId="0" borderId="19" xfId="921" applyBorder="1" applyAlignment="1">
      <alignment vertical="top"/>
    </xf>
    <xf numFmtId="0" fontId="7" fillId="0" borderId="22" xfId="921" applyBorder="1"/>
    <xf numFmtId="0" fontId="47" fillId="0" borderId="22" xfId="921" applyFont="1" applyBorder="1"/>
    <xf numFmtId="0" fontId="47" fillId="0" borderId="0" xfId="921" applyFont="1"/>
    <xf numFmtId="0" fontId="61" fillId="0" borderId="0" xfId="921" applyFont="1" applyAlignment="1">
      <alignment horizontal="center" wrapText="1"/>
    </xf>
    <xf numFmtId="4" fontId="63" fillId="0" borderId="0" xfId="921" applyNumberFormat="1" applyFont="1" applyAlignment="1">
      <alignment horizontal="right"/>
    </xf>
    <xf numFmtId="0" fontId="63" fillId="0" borderId="19" xfId="921" applyFont="1" applyBorder="1"/>
    <xf numFmtId="4" fontId="7" fillId="0" borderId="19" xfId="921" applyNumberFormat="1" applyBorder="1"/>
    <xf numFmtId="0" fontId="47" fillId="0" borderId="22" xfId="921" applyFont="1" applyBorder="1" applyAlignment="1">
      <alignment vertical="top"/>
    </xf>
    <xf numFmtId="4" fontId="7" fillId="0" borderId="22" xfId="921" applyNumberFormat="1" applyBorder="1"/>
    <xf numFmtId="0" fontId="68" fillId="0" borderId="0" xfId="921" applyFont="1" applyAlignment="1">
      <alignment horizontal="center" vertical="top"/>
    </xf>
    <xf numFmtId="0" fontId="69" fillId="0" borderId="14" xfId="921" applyFont="1" applyBorder="1" applyAlignment="1">
      <alignment horizontal="justify" vertical="justify" wrapText="1"/>
    </xf>
    <xf numFmtId="0" fontId="69" fillId="0" borderId="16" xfId="921" applyFont="1" applyBorder="1"/>
    <xf numFmtId="4" fontId="50" fillId="0" borderId="0" xfId="921" applyNumberFormat="1" applyFont="1"/>
    <xf numFmtId="0" fontId="50" fillId="0" borderId="0" xfId="921" applyFont="1"/>
    <xf numFmtId="0" fontId="51" fillId="0" borderId="18" xfId="921" applyFont="1" applyBorder="1" applyAlignment="1">
      <alignment horizontal="justify" vertical="justify" wrapText="1"/>
    </xf>
    <xf numFmtId="0" fontId="53" fillId="0" borderId="20" xfId="921" applyFont="1" applyBorder="1"/>
    <xf numFmtId="0" fontId="69" fillId="0" borderId="23" xfId="921" applyFont="1" applyBorder="1" applyAlignment="1">
      <alignment horizontal="justify" vertical="justify" wrapText="1"/>
    </xf>
    <xf numFmtId="0" fontId="51" fillId="0" borderId="16" xfId="921" applyFont="1" applyBorder="1"/>
    <xf numFmtId="0" fontId="50" fillId="0" borderId="18" xfId="921" applyFont="1" applyBorder="1" applyAlignment="1">
      <alignment horizontal="justify" vertical="justify" wrapText="1"/>
    </xf>
    <xf numFmtId="0" fontId="50" fillId="0" borderId="0" xfId="921" applyFont="1" applyAlignment="1">
      <alignment horizontal="center" vertical="top"/>
    </xf>
    <xf numFmtId="2" fontId="50" fillId="0" borderId="0" xfId="921" applyNumberFormat="1" applyFont="1" applyAlignment="1">
      <alignment horizontal="right"/>
    </xf>
    <xf numFmtId="0" fontId="50" fillId="0" borderId="0" xfId="921" applyFont="1" applyAlignment="1">
      <alignment vertical="top" wrapText="1"/>
    </xf>
    <xf numFmtId="0" fontId="70" fillId="0" borderId="0" xfId="921" applyFont="1" applyAlignment="1">
      <alignment vertical="top" wrapText="1"/>
    </xf>
    <xf numFmtId="0" fontId="68" fillId="0" borderId="0" xfId="921" applyFont="1" applyAlignment="1">
      <alignment vertical="top" wrapText="1"/>
    </xf>
    <xf numFmtId="0" fontId="50" fillId="0" borderId="0" xfId="921" applyFont="1" applyAlignment="1">
      <alignment horizontal="justify" vertical="justify" wrapText="1"/>
    </xf>
    <xf numFmtId="0" fontId="68" fillId="0" borderId="0" xfId="921" applyFont="1" applyAlignment="1">
      <alignment horizontal="justify" vertical="top" wrapText="1"/>
    </xf>
    <xf numFmtId="0" fontId="73" fillId="0" borderId="0" xfId="921" applyFont="1" applyAlignment="1">
      <alignment horizontal="justify" vertical="top" wrapText="1"/>
    </xf>
    <xf numFmtId="0" fontId="50" fillId="0" borderId="22" xfId="921" applyFont="1" applyBorder="1" applyAlignment="1">
      <alignment horizontal="center" vertical="top"/>
    </xf>
    <xf numFmtId="0" fontId="50" fillId="0" borderId="22" xfId="921" applyFont="1" applyBorder="1" applyAlignment="1">
      <alignment horizontal="justify" vertical="top" wrapText="1"/>
    </xf>
    <xf numFmtId="0" fontId="50" fillId="0" borderId="22" xfId="921" applyFont="1" applyBorder="1" applyAlignment="1">
      <alignment horizontal="center"/>
    </xf>
    <xf numFmtId="2" fontId="50" fillId="0" borderId="22" xfId="921" applyNumberFormat="1" applyFont="1" applyBorder="1" applyAlignment="1">
      <alignment horizontal="right"/>
    </xf>
    <xf numFmtId="0" fontId="50" fillId="0" borderId="22" xfId="921" applyFont="1" applyBorder="1"/>
    <xf numFmtId="4" fontId="50" fillId="0" borderId="22" xfId="921" applyNumberFormat="1" applyFont="1" applyBorder="1"/>
    <xf numFmtId="0" fontId="19" fillId="0" borderId="0" xfId="921" applyFont="1" applyAlignment="1">
      <alignment horizontal="justify" vertical="top" wrapText="1"/>
    </xf>
    <xf numFmtId="4" fontId="50" fillId="0" borderId="0" xfId="921" applyNumberFormat="1" applyFont="1" applyAlignment="1">
      <alignment horizontal="right"/>
    </xf>
    <xf numFmtId="4" fontId="50" fillId="0" borderId="0" xfId="921" applyNumberFormat="1" applyFont="1" applyAlignment="1">
      <alignment horizontal="right" vertical="top"/>
    </xf>
    <xf numFmtId="2" fontId="50" fillId="0" borderId="0" xfId="921" applyNumberFormat="1" applyFont="1" applyAlignment="1">
      <alignment horizontal="right" vertical="top"/>
    </xf>
    <xf numFmtId="0" fontId="74" fillId="0" borderId="0" xfId="921" applyFont="1" applyAlignment="1">
      <alignment vertical="top" wrapText="1"/>
    </xf>
    <xf numFmtId="2" fontId="7" fillId="0" borderId="0" xfId="921" applyNumberFormat="1" applyAlignment="1">
      <alignment horizontal="right"/>
    </xf>
    <xf numFmtId="0" fontId="75" fillId="0" borderId="0" xfId="921" applyFont="1" applyAlignment="1">
      <alignment horizontal="justify" vertical="justify" wrapText="1"/>
    </xf>
    <xf numFmtId="0" fontId="73" fillId="0" borderId="0" xfId="921" applyFont="1" applyAlignment="1">
      <alignment vertical="top" wrapText="1"/>
    </xf>
    <xf numFmtId="0" fontId="7" fillId="0" borderId="22" xfId="921" applyBorder="1" applyAlignment="1">
      <alignment horizontal="center" vertical="top"/>
    </xf>
    <xf numFmtId="0" fontId="4" fillId="0" borderId="22" xfId="921" applyFont="1" applyBorder="1" applyAlignment="1">
      <alignment vertical="top" wrapText="1"/>
    </xf>
    <xf numFmtId="0" fontId="7" fillId="0" borderId="22" xfId="921" applyBorder="1" applyAlignment="1">
      <alignment horizontal="center"/>
    </xf>
    <xf numFmtId="2" fontId="7" fillId="0" borderId="22" xfId="921" applyNumberFormat="1" applyBorder="1" applyAlignment="1">
      <alignment horizontal="right"/>
    </xf>
    <xf numFmtId="0" fontId="7" fillId="0" borderId="15" xfId="921" applyBorder="1" applyAlignment="1">
      <alignment horizontal="center" vertical="top"/>
    </xf>
    <xf numFmtId="0" fontId="4" fillId="0" borderId="15" xfId="921" applyFont="1" applyBorder="1" applyAlignment="1">
      <alignment vertical="top" wrapText="1"/>
    </xf>
    <xf numFmtId="0" fontId="7" fillId="0" borderId="15" xfId="921" applyBorder="1" applyAlignment="1">
      <alignment horizontal="center"/>
    </xf>
    <xf numFmtId="2" fontId="7" fillId="0" borderId="15" xfId="921" applyNumberFormat="1" applyBorder="1" applyAlignment="1">
      <alignment horizontal="right"/>
    </xf>
    <xf numFmtId="0" fontId="7" fillId="0" borderId="15" xfId="921" applyBorder="1"/>
    <xf numFmtId="0" fontId="7" fillId="0" borderId="24" xfId="921" applyBorder="1" applyAlignment="1">
      <alignment horizontal="center" vertical="top"/>
    </xf>
    <xf numFmtId="0" fontId="74" fillId="0" borderId="24" xfId="921" applyFont="1" applyBorder="1" applyAlignment="1">
      <alignment vertical="top" wrapText="1"/>
    </xf>
    <xf numFmtId="0" fontId="7" fillId="0" borderId="24" xfId="921" applyBorder="1" applyAlignment="1">
      <alignment horizontal="center"/>
    </xf>
    <xf numFmtId="2" fontId="7" fillId="0" borderId="24" xfId="921" applyNumberFormat="1" applyBorder="1" applyAlignment="1">
      <alignment horizontal="right"/>
    </xf>
    <xf numFmtId="0" fontId="7" fillId="0" borderId="24" xfId="921" applyBorder="1"/>
    <xf numFmtId="4" fontId="47" fillId="0" borderId="24" xfId="921" applyNumberFormat="1" applyFont="1" applyBorder="1"/>
    <xf numFmtId="0" fontId="56" fillId="0" borderId="22" xfId="921" applyFont="1" applyBorder="1" applyAlignment="1">
      <alignment horizontal="left"/>
    </xf>
    <xf numFmtId="0" fontId="7" fillId="0" borderId="22" xfId="921" applyBorder="1" applyAlignment="1">
      <alignment horizontal="left"/>
    </xf>
    <xf numFmtId="0" fontId="56" fillId="0" borderId="22" xfId="921" applyFont="1" applyBorder="1"/>
    <xf numFmtId="0" fontId="4" fillId="0" borderId="22" xfId="921" applyFont="1" applyBorder="1"/>
    <xf numFmtId="0" fontId="7" fillId="0" borderId="22" xfId="921" applyBorder="1"/>
    <xf numFmtId="4" fontId="56" fillId="0" borderId="22" xfId="921" applyNumberFormat="1" applyFont="1" applyBorder="1" applyAlignment="1">
      <alignment horizontal="left"/>
    </xf>
    <xf numFmtId="0" fontId="4" fillId="0" borderId="22" xfId="921" applyFont="1" applyBorder="1" applyAlignment="1">
      <alignment horizontal="left"/>
    </xf>
    <xf numFmtId="0" fontId="56" fillId="0" borderId="0" xfId="921" applyFont="1" applyAlignment="1">
      <alignment vertical="top" wrapText="1"/>
    </xf>
    <xf numFmtId="0" fontId="47" fillId="0" borderId="0" xfId="921" applyFont="1" applyAlignment="1">
      <alignment horizontal="center" vertical="center" wrapText="1"/>
    </xf>
    <xf numFmtId="0" fontId="50" fillId="0" borderId="18" xfId="920" applyFont="1" applyBorder="1" applyAlignment="1">
      <alignment horizontal="left" vertical="justify" wrapText="1"/>
    </xf>
    <xf numFmtId="0" fontId="50" fillId="0" borderId="19" xfId="920" applyFont="1" applyBorder="1" applyAlignment="1">
      <alignment horizontal="left" vertical="justify" wrapText="1"/>
    </xf>
    <xf numFmtId="0" fontId="50" fillId="0" borderId="20" xfId="920" applyFont="1" applyBorder="1" applyAlignment="1">
      <alignment horizontal="left" vertical="justify" wrapText="1"/>
    </xf>
    <xf numFmtId="0" fontId="51" fillId="0" borderId="18" xfId="920" applyFont="1" applyBorder="1"/>
    <xf numFmtId="0" fontId="51" fillId="0" borderId="19" xfId="920" applyFont="1" applyBorder="1"/>
    <xf numFmtId="0" fontId="51" fillId="0" borderId="20" xfId="920" applyFont="1" applyBorder="1"/>
    <xf numFmtId="0" fontId="54" fillId="0" borderId="0" xfId="921" applyFont="1" applyAlignment="1">
      <alignment horizontal="center" vertical="justify" wrapText="1"/>
    </xf>
    <xf numFmtId="0" fontId="7" fillId="0" borderId="0" xfId="921" applyAlignment="1">
      <alignment horizontal="center" vertical="justify" wrapText="1"/>
    </xf>
    <xf numFmtId="0" fontId="7" fillId="0" borderId="0" xfId="921"/>
    <xf numFmtId="0" fontId="49" fillId="0" borderId="14" xfId="920" applyFont="1" applyBorder="1" applyAlignment="1">
      <alignment horizontal="left" vertical="justify" wrapText="1"/>
    </xf>
    <xf numFmtId="0" fontId="49" fillId="0" borderId="15" xfId="920" applyFont="1" applyBorder="1" applyAlignment="1">
      <alignment horizontal="left" vertical="justify" wrapText="1"/>
    </xf>
    <xf numFmtId="0" fontId="49" fillId="0" borderId="16" xfId="920" applyFont="1" applyBorder="1" applyAlignment="1">
      <alignment horizontal="left" vertical="justify" wrapText="1"/>
    </xf>
    <xf numFmtId="0" fontId="51" fillId="0" borderId="14" xfId="920" applyFont="1" applyBorder="1" applyAlignment="1">
      <alignment horizontal="left"/>
    </xf>
    <xf numFmtId="0" fontId="51" fillId="0" borderId="15" xfId="920" applyFont="1" applyBorder="1" applyAlignment="1">
      <alignment horizontal="left"/>
    </xf>
    <xf numFmtId="0" fontId="52" fillId="0" borderId="18" xfId="920" applyFont="1" applyBorder="1" applyAlignment="1">
      <alignment horizontal="left" vertical="justify" wrapText="1"/>
    </xf>
    <xf numFmtId="0" fontId="52" fillId="0" borderId="19" xfId="920" applyFont="1" applyBorder="1" applyAlignment="1">
      <alignment horizontal="left" vertical="justify" wrapText="1"/>
    </xf>
    <xf numFmtId="0" fontId="52" fillId="0" borderId="20" xfId="920" applyFont="1" applyBorder="1" applyAlignment="1">
      <alignment horizontal="left" vertical="justify" wrapText="1"/>
    </xf>
    <xf numFmtId="0" fontId="53" fillId="0" borderId="18" xfId="920" applyFont="1" applyBorder="1" applyAlignment="1">
      <alignment horizontal="left"/>
    </xf>
    <xf numFmtId="0" fontId="53" fillId="0" borderId="19" xfId="920" applyFont="1" applyBorder="1" applyAlignment="1">
      <alignment horizontal="left"/>
    </xf>
    <xf numFmtId="0" fontId="53" fillId="0" borderId="20" xfId="920" applyFont="1" applyBorder="1" applyAlignment="1">
      <alignment horizontal="left"/>
    </xf>
    <xf numFmtId="0" fontId="8" fillId="0" borderId="0" xfId="2" applyFont="1" applyAlignment="1">
      <alignment horizontal="left" vertical="top" wrapText="1"/>
    </xf>
    <xf numFmtId="0" fontId="8" fillId="0" borderId="0" xfId="2" applyFont="1" applyAlignment="1">
      <alignment horizontal="left" vertical="top"/>
    </xf>
    <xf numFmtId="0" fontId="7" fillId="0" borderId="0" xfId="921" applyAlignment="1">
      <alignment wrapText="1"/>
    </xf>
    <xf numFmtId="0" fontId="67" fillId="0" borderId="0" xfId="921" applyFont="1" applyAlignment="1">
      <alignment horizontal="center" vertical="center" wrapText="1"/>
    </xf>
    <xf numFmtId="44" fontId="56" fillId="0" borderId="22" xfId="921" applyNumberFormat="1" applyFont="1" applyBorder="1"/>
    <xf numFmtId="44" fontId="7" fillId="0" borderId="22" xfId="921" applyNumberFormat="1" applyBorder="1"/>
    <xf numFmtId="0" fontId="50" fillId="0" borderId="18" xfId="923" applyFont="1" applyBorder="1" applyAlignment="1">
      <alignment horizontal="left" vertical="justify" wrapText="1"/>
    </xf>
    <xf numFmtId="0" fontId="50" fillId="0" borderId="19" xfId="923" applyFont="1" applyBorder="1" applyAlignment="1">
      <alignment horizontal="left" vertical="justify" wrapText="1"/>
    </xf>
    <xf numFmtId="0" fontId="50" fillId="0" borderId="20" xfId="923" applyFont="1" applyBorder="1" applyAlignment="1">
      <alignment horizontal="left" vertical="justify" wrapText="1"/>
    </xf>
    <xf numFmtId="0" fontId="51" fillId="0" borderId="18" xfId="923" quotePrefix="1" applyFont="1" applyBorder="1" applyAlignment="1">
      <alignment horizontal="left"/>
    </xf>
    <xf numFmtId="0" fontId="51" fillId="0" borderId="19" xfId="923" applyFont="1" applyBorder="1" applyAlignment="1">
      <alignment horizontal="left"/>
    </xf>
    <xf numFmtId="0" fontId="51" fillId="0" borderId="20" xfId="923" applyFont="1" applyBorder="1" applyAlignment="1">
      <alignment horizontal="left"/>
    </xf>
    <xf numFmtId="0" fontId="62" fillId="0" borderId="0" xfId="921" applyFont="1" applyAlignment="1">
      <alignment horizontal="center" vertical="justify" wrapText="1"/>
    </xf>
    <xf numFmtId="0" fontId="49" fillId="0" borderId="14" xfId="923" applyFont="1" applyBorder="1" applyAlignment="1">
      <alignment horizontal="left" vertical="justify" wrapText="1"/>
    </xf>
    <xf numFmtId="0" fontId="49" fillId="0" borderId="15" xfId="923" applyFont="1" applyBorder="1" applyAlignment="1">
      <alignment horizontal="left" vertical="justify" wrapText="1"/>
    </xf>
    <xf numFmtId="0" fontId="49" fillId="0" borderId="16" xfId="923" applyFont="1" applyBorder="1" applyAlignment="1">
      <alignment horizontal="left" vertical="justify" wrapText="1"/>
    </xf>
    <xf numFmtId="0" fontId="51" fillId="0" borderId="14" xfId="923" applyFont="1" applyBorder="1" applyAlignment="1">
      <alignment horizontal="left"/>
    </xf>
    <xf numFmtId="0" fontId="51" fillId="0" borderId="15" xfId="923" applyFont="1" applyBorder="1" applyAlignment="1">
      <alignment horizontal="left"/>
    </xf>
    <xf numFmtId="0" fontId="52" fillId="0" borderId="18" xfId="923" applyFont="1" applyBorder="1" applyAlignment="1">
      <alignment horizontal="left" vertical="justify" wrapText="1"/>
    </xf>
    <xf numFmtId="0" fontId="52" fillId="0" borderId="19" xfId="923" applyFont="1" applyBorder="1" applyAlignment="1">
      <alignment horizontal="left" vertical="justify" wrapText="1"/>
    </xf>
    <xf numFmtId="0" fontId="52" fillId="0" borderId="20" xfId="923" applyFont="1" applyBorder="1" applyAlignment="1">
      <alignment horizontal="left" vertical="justify" wrapText="1"/>
    </xf>
    <xf numFmtId="0" fontId="53" fillId="0" borderId="18" xfId="923" applyFont="1" applyBorder="1" applyAlignment="1">
      <alignment horizontal="left"/>
    </xf>
    <xf numFmtId="0" fontId="53" fillId="0" borderId="19" xfId="923" applyFont="1" applyBorder="1" applyAlignment="1">
      <alignment horizontal="left"/>
    </xf>
    <xf numFmtId="0" fontId="53" fillId="0" borderId="20" xfId="923" applyFont="1" applyBorder="1" applyAlignment="1">
      <alignment horizontal="left"/>
    </xf>
    <xf numFmtId="0" fontId="50" fillId="0" borderId="0" xfId="921" applyFont="1" applyAlignment="1">
      <alignment horizontal="left" vertical="center" wrapText="1"/>
    </xf>
    <xf numFmtId="0" fontId="71" fillId="0" borderId="0" xfId="921" applyFont="1" applyAlignment="1">
      <alignment horizontal="left" vertical="top" wrapText="1"/>
    </xf>
    <xf numFmtId="0" fontId="72" fillId="0" borderId="0" xfId="921" applyFont="1" applyAlignment="1">
      <alignment horizontal="center" vertical="top" wrapText="1"/>
    </xf>
    <xf numFmtId="2" fontId="73" fillId="0" borderId="0" xfId="921" applyNumberFormat="1" applyFont="1" applyAlignment="1">
      <alignment horizontal="left"/>
    </xf>
    <xf numFmtId="2" fontId="50" fillId="0" borderId="0" xfId="921" applyNumberFormat="1" applyFont="1" applyAlignment="1">
      <alignment horizontal="left"/>
    </xf>
    <xf numFmtId="0" fontId="69" fillId="0" borderId="15" xfId="921" applyFont="1" applyBorder="1" applyAlignment="1">
      <alignment horizontal="left"/>
    </xf>
    <xf numFmtId="0" fontId="53" fillId="0" borderId="19" xfId="921" applyFont="1" applyBorder="1" applyAlignment="1">
      <alignment horizontal="left"/>
    </xf>
    <xf numFmtId="0" fontId="51" fillId="0" borderId="19" xfId="921" applyFont="1" applyBorder="1" applyAlignment="1">
      <alignment horizontal="left"/>
    </xf>
    <xf numFmtId="0" fontId="50" fillId="0" borderId="0" xfId="921" applyFont="1" applyAlignment="1">
      <alignment horizontal="left" vertical="top" wrapText="1"/>
    </xf>
  </cellXfs>
  <cellStyles count="925">
    <cellStyle name="20 % - Accent1" xfId="12"/>
    <cellStyle name="20 % - Accent2" xfId="13"/>
    <cellStyle name="20 % - Accent3" xfId="14"/>
    <cellStyle name="20 % - Accent4" xfId="15"/>
    <cellStyle name="20 % - Accent5" xfId="16"/>
    <cellStyle name="20 % - Accent6" xfId="17"/>
    <cellStyle name="20% - Accent1 2" xfId="18"/>
    <cellStyle name="20% - Accent1 2 2" xfId="19"/>
    <cellStyle name="20% - Accent1 2 2 2" xfId="20"/>
    <cellStyle name="20% - Accent1 2 2 2 2" xfId="21"/>
    <cellStyle name="20% - Accent1 2 2 2 3" xfId="22"/>
    <cellStyle name="20% - Accent1 2 2 3" xfId="23"/>
    <cellStyle name="20% - Accent1 2 2 4" xfId="24"/>
    <cellStyle name="20% - Accent1 2 3" xfId="25"/>
    <cellStyle name="20% - Accent1 2 3 2" xfId="26"/>
    <cellStyle name="20% - Accent1 2 3 3" xfId="27"/>
    <cellStyle name="20% - Accent1 2 4" xfId="28"/>
    <cellStyle name="20% - Accent1 2 5" xfId="29"/>
    <cellStyle name="20% - Accent1 3" xfId="30"/>
    <cellStyle name="20% - Accent1 3 2" xfId="31"/>
    <cellStyle name="20% - Accent1 3 2 2" xfId="32"/>
    <cellStyle name="20% - Accent1 3 2 3" xfId="33"/>
    <cellStyle name="20% - Accent1 3 3" xfId="34"/>
    <cellStyle name="20% - Accent1 3 4" xfId="35"/>
    <cellStyle name="20% - Accent1 4" xfId="36"/>
    <cellStyle name="20% - Accent1 4 2" xfId="37"/>
    <cellStyle name="20% - Accent1 4 2 2" xfId="38"/>
    <cellStyle name="20% - Accent1 4 2 3" xfId="39"/>
    <cellStyle name="20% - Accent1 4 3" xfId="40"/>
    <cellStyle name="20% - Accent1 4 4" xfId="41"/>
    <cellStyle name="20% - Accent1 5" xfId="42"/>
    <cellStyle name="20% - Accent1 5 2" xfId="43"/>
    <cellStyle name="20% - Accent1 5 3" xfId="44"/>
    <cellStyle name="20% - Accent1 6" xfId="45"/>
    <cellStyle name="20% - Accent1 7" xfId="46"/>
    <cellStyle name="20% - Accent2 2" xfId="47"/>
    <cellStyle name="20% - Accent2 2 2" xfId="48"/>
    <cellStyle name="20% - Accent2 2 2 2" xfId="49"/>
    <cellStyle name="20% - Accent2 2 2 2 2" xfId="50"/>
    <cellStyle name="20% - Accent2 2 2 2 3" xfId="51"/>
    <cellStyle name="20% - Accent2 2 2 3" xfId="52"/>
    <cellStyle name="20% - Accent2 2 2 4" xfId="53"/>
    <cellStyle name="20% - Accent2 2 3" xfId="54"/>
    <cellStyle name="20% - Accent2 2 3 2" xfId="55"/>
    <cellStyle name="20% - Accent2 2 3 3" xfId="56"/>
    <cellStyle name="20% - Accent2 2 4" xfId="57"/>
    <cellStyle name="20% - Accent2 2 5" xfId="58"/>
    <cellStyle name="20% - Accent2 3" xfId="59"/>
    <cellStyle name="20% - Accent2 3 2" xfId="60"/>
    <cellStyle name="20% - Accent2 3 2 2" xfId="61"/>
    <cellStyle name="20% - Accent2 3 2 3" xfId="62"/>
    <cellStyle name="20% - Accent2 3 3" xfId="63"/>
    <cellStyle name="20% - Accent2 3 4" xfId="64"/>
    <cellStyle name="20% - Accent2 4" xfId="65"/>
    <cellStyle name="20% - Accent2 4 2" xfId="66"/>
    <cellStyle name="20% - Accent2 4 2 2" xfId="67"/>
    <cellStyle name="20% - Accent2 4 2 3" xfId="68"/>
    <cellStyle name="20% - Accent2 4 3" xfId="69"/>
    <cellStyle name="20% - Accent2 4 4" xfId="70"/>
    <cellStyle name="20% - Accent2 5" xfId="71"/>
    <cellStyle name="20% - Accent2 5 2" xfId="72"/>
    <cellStyle name="20% - Accent2 5 3" xfId="73"/>
    <cellStyle name="20% - Accent2 6" xfId="74"/>
    <cellStyle name="20% - Accent2 7" xfId="75"/>
    <cellStyle name="20% - Accent3 2" xfId="76"/>
    <cellStyle name="20% - Accent3 2 2" xfId="77"/>
    <cellStyle name="20% - Accent3 2 2 2" xfId="78"/>
    <cellStyle name="20% - Accent3 2 2 2 2" xfId="79"/>
    <cellStyle name="20% - Accent3 2 2 2 3" xfId="80"/>
    <cellStyle name="20% - Accent3 2 2 3" xfId="81"/>
    <cellStyle name="20% - Accent3 2 2 4" xfId="82"/>
    <cellStyle name="20% - Accent3 2 3" xfId="83"/>
    <cellStyle name="20% - Accent3 2 3 2" xfId="84"/>
    <cellStyle name="20% - Accent3 2 3 3" xfId="85"/>
    <cellStyle name="20% - Accent3 2 4" xfId="86"/>
    <cellStyle name="20% - Accent3 2 5" xfId="87"/>
    <cellStyle name="20% - Accent3 3" xfId="88"/>
    <cellStyle name="20% - Accent3 3 2" xfId="89"/>
    <cellStyle name="20% - Accent3 3 2 2" xfId="90"/>
    <cellStyle name="20% - Accent3 3 2 3" xfId="91"/>
    <cellStyle name="20% - Accent3 3 3" xfId="92"/>
    <cellStyle name="20% - Accent3 3 4" xfId="93"/>
    <cellStyle name="20% - Accent3 4" xfId="94"/>
    <cellStyle name="20% - Accent3 4 2" xfId="95"/>
    <cellStyle name="20% - Accent3 4 2 2" xfId="96"/>
    <cellStyle name="20% - Accent3 4 2 3" xfId="97"/>
    <cellStyle name="20% - Accent3 4 3" xfId="98"/>
    <cellStyle name="20% - Accent3 4 4" xfId="99"/>
    <cellStyle name="20% - Accent3 5" xfId="100"/>
    <cellStyle name="20% - Accent3 5 2" xfId="101"/>
    <cellStyle name="20% - Accent3 5 3" xfId="102"/>
    <cellStyle name="20% - Accent3 6" xfId="103"/>
    <cellStyle name="20% - Accent3 7" xfId="104"/>
    <cellStyle name="20% - Accent4 2" xfId="105"/>
    <cellStyle name="20% - Accent4 2 2" xfId="106"/>
    <cellStyle name="20% - Accent4 2 2 2" xfId="107"/>
    <cellStyle name="20% - Accent4 2 2 2 2" xfId="108"/>
    <cellStyle name="20% - Accent4 2 2 2 3" xfId="109"/>
    <cellStyle name="20% - Accent4 2 2 3" xfId="110"/>
    <cellStyle name="20% - Accent4 2 2 4" xfId="111"/>
    <cellStyle name="20% - Accent4 2 3" xfId="112"/>
    <cellStyle name="20% - Accent4 2 3 2" xfId="113"/>
    <cellStyle name="20% - Accent4 2 3 3" xfId="114"/>
    <cellStyle name="20% - Accent4 2 4" xfId="115"/>
    <cellStyle name="20% - Accent4 2 5" xfId="116"/>
    <cellStyle name="20% - Accent4 3" xfId="117"/>
    <cellStyle name="20% - Accent4 3 2" xfId="118"/>
    <cellStyle name="20% - Accent4 3 2 2" xfId="119"/>
    <cellStyle name="20% - Accent4 3 2 3" xfId="120"/>
    <cellStyle name="20% - Accent4 3 3" xfId="121"/>
    <cellStyle name="20% - Accent4 3 4" xfId="122"/>
    <cellStyle name="20% - Accent4 4" xfId="123"/>
    <cellStyle name="20% - Accent4 4 2" xfId="124"/>
    <cellStyle name="20% - Accent4 4 2 2" xfId="125"/>
    <cellStyle name="20% - Accent4 4 2 3" xfId="126"/>
    <cellStyle name="20% - Accent4 4 3" xfId="127"/>
    <cellStyle name="20% - Accent4 4 4" xfId="128"/>
    <cellStyle name="20% - Accent4 5" xfId="129"/>
    <cellStyle name="20% - Accent4 5 2" xfId="130"/>
    <cellStyle name="20% - Accent4 5 3" xfId="131"/>
    <cellStyle name="20% - Accent4 6" xfId="132"/>
    <cellStyle name="20% - Accent4 7" xfId="133"/>
    <cellStyle name="20% - Accent5 2" xfId="134"/>
    <cellStyle name="20% - Accent5 2 2" xfId="135"/>
    <cellStyle name="20% - Accent5 2 2 2" xfId="136"/>
    <cellStyle name="20% - Accent5 2 2 2 2" xfId="137"/>
    <cellStyle name="20% - Accent5 2 2 2 3" xfId="138"/>
    <cellStyle name="20% - Accent5 2 2 3" xfId="139"/>
    <cellStyle name="20% - Accent5 2 2 4" xfId="140"/>
    <cellStyle name="20% - Accent5 2 3" xfId="141"/>
    <cellStyle name="20% - Accent5 2 3 2" xfId="142"/>
    <cellStyle name="20% - Accent5 2 3 3" xfId="143"/>
    <cellStyle name="20% - Accent5 2 4" xfId="144"/>
    <cellStyle name="20% - Accent5 2 5" xfId="145"/>
    <cellStyle name="20% - Accent5 3" xfId="146"/>
    <cellStyle name="20% - Accent5 3 2" xfId="147"/>
    <cellStyle name="20% - Accent5 3 2 2" xfId="148"/>
    <cellStyle name="20% - Accent5 3 2 3" xfId="149"/>
    <cellStyle name="20% - Accent5 3 3" xfId="150"/>
    <cellStyle name="20% - Accent5 3 4" xfId="151"/>
    <cellStyle name="20% - Accent5 4" xfId="152"/>
    <cellStyle name="20% - Accent5 4 2" xfId="153"/>
    <cellStyle name="20% - Accent5 4 2 2" xfId="154"/>
    <cellStyle name="20% - Accent5 4 2 3" xfId="155"/>
    <cellStyle name="20% - Accent5 4 3" xfId="156"/>
    <cellStyle name="20% - Accent5 4 4" xfId="157"/>
    <cellStyle name="20% - Accent5 5" xfId="158"/>
    <cellStyle name="20% - Accent5 5 2" xfId="159"/>
    <cellStyle name="20% - Accent5 5 3" xfId="160"/>
    <cellStyle name="20% - Accent5 6" xfId="161"/>
    <cellStyle name="20% - Accent5 7" xfId="162"/>
    <cellStyle name="20% - Accent6 2" xfId="163"/>
    <cellStyle name="20% - Accent6 2 2" xfId="164"/>
    <cellStyle name="20% - Accent6 2 2 2" xfId="165"/>
    <cellStyle name="20% - Accent6 2 2 2 2" xfId="166"/>
    <cellStyle name="20% - Accent6 2 2 2 3" xfId="167"/>
    <cellStyle name="20% - Accent6 2 2 3" xfId="168"/>
    <cellStyle name="20% - Accent6 2 2 4" xfId="169"/>
    <cellStyle name="20% - Accent6 2 3" xfId="170"/>
    <cellStyle name="20% - Accent6 2 3 2" xfId="171"/>
    <cellStyle name="20% - Accent6 2 3 3" xfId="172"/>
    <cellStyle name="20% - Accent6 2 4" xfId="173"/>
    <cellStyle name="20% - Accent6 2 5" xfId="174"/>
    <cellStyle name="20% - Accent6 3" xfId="175"/>
    <cellStyle name="20% - Accent6 3 2" xfId="176"/>
    <cellStyle name="20% - Accent6 3 2 2" xfId="177"/>
    <cellStyle name="20% - Accent6 3 2 3" xfId="178"/>
    <cellStyle name="20% - Accent6 3 3" xfId="179"/>
    <cellStyle name="20% - Accent6 3 4" xfId="180"/>
    <cellStyle name="20% - Accent6 4" xfId="181"/>
    <cellStyle name="20% - Accent6 4 2" xfId="182"/>
    <cellStyle name="20% - Accent6 4 2 2" xfId="183"/>
    <cellStyle name="20% - Accent6 4 2 3" xfId="184"/>
    <cellStyle name="20% - Accent6 4 3" xfId="185"/>
    <cellStyle name="20% - Accent6 4 4" xfId="186"/>
    <cellStyle name="20% - Accent6 5" xfId="187"/>
    <cellStyle name="20% - Accent6 5 2" xfId="188"/>
    <cellStyle name="20% - Accent6 5 3" xfId="189"/>
    <cellStyle name="20% - Accent6 6" xfId="190"/>
    <cellStyle name="20% - Accent6 7" xfId="191"/>
    <cellStyle name="40 % - Accent1" xfId="192"/>
    <cellStyle name="40 % - Accent2" xfId="193"/>
    <cellStyle name="40 % - Accent3" xfId="194"/>
    <cellStyle name="40 % - Accent4" xfId="195"/>
    <cellStyle name="40 % - Accent5" xfId="196"/>
    <cellStyle name="40 % - Accent6" xfId="197"/>
    <cellStyle name="40% - Accent1 2" xfId="198"/>
    <cellStyle name="40% - Accent1 2 2" xfId="199"/>
    <cellStyle name="40% - Accent1 2 2 2" xfId="200"/>
    <cellStyle name="40% - Accent1 2 2 2 2" xfId="201"/>
    <cellStyle name="40% - Accent1 2 2 2 3" xfId="202"/>
    <cellStyle name="40% - Accent1 2 2 3" xfId="203"/>
    <cellStyle name="40% - Accent1 2 2 4" xfId="204"/>
    <cellStyle name="40% - Accent1 2 3" xfId="205"/>
    <cellStyle name="40% - Accent1 2 3 2" xfId="206"/>
    <cellStyle name="40% - Accent1 2 3 3" xfId="207"/>
    <cellStyle name="40% - Accent1 2 4" xfId="208"/>
    <cellStyle name="40% - Accent1 2 5" xfId="209"/>
    <cellStyle name="40% - Accent1 3" xfId="210"/>
    <cellStyle name="40% - Accent1 3 2" xfId="211"/>
    <cellStyle name="40% - Accent1 3 2 2" xfId="212"/>
    <cellStyle name="40% - Accent1 3 2 3" xfId="213"/>
    <cellStyle name="40% - Accent1 3 3" xfId="214"/>
    <cellStyle name="40% - Accent1 3 4" xfId="215"/>
    <cellStyle name="40% - Accent1 4" xfId="216"/>
    <cellStyle name="40% - Accent1 4 2" xfId="217"/>
    <cellStyle name="40% - Accent1 4 2 2" xfId="218"/>
    <cellStyle name="40% - Accent1 4 2 3" xfId="219"/>
    <cellStyle name="40% - Accent1 4 3" xfId="220"/>
    <cellStyle name="40% - Accent1 4 4" xfId="221"/>
    <cellStyle name="40% - Accent1 5" xfId="222"/>
    <cellStyle name="40% - Accent1 5 2" xfId="223"/>
    <cellStyle name="40% - Accent1 5 3" xfId="224"/>
    <cellStyle name="40% - Accent1 6" xfId="225"/>
    <cellStyle name="40% - Accent1 7" xfId="226"/>
    <cellStyle name="40% - Accent2 2" xfId="227"/>
    <cellStyle name="40% - Accent2 2 2" xfId="228"/>
    <cellStyle name="40% - Accent2 2 2 2" xfId="229"/>
    <cellStyle name="40% - Accent2 2 2 2 2" xfId="230"/>
    <cellStyle name="40% - Accent2 2 2 2 3" xfId="231"/>
    <cellStyle name="40% - Accent2 2 2 3" xfId="232"/>
    <cellStyle name="40% - Accent2 2 2 4" xfId="233"/>
    <cellStyle name="40% - Accent2 2 3" xfId="234"/>
    <cellStyle name="40% - Accent2 2 3 2" xfId="235"/>
    <cellStyle name="40% - Accent2 2 3 3" xfId="236"/>
    <cellStyle name="40% - Accent2 2 4" xfId="237"/>
    <cellStyle name="40% - Accent2 2 5" xfId="238"/>
    <cellStyle name="40% - Accent2 3" xfId="239"/>
    <cellStyle name="40% - Accent2 3 2" xfId="240"/>
    <cellStyle name="40% - Accent2 3 2 2" xfId="241"/>
    <cellStyle name="40% - Accent2 3 2 3" xfId="242"/>
    <cellStyle name="40% - Accent2 3 3" xfId="243"/>
    <cellStyle name="40% - Accent2 3 4" xfId="244"/>
    <cellStyle name="40% - Accent2 4" xfId="245"/>
    <cellStyle name="40% - Accent2 4 2" xfId="246"/>
    <cellStyle name="40% - Accent2 4 2 2" xfId="247"/>
    <cellStyle name="40% - Accent2 4 2 3" xfId="248"/>
    <cellStyle name="40% - Accent2 4 3" xfId="249"/>
    <cellStyle name="40% - Accent2 4 4" xfId="250"/>
    <cellStyle name="40% - Accent2 5" xfId="251"/>
    <cellStyle name="40% - Accent2 5 2" xfId="252"/>
    <cellStyle name="40% - Accent2 5 3" xfId="253"/>
    <cellStyle name="40% - Accent2 6" xfId="254"/>
    <cellStyle name="40% - Accent2 7" xfId="255"/>
    <cellStyle name="40% - Accent3 2" xfId="256"/>
    <cellStyle name="40% - Accent3 2 2" xfId="257"/>
    <cellStyle name="40% - Accent3 2 2 2" xfId="258"/>
    <cellStyle name="40% - Accent3 2 2 2 2" xfId="259"/>
    <cellStyle name="40% - Accent3 2 2 2 3" xfId="260"/>
    <cellStyle name="40% - Accent3 2 2 3" xfId="261"/>
    <cellStyle name="40% - Accent3 2 2 4" xfId="262"/>
    <cellStyle name="40% - Accent3 2 3" xfId="263"/>
    <cellStyle name="40% - Accent3 2 3 2" xfId="264"/>
    <cellStyle name="40% - Accent3 2 3 3" xfId="265"/>
    <cellStyle name="40% - Accent3 2 4" xfId="266"/>
    <cellStyle name="40% - Accent3 2 5" xfId="267"/>
    <cellStyle name="40% - Accent3 3" xfId="268"/>
    <cellStyle name="40% - Accent3 3 2" xfId="269"/>
    <cellStyle name="40% - Accent3 3 2 2" xfId="270"/>
    <cellStyle name="40% - Accent3 3 2 3" xfId="271"/>
    <cellStyle name="40% - Accent3 3 3" xfId="272"/>
    <cellStyle name="40% - Accent3 3 4" xfId="273"/>
    <cellStyle name="40% - Accent3 4" xfId="274"/>
    <cellStyle name="40% - Accent3 4 2" xfId="275"/>
    <cellStyle name="40% - Accent3 4 2 2" xfId="276"/>
    <cellStyle name="40% - Accent3 4 2 3" xfId="277"/>
    <cellStyle name="40% - Accent3 4 3" xfId="278"/>
    <cellStyle name="40% - Accent3 4 4" xfId="279"/>
    <cellStyle name="40% - Accent3 5" xfId="280"/>
    <cellStyle name="40% - Accent3 5 2" xfId="281"/>
    <cellStyle name="40% - Accent3 5 3" xfId="282"/>
    <cellStyle name="40% - Accent3 6" xfId="283"/>
    <cellStyle name="40% - Accent3 7" xfId="284"/>
    <cellStyle name="40% - Accent4 2" xfId="285"/>
    <cellStyle name="40% - Accent4 2 2" xfId="286"/>
    <cellStyle name="40% - Accent4 2 2 2" xfId="287"/>
    <cellStyle name="40% - Accent4 2 2 2 2" xfId="288"/>
    <cellStyle name="40% - Accent4 2 2 2 3" xfId="289"/>
    <cellStyle name="40% - Accent4 2 2 3" xfId="290"/>
    <cellStyle name="40% - Accent4 2 2 4" xfId="291"/>
    <cellStyle name="40% - Accent4 2 3" xfId="292"/>
    <cellStyle name="40% - Accent4 2 3 2" xfId="293"/>
    <cellStyle name="40% - Accent4 2 3 3" xfId="294"/>
    <cellStyle name="40% - Accent4 2 4" xfId="295"/>
    <cellStyle name="40% - Accent4 2 5" xfId="296"/>
    <cellStyle name="40% - Accent4 3" xfId="297"/>
    <cellStyle name="40% - Accent4 3 2" xfId="298"/>
    <cellStyle name="40% - Accent4 3 2 2" xfId="299"/>
    <cellStyle name="40% - Accent4 3 2 3" xfId="300"/>
    <cellStyle name="40% - Accent4 3 3" xfId="301"/>
    <cellStyle name="40% - Accent4 3 4" xfId="302"/>
    <cellStyle name="40% - Accent4 4" xfId="303"/>
    <cellStyle name="40% - Accent4 4 2" xfId="304"/>
    <cellStyle name="40% - Accent4 4 2 2" xfId="305"/>
    <cellStyle name="40% - Accent4 4 2 3" xfId="306"/>
    <cellStyle name="40% - Accent4 4 3" xfId="307"/>
    <cellStyle name="40% - Accent4 4 4" xfId="308"/>
    <cellStyle name="40% - Accent4 5" xfId="309"/>
    <cellStyle name="40% - Accent4 5 2" xfId="310"/>
    <cellStyle name="40% - Accent4 5 3" xfId="311"/>
    <cellStyle name="40% - Accent4 6" xfId="312"/>
    <cellStyle name="40% - Accent4 7" xfId="313"/>
    <cellStyle name="40% - Accent5 2" xfId="314"/>
    <cellStyle name="40% - Accent5 2 2" xfId="315"/>
    <cellStyle name="40% - Accent5 2 2 2" xfId="316"/>
    <cellStyle name="40% - Accent5 2 2 2 2" xfId="317"/>
    <cellStyle name="40% - Accent5 2 2 2 3" xfId="318"/>
    <cellStyle name="40% - Accent5 2 2 3" xfId="319"/>
    <cellStyle name="40% - Accent5 2 2 4" xfId="320"/>
    <cellStyle name="40% - Accent5 2 3" xfId="321"/>
    <cellStyle name="40% - Accent5 2 3 2" xfId="322"/>
    <cellStyle name="40% - Accent5 2 3 3" xfId="323"/>
    <cellStyle name="40% - Accent5 2 4" xfId="324"/>
    <cellStyle name="40% - Accent5 2 5" xfId="325"/>
    <cellStyle name="40% - Accent5 3" xfId="326"/>
    <cellStyle name="40% - Accent5 3 2" xfId="327"/>
    <cellStyle name="40% - Accent5 3 2 2" xfId="328"/>
    <cellStyle name="40% - Accent5 3 2 3" xfId="329"/>
    <cellStyle name="40% - Accent5 3 3" xfId="330"/>
    <cellStyle name="40% - Accent5 3 4" xfId="331"/>
    <cellStyle name="40% - Accent5 4" xfId="332"/>
    <cellStyle name="40% - Accent5 4 2" xfId="333"/>
    <cellStyle name="40% - Accent5 4 2 2" xfId="334"/>
    <cellStyle name="40% - Accent5 4 2 3" xfId="335"/>
    <cellStyle name="40% - Accent5 4 3" xfId="336"/>
    <cellStyle name="40% - Accent5 4 4" xfId="337"/>
    <cellStyle name="40% - Accent5 5" xfId="338"/>
    <cellStyle name="40% - Accent5 5 2" xfId="339"/>
    <cellStyle name="40% - Accent5 5 3" xfId="340"/>
    <cellStyle name="40% - Accent5 6" xfId="341"/>
    <cellStyle name="40% - Accent5 7" xfId="342"/>
    <cellStyle name="40% - Accent6 2" xfId="343"/>
    <cellStyle name="40% - Accent6 2 2" xfId="344"/>
    <cellStyle name="40% - Accent6 2 2 2" xfId="345"/>
    <cellStyle name="40% - Accent6 2 2 2 2" xfId="346"/>
    <cellStyle name="40% - Accent6 2 2 2 3" xfId="347"/>
    <cellStyle name="40% - Accent6 2 2 3" xfId="348"/>
    <cellStyle name="40% - Accent6 2 2 4" xfId="349"/>
    <cellStyle name="40% - Accent6 2 3" xfId="350"/>
    <cellStyle name="40% - Accent6 2 3 2" xfId="351"/>
    <cellStyle name="40% - Accent6 2 3 3" xfId="352"/>
    <cellStyle name="40% - Accent6 2 4" xfId="353"/>
    <cellStyle name="40% - Accent6 2 5" xfId="354"/>
    <cellStyle name="40% - Accent6 3" xfId="355"/>
    <cellStyle name="40% - Accent6 3 2" xfId="356"/>
    <cellStyle name="40% - Accent6 3 2 2" xfId="357"/>
    <cellStyle name="40% - Accent6 3 2 3" xfId="358"/>
    <cellStyle name="40% - Accent6 3 3" xfId="359"/>
    <cellStyle name="40% - Accent6 3 4" xfId="360"/>
    <cellStyle name="40% - Accent6 4" xfId="361"/>
    <cellStyle name="40% - Accent6 4 2" xfId="362"/>
    <cellStyle name="40% - Accent6 4 2 2" xfId="363"/>
    <cellStyle name="40% - Accent6 4 2 3" xfId="364"/>
    <cellStyle name="40% - Accent6 4 3" xfId="365"/>
    <cellStyle name="40% - Accent6 4 4" xfId="366"/>
    <cellStyle name="40% - Accent6 5" xfId="367"/>
    <cellStyle name="40% - Accent6 5 2" xfId="368"/>
    <cellStyle name="40% - Accent6 5 3" xfId="369"/>
    <cellStyle name="40% - Accent6 6" xfId="370"/>
    <cellStyle name="40% - Accent6 7" xfId="371"/>
    <cellStyle name="60 % - Accent1" xfId="372"/>
    <cellStyle name="60 % - Accent2" xfId="373"/>
    <cellStyle name="60 % - Accent3" xfId="374"/>
    <cellStyle name="60 % - Accent4" xfId="375"/>
    <cellStyle name="60 % - Accent5" xfId="376"/>
    <cellStyle name="60 % - Accent6" xfId="377"/>
    <cellStyle name="A4 Small 210 x 297 mm" xfId="378"/>
    <cellStyle name="Accent1 2" xfId="379"/>
    <cellStyle name="Accent1 3" xfId="380"/>
    <cellStyle name="Accent1 4" xfId="381"/>
    <cellStyle name="Accent1 5" xfId="382"/>
    <cellStyle name="Accent1 6" xfId="383"/>
    <cellStyle name="Accent1 7" xfId="384"/>
    <cellStyle name="Accent2 2" xfId="385"/>
    <cellStyle name="Accent2 3" xfId="386"/>
    <cellStyle name="Accent2 4" xfId="387"/>
    <cellStyle name="Accent2 5" xfId="388"/>
    <cellStyle name="Accent2 6" xfId="389"/>
    <cellStyle name="Accent2 7" xfId="390"/>
    <cellStyle name="Accent3 2" xfId="391"/>
    <cellStyle name="Accent3 3" xfId="392"/>
    <cellStyle name="Accent3 4" xfId="393"/>
    <cellStyle name="Accent3 5" xfId="394"/>
    <cellStyle name="Accent3 6" xfId="395"/>
    <cellStyle name="Accent3 7" xfId="396"/>
    <cellStyle name="Accent4 2" xfId="397"/>
    <cellStyle name="Accent4 3" xfId="398"/>
    <cellStyle name="Accent4 4" xfId="399"/>
    <cellStyle name="Accent4 5" xfId="400"/>
    <cellStyle name="Accent4 6" xfId="401"/>
    <cellStyle name="Accent4 7" xfId="402"/>
    <cellStyle name="Accent5 2" xfId="403"/>
    <cellStyle name="Accent5 3" xfId="404"/>
    <cellStyle name="Accent5 4" xfId="405"/>
    <cellStyle name="Accent5 5" xfId="406"/>
    <cellStyle name="Accent5 6" xfId="407"/>
    <cellStyle name="Accent5 7" xfId="408"/>
    <cellStyle name="Accent6 2" xfId="409"/>
    <cellStyle name="Accent6 3" xfId="410"/>
    <cellStyle name="Accent6 4" xfId="411"/>
    <cellStyle name="Accent6 5" xfId="412"/>
    <cellStyle name="Accent6 6" xfId="413"/>
    <cellStyle name="Accent6 7" xfId="414"/>
    <cellStyle name="Avertissement" xfId="415"/>
    <cellStyle name="Bilješka 2 2 2 4 6" xfId="10"/>
    <cellStyle name="Calcul" xfId="416"/>
    <cellStyle name="Cellule liée" xfId="417"/>
    <cellStyle name="ColStyle1" xfId="418"/>
    <cellStyle name="ColStyle4" xfId="419"/>
    <cellStyle name="Comma 2" xfId="420"/>
    <cellStyle name="Comma 3" xfId="421"/>
    <cellStyle name="Comma 4" xfId="422"/>
    <cellStyle name="Commentaire" xfId="423"/>
    <cellStyle name="Currency 2" xfId="424"/>
    <cellStyle name="Currency 2 2" xfId="425"/>
    <cellStyle name="čárky [0]_rabatove_kategorie" xfId="426"/>
    <cellStyle name="Dziesiętny [0]_Cennik_A" xfId="427"/>
    <cellStyle name="Dziesiętny_Cennik_A" xfId="428"/>
    <cellStyle name="Entrée" xfId="429"/>
    <cellStyle name="Euro" xfId="430"/>
    <cellStyle name="Hiperłącze_Cennik_A" xfId="431"/>
    <cellStyle name="Hyperlink 2" xfId="432"/>
    <cellStyle name="Insatisfaisant" xfId="433"/>
    <cellStyle name="Isticanje3 2" xfId="434"/>
    <cellStyle name="kolona A" xfId="435"/>
    <cellStyle name="kolona B" xfId="436"/>
    <cellStyle name="kolona C" xfId="437"/>
    <cellStyle name="kolona D" xfId="438"/>
    <cellStyle name="kolona E" xfId="439"/>
    <cellStyle name="Milliers [0]_USA_COS_Level3_v1_US_Response_1" xfId="440"/>
    <cellStyle name="Milliers_USA_COS_Level3_v1_US_Response_1" xfId="441"/>
    <cellStyle name="Monétaire [0]_USA_COS_Level3_v1_US_Response_1" xfId="442"/>
    <cellStyle name="Monétaire_USA_COS_Level3_v1_US_Response_1" xfId="443"/>
    <cellStyle name="Naslov 5" xfId="444"/>
    <cellStyle name="Navadno 2" xfId="445"/>
    <cellStyle name="Navadno 3" xfId="446"/>
    <cellStyle name="Neutre" xfId="447"/>
    <cellStyle name="Normal 10" xfId="8"/>
    <cellStyle name="Normal 104 2" xfId="448"/>
    <cellStyle name="Normal 105" xfId="449"/>
    <cellStyle name="Normal 11" xfId="450"/>
    <cellStyle name="Normal 12" xfId="451"/>
    <cellStyle name="Normal 13" xfId="452"/>
    <cellStyle name="Normal 14" xfId="453"/>
    <cellStyle name="Normal 14 2" xfId="454"/>
    <cellStyle name="Normal 14 2 2" xfId="455"/>
    <cellStyle name="Normal 14 2 2 2" xfId="456"/>
    <cellStyle name="Normal 14 2 2 2 2" xfId="457"/>
    <cellStyle name="Normal 14 2 2 2 2 2" xfId="458"/>
    <cellStyle name="Normal 14 2 2 2 2 2 2" xfId="459"/>
    <cellStyle name="Normal 14 2 2 2 2 2 3" xfId="460"/>
    <cellStyle name="Normal 14 2 2 2 2 3" xfId="461"/>
    <cellStyle name="Normal 14 2 2 2 2 4" xfId="462"/>
    <cellStyle name="Normal 14 2 2 2 3" xfId="463"/>
    <cellStyle name="Normal 14 2 2 2 3 2" xfId="464"/>
    <cellStyle name="Normal 14 2 2 2 3 3" xfId="465"/>
    <cellStyle name="Normal 14 2 2 2 4" xfId="466"/>
    <cellStyle name="Normal 14 2 2 2 5" xfId="467"/>
    <cellStyle name="Normal 14 2 2 3" xfId="468"/>
    <cellStyle name="Normal 14 2 2 3 2" xfId="469"/>
    <cellStyle name="Normal 14 2 2 3 2 2" xfId="470"/>
    <cellStyle name="Normal 14 2 2 3 2 3" xfId="471"/>
    <cellStyle name="Normal 14 2 2 3 3" xfId="472"/>
    <cellStyle name="Normal 14 2 2 3 4" xfId="473"/>
    <cellStyle name="Normal 14 2 2 4" xfId="474"/>
    <cellStyle name="Normal 14 2 2 4 2" xfId="475"/>
    <cellStyle name="Normal 14 2 2 4 2 2" xfId="476"/>
    <cellStyle name="Normal 14 2 2 4 2 3" xfId="477"/>
    <cellStyle name="Normal 14 2 2 4 3" xfId="478"/>
    <cellStyle name="Normal 14 2 2 4 4" xfId="479"/>
    <cellStyle name="Normal 14 2 2 5" xfId="480"/>
    <cellStyle name="Normal 14 2 2 5 2" xfId="481"/>
    <cellStyle name="Normal 14 2 2 5 3" xfId="482"/>
    <cellStyle name="Normal 14 2 2 6" xfId="483"/>
    <cellStyle name="Normal 14 2 2 7" xfId="484"/>
    <cellStyle name="Normal 14 2 3" xfId="485"/>
    <cellStyle name="Normal 14 2 3 2" xfId="486"/>
    <cellStyle name="Normal 14 2 3 2 2" xfId="487"/>
    <cellStyle name="Normal 14 2 3 2 2 2" xfId="488"/>
    <cellStyle name="Normal 14 2 3 2 2 3" xfId="489"/>
    <cellStyle name="Normal 14 2 3 2 3" xfId="490"/>
    <cellStyle name="Normal 14 2 3 2 4" xfId="491"/>
    <cellStyle name="Normal 14 2 3 3" xfId="492"/>
    <cellStyle name="Normal 14 2 3 3 2" xfId="493"/>
    <cellStyle name="Normal 14 2 3 3 3" xfId="494"/>
    <cellStyle name="Normal 14 2 3 4" xfId="495"/>
    <cellStyle name="Normal 14 2 3 5" xfId="496"/>
    <cellStyle name="Normal 14 2 4" xfId="497"/>
    <cellStyle name="Normal 14 2 4 2" xfId="498"/>
    <cellStyle name="Normal 14 2 4 2 2" xfId="499"/>
    <cellStyle name="Normal 14 2 4 2 3" xfId="500"/>
    <cellStyle name="Normal 14 2 4 3" xfId="501"/>
    <cellStyle name="Normal 14 2 4 4" xfId="502"/>
    <cellStyle name="Normal 14 2 5" xfId="503"/>
    <cellStyle name="Normal 14 2 5 2" xfId="504"/>
    <cellStyle name="Normal 14 2 5 2 2" xfId="505"/>
    <cellStyle name="Normal 14 2 5 2 3" xfId="506"/>
    <cellStyle name="Normal 14 2 5 3" xfId="507"/>
    <cellStyle name="Normal 14 2 5 4" xfId="508"/>
    <cellStyle name="Normal 14 2 6" xfId="509"/>
    <cellStyle name="Normal 14 2 6 2" xfId="510"/>
    <cellStyle name="Normal 14 2 6 3" xfId="511"/>
    <cellStyle name="Normal 14 2 7" xfId="512"/>
    <cellStyle name="Normal 14 2 7 2" xfId="513"/>
    <cellStyle name="Normal 14 2 7 3" xfId="514"/>
    <cellStyle name="Normal 14 2 8" xfId="515"/>
    <cellStyle name="Normal 14 2 9" xfId="516"/>
    <cellStyle name="Normal 14 3" xfId="517"/>
    <cellStyle name="Normal 14 4" xfId="5"/>
    <cellStyle name="Normal 15" xfId="518"/>
    <cellStyle name="Normal 15 2" xfId="519"/>
    <cellStyle name="Normal 16" xfId="520"/>
    <cellStyle name="Normal 16 2" xfId="521"/>
    <cellStyle name="Normal 16 2 2" xfId="522"/>
    <cellStyle name="Normal 16 2 2 2" xfId="523"/>
    <cellStyle name="Normal 16 2 2 2 2" xfId="524"/>
    <cellStyle name="Normal 16 2 2 2 3" xfId="525"/>
    <cellStyle name="Normal 16 2 2 3" xfId="526"/>
    <cellStyle name="Normal 16 2 2 4" xfId="527"/>
    <cellStyle name="Normal 16 2 3" xfId="528"/>
    <cellStyle name="Normal 16 2 3 2" xfId="529"/>
    <cellStyle name="Normal 16 2 3 3" xfId="530"/>
    <cellStyle name="Normal 16 2 4" xfId="531"/>
    <cellStyle name="Normal 16 2 5" xfId="532"/>
    <cellStyle name="Normal 16 3" xfId="533"/>
    <cellStyle name="Normal 16 3 2" xfId="534"/>
    <cellStyle name="Normal 16 3 2 2" xfId="535"/>
    <cellStyle name="Normal 16 3 2 3" xfId="536"/>
    <cellStyle name="Normal 16 3 3" xfId="537"/>
    <cellStyle name="Normal 16 3 4" xfId="538"/>
    <cellStyle name="Normal 16 4" xfId="539"/>
    <cellStyle name="Normal 16 4 2" xfId="540"/>
    <cellStyle name="Normal 16 4 3" xfId="541"/>
    <cellStyle name="Normal 16 5" xfId="542"/>
    <cellStyle name="Normal 16 6" xfId="543"/>
    <cellStyle name="Normal 17" xfId="544"/>
    <cellStyle name="Normal 18" xfId="545"/>
    <cellStyle name="Normal 18 2" xfId="546"/>
    <cellStyle name="Normal 18 2 2" xfId="547"/>
    <cellStyle name="Normal 18 2 2 2" xfId="548"/>
    <cellStyle name="Normal 18 2 2 2 2" xfId="549"/>
    <cellStyle name="Normal 18 2 2 2 3" xfId="550"/>
    <cellStyle name="Normal 18 2 2 3" xfId="551"/>
    <cellStyle name="Normal 18 2 2 4" xfId="552"/>
    <cellStyle name="Normal 18 2 3" xfId="553"/>
    <cellStyle name="Normal 18 2 3 2" xfId="554"/>
    <cellStyle name="Normal 18 2 3 3" xfId="555"/>
    <cellStyle name="Normal 18 2 4" xfId="556"/>
    <cellStyle name="Normal 18 2 5" xfId="557"/>
    <cellStyle name="Normal 18 3" xfId="558"/>
    <cellStyle name="Normal 18 3 2" xfId="559"/>
    <cellStyle name="Normal 18 3 2 2" xfId="560"/>
    <cellStyle name="Normal 18 3 2 3" xfId="561"/>
    <cellStyle name="Normal 18 3 3" xfId="562"/>
    <cellStyle name="Normal 18 3 4" xfId="563"/>
    <cellStyle name="Normal 18 4" xfId="564"/>
    <cellStyle name="Normal 18 4 2" xfId="565"/>
    <cellStyle name="Normal 18 4 3" xfId="566"/>
    <cellStyle name="Normal 18 5" xfId="567"/>
    <cellStyle name="Normal 18 6" xfId="568"/>
    <cellStyle name="Normal 19" xfId="569"/>
    <cellStyle name="Normal 19 2" xfId="570"/>
    <cellStyle name="Normal 19 2 2" xfId="571"/>
    <cellStyle name="Normal 19 2 2 2" xfId="572"/>
    <cellStyle name="Normal 19 2 2 2 2" xfId="573"/>
    <cellStyle name="Normal 19 2 2 2 3" xfId="574"/>
    <cellStyle name="Normal 19 2 2 3" xfId="575"/>
    <cellStyle name="Normal 19 2 2 4" xfId="576"/>
    <cellStyle name="Normal 19 2 3" xfId="577"/>
    <cellStyle name="Normal 19 2 3 2" xfId="578"/>
    <cellStyle name="Normal 19 2 3 3" xfId="579"/>
    <cellStyle name="Normal 19 2 4" xfId="580"/>
    <cellStyle name="Normal 19 2 5" xfId="581"/>
    <cellStyle name="Normal 19 3" xfId="582"/>
    <cellStyle name="Normal 19 3 2" xfId="583"/>
    <cellStyle name="Normal 19 3 2 2" xfId="584"/>
    <cellStyle name="Normal 19 3 2 3" xfId="585"/>
    <cellStyle name="Normal 19 3 3" xfId="586"/>
    <cellStyle name="Normal 19 3 4" xfId="587"/>
    <cellStyle name="Normal 19 4" xfId="588"/>
    <cellStyle name="Normal 19 4 2" xfId="589"/>
    <cellStyle name="Normal 19 4 2 2" xfId="590"/>
    <cellStyle name="Normal 19 4 2 3" xfId="591"/>
    <cellStyle name="Normal 19 4 3" xfId="592"/>
    <cellStyle name="Normal 19 4 4" xfId="593"/>
    <cellStyle name="Normal 2" xfId="1"/>
    <cellStyle name="Normal 2 2" xfId="594"/>
    <cellStyle name="Normal 2 2 2" xfId="595"/>
    <cellStyle name="Normal 2 2 2 3 2" xfId="596"/>
    <cellStyle name="Normal 2 2 3" xfId="597"/>
    <cellStyle name="Normal 2 3" xfId="598"/>
    <cellStyle name="Normal 2 3 2" xfId="599"/>
    <cellStyle name="Normal 2 3 3" xfId="600"/>
    <cellStyle name="Normal 2 3 3 2" xfId="601"/>
    <cellStyle name="Normal 2 3 3 2 2" xfId="602"/>
    <cellStyle name="Normal 2 3 3 2 2 2" xfId="603"/>
    <cellStyle name="Normal 2 3 3 2 2 3" xfId="604"/>
    <cellStyle name="Normal 2 3 3 2 3" xfId="605"/>
    <cellStyle name="Normal 2 3 3 2 4" xfId="606"/>
    <cellStyle name="Normal 2 3 3 3" xfId="607"/>
    <cellStyle name="Normal 2 3 3 3 2" xfId="608"/>
    <cellStyle name="Normal 2 3 3 3 3" xfId="609"/>
    <cellStyle name="Normal 2 3 3 4" xfId="610"/>
    <cellStyle name="Normal 2 3 3 5" xfId="611"/>
    <cellStyle name="Normal 2 3 4" xfId="612"/>
    <cellStyle name="Normal 2 3 4 2" xfId="613"/>
    <cellStyle name="Normal 2 3 4 2 2" xfId="614"/>
    <cellStyle name="Normal 2 3 4 2 3" xfId="615"/>
    <cellStyle name="Normal 2 3 4 3" xfId="616"/>
    <cellStyle name="Normal 2 3 4 4" xfId="617"/>
    <cellStyle name="Normal 2 3 5" xfId="618"/>
    <cellStyle name="Normal 2 3 5 2" xfId="619"/>
    <cellStyle name="Normal 2 3 5 2 2" xfId="620"/>
    <cellStyle name="Normal 2 3 5 2 3" xfId="621"/>
    <cellStyle name="Normal 2 3 5 3" xfId="622"/>
    <cellStyle name="Normal 2 3 5 4" xfId="623"/>
    <cellStyle name="Normal 2 3 6" xfId="624"/>
    <cellStyle name="Normal 2 3 6 2" xfId="625"/>
    <cellStyle name="Normal 2 3 6 2 2" xfId="626"/>
    <cellStyle name="Normal 2 3 6 2 3" xfId="627"/>
    <cellStyle name="Normal 2 3 6 3" xfId="628"/>
    <cellStyle name="Normal 2 3 6 4" xfId="629"/>
    <cellStyle name="Normal 2 4" xfId="630"/>
    <cellStyle name="Normal 2 4 2" xfId="631"/>
    <cellStyle name="Normal 2 5" xfId="632"/>
    <cellStyle name="Normal 2 6" xfId="633"/>
    <cellStyle name="Normal 20" xfId="634"/>
    <cellStyle name="Normal 20 2" xfId="635"/>
    <cellStyle name="Normal 20 2 2" xfId="636"/>
    <cellStyle name="Normal 20 2 2 2" xfId="637"/>
    <cellStyle name="Normal 20 2 2 2 2" xfId="638"/>
    <cellStyle name="Normal 20 2 2 2 3" xfId="639"/>
    <cellStyle name="Normal 20 2 2 3" xfId="640"/>
    <cellStyle name="Normal 20 2 2 4" xfId="641"/>
    <cellStyle name="Normal 20 2 3" xfId="642"/>
    <cellStyle name="Normal 20 2 3 2" xfId="643"/>
    <cellStyle name="Normal 20 2 3 3" xfId="644"/>
    <cellStyle name="Normal 20 2 4" xfId="645"/>
    <cellStyle name="Normal 20 2 5" xfId="646"/>
    <cellStyle name="Normal 20 3" xfId="647"/>
    <cellStyle name="Normal 20 3 2" xfId="648"/>
    <cellStyle name="Normal 20 3 2 2" xfId="649"/>
    <cellStyle name="Normal 20 3 2 3" xfId="650"/>
    <cellStyle name="Normal 20 3 3" xfId="651"/>
    <cellStyle name="Normal 20 3 4" xfId="652"/>
    <cellStyle name="Normal 20 4" xfId="653"/>
    <cellStyle name="Normal 20 4 2" xfId="654"/>
    <cellStyle name="Normal 20 4 3" xfId="655"/>
    <cellStyle name="Normal 20 5" xfId="656"/>
    <cellStyle name="Normal 20 6" xfId="657"/>
    <cellStyle name="Normal 21" xfId="658"/>
    <cellStyle name="Normal 21 2" xfId="659"/>
    <cellStyle name="Normal 21 2 2" xfId="660"/>
    <cellStyle name="Normal 21 2 2 2" xfId="661"/>
    <cellStyle name="Normal 21 2 2 2 2" xfId="662"/>
    <cellStyle name="Normal 21 2 2 2 3" xfId="663"/>
    <cellStyle name="Normal 21 2 2 3" xfId="664"/>
    <cellStyle name="Normal 21 2 2 4" xfId="665"/>
    <cellStyle name="Normal 21 2 3" xfId="666"/>
    <cellStyle name="Normal 21 2 3 2" xfId="667"/>
    <cellStyle name="Normal 21 2 3 3" xfId="668"/>
    <cellStyle name="Normal 21 2 4" xfId="669"/>
    <cellStyle name="Normal 21 2 5" xfId="670"/>
    <cellStyle name="Normal 21 3" xfId="671"/>
    <cellStyle name="Normal 21 3 2" xfId="672"/>
    <cellStyle name="Normal 21 3 2 2" xfId="673"/>
    <cellStyle name="Normal 21 3 2 3" xfId="674"/>
    <cellStyle name="Normal 21 3 3" xfId="675"/>
    <cellStyle name="Normal 21 3 4" xfId="676"/>
    <cellStyle name="Normal 21 4" xfId="677"/>
    <cellStyle name="Normal 21 4 2" xfId="678"/>
    <cellStyle name="Normal 21 4 3" xfId="679"/>
    <cellStyle name="Normal 21 5" xfId="680"/>
    <cellStyle name="Normal 21 6" xfId="681"/>
    <cellStyle name="Normal 22" xfId="682"/>
    <cellStyle name="Normal 23" xfId="683"/>
    <cellStyle name="Normal 24" xfId="684"/>
    <cellStyle name="Normal 25" xfId="685"/>
    <cellStyle name="Normal 25 2" xfId="686"/>
    <cellStyle name="Normal 25 2 2" xfId="687"/>
    <cellStyle name="Normal 25 2 2 2" xfId="688"/>
    <cellStyle name="Normal 25 2 2 3" xfId="689"/>
    <cellStyle name="Normal 25 2 3" xfId="690"/>
    <cellStyle name="Normal 25 2 4" xfId="691"/>
    <cellStyle name="Normal 25 3" xfId="692"/>
    <cellStyle name="Normal 25 3 2" xfId="693"/>
    <cellStyle name="Normal 25 3 3" xfId="694"/>
    <cellStyle name="Normal 25 4" xfId="695"/>
    <cellStyle name="Normal 25 5" xfId="696"/>
    <cellStyle name="Normal 26" xfId="697"/>
    <cellStyle name="Normal 27" xfId="698"/>
    <cellStyle name="Normal 27 2" xfId="699"/>
    <cellStyle name="Normal 27 2 2" xfId="700"/>
    <cellStyle name="Normal 27 2 3" xfId="701"/>
    <cellStyle name="Normal 27 3" xfId="702"/>
    <cellStyle name="Normal 27 4" xfId="703"/>
    <cellStyle name="Normal 28" xfId="704"/>
    <cellStyle name="Normal 28 2" xfId="705"/>
    <cellStyle name="Normal 28 2 2" xfId="706"/>
    <cellStyle name="Normal 28 2 3" xfId="707"/>
    <cellStyle name="Normal 28 3" xfId="708"/>
    <cellStyle name="Normal 28 4" xfId="709"/>
    <cellStyle name="Normal 29" xfId="710"/>
    <cellStyle name="Normal 29 2" xfId="6"/>
    <cellStyle name="Normal 3" xfId="711"/>
    <cellStyle name="Normal 3 10" xfId="712"/>
    <cellStyle name="Normal 3 2" xfId="713"/>
    <cellStyle name="Normal 3 2 2" xfId="714"/>
    <cellStyle name="Normal 3 2 2 2" xfId="715"/>
    <cellStyle name="Normal 3 2 2 2 2" xfId="716"/>
    <cellStyle name="Normal 3 2 2 2 3" xfId="717"/>
    <cellStyle name="Normal 3 2 2 3" xfId="718"/>
    <cellStyle name="Normal 3 2 2 4" xfId="719"/>
    <cellStyle name="Normal 3 2 3" xfId="720"/>
    <cellStyle name="Normal 3 2 4" xfId="721"/>
    <cellStyle name="Normal 3 2 4 2" xfId="722"/>
    <cellStyle name="Normal 3 2 4 3" xfId="723"/>
    <cellStyle name="Normal 3 2 5" xfId="724"/>
    <cellStyle name="Normal 3 2 5 2" xfId="725"/>
    <cellStyle name="Normal 3 2 5 3" xfId="726"/>
    <cellStyle name="Normal 3 2 6" xfId="727"/>
    <cellStyle name="Normal 3 2 7" xfId="728"/>
    <cellStyle name="Normal 3 3" xfId="729"/>
    <cellStyle name="Normal 3 4" xfId="730"/>
    <cellStyle name="Normal 3 4 2" xfId="3"/>
    <cellStyle name="Normal 3 4 2 2" xfId="731"/>
    <cellStyle name="Normal 3 4 2 3" xfId="732"/>
    <cellStyle name="Normal 3 4 3" xfId="4"/>
    <cellStyle name="Normal 3 4 4" xfId="733"/>
    <cellStyle name="Normal 3 5" xfId="734"/>
    <cellStyle name="Normal 3 6" xfId="735"/>
    <cellStyle name="Normal 3 6 2" xfId="736"/>
    <cellStyle name="Normal 3 6 3" xfId="737"/>
    <cellStyle name="Normal 3 7" xfId="738"/>
    <cellStyle name="Normal 3 7 2" xfId="739"/>
    <cellStyle name="Normal 3 7 3" xfId="740"/>
    <cellStyle name="Normal 3 8" xfId="741"/>
    <cellStyle name="Normal 3 9" xfId="742"/>
    <cellStyle name="Normal 30" xfId="743"/>
    <cellStyle name="Normal 31" xfId="744"/>
    <cellStyle name="Normal 32" xfId="745"/>
    <cellStyle name="Normal 32 2" xfId="746"/>
    <cellStyle name="Normal 32 3" xfId="7"/>
    <cellStyle name="Normal 33" xfId="2"/>
    <cellStyle name="Normal 4" xfId="747"/>
    <cellStyle name="Normal 4 2" xfId="748"/>
    <cellStyle name="Normal 4 3" xfId="749"/>
    <cellStyle name="Normal 41" xfId="750"/>
    <cellStyle name="Normal 42" xfId="751"/>
    <cellStyle name="Normal 43" xfId="752"/>
    <cellStyle name="Normal 44" xfId="753"/>
    <cellStyle name="Normal 45" xfId="754"/>
    <cellStyle name="Normal 46" xfId="755"/>
    <cellStyle name="Normal 47" xfId="756"/>
    <cellStyle name="Normal 48" xfId="757"/>
    <cellStyle name="Normal 5" xfId="758"/>
    <cellStyle name="Normal 5 2" xfId="759"/>
    <cellStyle name="Normal 5 3" xfId="760"/>
    <cellStyle name="Normal 5 3 2" xfId="761"/>
    <cellStyle name="Normal 5 3 2 2" xfId="762"/>
    <cellStyle name="Normal 5 3 2 2 2" xfId="763"/>
    <cellStyle name="Normal 5 3 2 2 3" xfId="764"/>
    <cellStyle name="Normal 5 3 2 3" xfId="765"/>
    <cellStyle name="Normal 5 3 2 4" xfId="766"/>
    <cellStyle name="Normal 5 3 3" xfId="767"/>
    <cellStyle name="Normal 5 3 3 2" xfId="768"/>
    <cellStyle name="Normal 5 3 3 3" xfId="769"/>
    <cellStyle name="Normal 5 3 4" xfId="770"/>
    <cellStyle name="Normal 5 3 5" xfId="771"/>
    <cellStyle name="Normal 5 4" xfId="772"/>
    <cellStyle name="Normal 5 4 2" xfId="773"/>
    <cellStyle name="Normal 5 4 2 2" xfId="774"/>
    <cellStyle name="Normal 5 4 2 3" xfId="775"/>
    <cellStyle name="Normal 5 4 3" xfId="776"/>
    <cellStyle name="Normal 5 4 4" xfId="777"/>
    <cellStyle name="Normal 5 5" xfId="778"/>
    <cellStyle name="Normal 5 5 2" xfId="779"/>
    <cellStyle name="Normal 5 5 2 2" xfId="780"/>
    <cellStyle name="Normal 5 5 2 3" xfId="781"/>
    <cellStyle name="Normal 5 5 3" xfId="782"/>
    <cellStyle name="Normal 5 5 4" xfId="783"/>
    <cellStyle name="Normal 5 6" xfId="784"/>
    <cellStyle name="Normal 5 6 2" xfId="785"/>
    <cellStyle name="Normal 5 6 2 2" xfId="786"/>
    <cellStyle name="Normal 5 6 2 3" xfId="787"/>
    <cellStyle name="Normal 5 6 3" xfId="788"/>
    <cellStyle name="Normal 5 6 4" xfId="789"/>
    <cellStyle name="Normal 6" xfId="790"/>
    <cellStyle name="Normal 7" xfId="791"/>
    <cellStyle name="Normal 7 2" xfId="792"/>
    <cellStyle name="Normal 7 2 2" xfId="793"/>
    <cellStyle name="Normal 7 2 2 2" xfId="794"/>
    <cellStyle name="Normal 7 2 2 2 2" xfId="795"/>
    <cellStyle name="Normal 7 2 2 2 3" xfId="796"/>
    <cellStyle name="Normal 7 2 2 3" xfId="797"/>
    <cellStyle name="Normal 7 2 2 4" xfId="798"/>
    <cellStyle name="Normal 7 2 3" xfId="799"/>
    <cellStyle name="Normal 7 2 3 2" xfId="800"/>
    <cellStyle name="Normal 7 2 3 3" xfId="801"/>
    <cellStyle name="Normal 7 2 4" xfId="802"/>
    <cellStyle name="Normal 7 2 4 2" xfId="803"/>
    <cellStyle name="Normal 7 2 4 3" xfId="804"/>
    <cellStyle name="Normal 7 2 5" xfId="805"/>
    <cellStyle name="Normal 7 2 6" xfId="806"/>
    <cellStyle name="Normal 7 3" xfId="807"/>
    <cellStyle name="Normal 7 4" xfId="808"/>
    <cellStyle name="Normal 7 4 2" xfId="809"/>
    <cellStyle name="Normal 7 4 2 2" xfId="810"/>
    <cellStyle name="Normal 7 4 2 3" xfId="811"/>
    <cellStyle name="Normal 7 4 3" xfId="812"/>
    <cellStyle name="Normal 7 4 4" xfId="813"/>
    <cellStyle name="Normal 7 5" xfId="814"/>
    <cellStyle name="Normal 7 5 2" xfId="815"/>
    <cellStyle name="Normal 7 5 3" xfId="816"/>
    <cellStyle name="Normal 7 6" xfId="817"/>
    <cellStyle name="Normal 7 6 2" xfId="818"/>
    <cellStyle name="Normal 7 6 3" xfId="819"/>
    <cellStyle name="Normal 7 7" xfId="820"/>
    <cellStyle name="Normal 7 8" xfId="821"/>
    <cellStyle name="Normal 8" xfId="822"/>
    <cellStyle name="Normal 8 2" xfId="823"/>
    <cellStyle name="Normal 9" xfId="824"/>
    <cellStyle name="Normal_a - Uredjaj_Novigrad_Gradjevinski_Radovi" xfId="825"/>
    <cellStyle name="Normal_TROŠKOVNIK - Klenovnik" xfId="920"/>
    <cellStyle name="Normal_TROŠKOVNIK - Klenovnik 2" xfId="923"/>
    <cellStyle name="normální_rabatove_kategorie" xfId="826"/>
    <cellStyle name="Normalno" xfId="0" builtinId="0"/>
    <cellStyle name="Normalno 2" xfId="9"/>
    <cellStyle name="Normalno 2 2" xfId="827"/>
    <cellStyle name="Normalno 2 3" xfId="828"/>
    <cellStyle name="Normalno 3" xfId="921"/>
    <cellStyle name="Normalny_Arkusz1_LATO99" xfId="829"/>
    <cellStyle name="Note 2" xfId="830"/>
    <cellStyle name="Note 2 2" xfId="831"/>
    <cellStyle name="Note 2 2 2" xfId="832"/>
    <cellStyle name="Note 2 2 2 2" xfId="833"/>
    <cellStyle name="Note 2 2 2 2 2" xfId="834"/>
    <cellStyle name="Note 2 2 2 2 3" xfId="835"/>
    <cellStyle name="Note 2 2 2 3" xfId="836"/>
    <cellStyle name="Note 2 2 2 4" xfId="837"/>
    <cellStyle name="Note 2 2 3" xfId="838"/>
    <cellStyle name="Note 2 2 3 2" xfId="839"/>
    <cellStyle name="Note 2 2 3 3" xfId="840"/>
    <cellStyle name="Note 2 2 4" xfId="841"/>
    <cellStyle name="Note 2 2 5" xfId="842"/>
    <cellStyle name="Note 2 3" xfId="843"/>
    <cellStyle name="Note 2 3 2" xfId="844"/>
    <cellStyle name="Note 2 3 2 2" xfId="845"/>
    <cellStyle name="Note 2 3 2 3" xfId="846"/>
    <cellStyle name="Note 2 3 3" xfId="847"/>
    <cellStyle name="Note 2 3 4" xfId="848"/>
    <cellStyle name="Note 2 4" xfId="849"/>
    <cellStyle name="Note 2 4 2" xfId="850"/>
    <cellStyle name="Note 2 4 2 2" xfId="851"/>
    <cellStyle name="Note 2 4 2 3" xfId="852"/>
    <cellStyle name="Note 2 4 3" xfId="853"/>
    <cellStyle name="Note 2 4 4" xfId="854"/>
    <cellStyle name="Note 2 5" xfId="855"/>
    <cellStyle name="Note 2 5 2" xfId="856"/>
    <cellStyle name="Note 2 5 3" xfId="857"/>
    <cellStyle name="Note 2 6" xfId="858"/>
    <cellStyle name="Note 2 7" xfId="859"/>
    <cellStyle name="Obično 2" xfId="860"/>
    <cellStyle name="Obično 3" xfId="861"/>
    <cellStyle name="Obično_ZD 1- ZD 2. - OSNOVNI TROŠK." xfId="862"/>
    <cellStyle name="Odstotek 2" xfId="863"/>
    <cellStyle name="Odwiedzone hiperłącze_Cennik_A" xfId="864"/>
    <cellStyle name="Percent 2" xfId="865"/>
    <cellStyle name="Percent 3" xfId="866"/>
    <cellStyle name="Percent 3 2" xfId="867"/>
    <cellStyle name="Percent 3 2 2" xfId="868"/>
    <cellStyle name="Percent 3 2 2 2" xfId="869"/>
    <cellStyle name="Percent 3 2 2 2 2" xfId="870"/>
    <cellStyle name="Percent 3 2 2 2 3" xfId="871"/>
    <cellStyle name="Percent 3 2 2 3" xfId="872"/>
    <cellStyle name="Percent 3 2 2 4" xfId="873"/>
    <cellStyle name="Percent 3 2 3" xfId="874"/>
    <cellStyle name="Percent 3 2 3 2" xfId="875"/>
    <cellStyle name="Percent 3 2 3 3" xfId="876"/>
    <cellStyle name="Percent 3 2 4" xfId="877"/>
    <cellStyle name="Percent 3 2 5" xfId="878"/>
    <cellStyle name="Percent 3 3" xfId="879"/>
    <cellStyle name="Percent 3 3 2" xfId="880"/>
    <cellStyle name="Percent 3 3 2 2" xfId="881"/>
    <cellStyle name="Percent 3 3 2 3" xfId="882"/>
    <cellStyle name="Percent 3 3 3" xfId="883"/>
    <cellStyle name="Percent 3 3 4" xfId="884"/>
    <cellStyle name="Percent 3 4" xfId="885"/>
    <cellStyle name="Percent 3 4 2" xfId="886"/>
    <cellStyle name="Percent 3 4 2 2" xfId="887"/>
    <cellStyle name="Percent 3 4 2 3" xfId="888"/>
    <cellStyle name="Percent 3 4 3" xfId="889"/>
    <cellStyle name="Percent 3 4 4" xfId="890"/>
    <cellStyle name="Percent 3 5" xfId="891"/>
    <cellStyle name="Percent 3 5 2" xfId="892"/>
    <cellStyle name="Percent 3 5 3" xfId="893"/>
    <cellStyle name="Percent 3 6" xfId="894"/>
    <cellStyle name="Percent 3 7" xfId="895"/>
    <cellStyle name="Satisfaisant" xfId="896"/>
    <cellStyle name="Sortie" xfId="897"/>
    <cellStyle name="Standard_PL_ABACUS_DE102" xfId="898"/>
    <cellStyle name="Stil 1" xfId="899"/>
    <cellStyle name="Style 1" xfId="900"/>
    <cellStyle name="Style 1 2" xfId="901"/>
    <cellStyle name="Texte explicatif" xfId="902"/>
    <cellStyle name="Titre" xfId="903"/>
    <cellStyle name="Titre 1" xfId="904"/>
    <cellStyle name="Titre 2" xfId="905"/>
    <cellStyle name="Titre 3" xfId="906"/>
    <cellStyle name="Titre 4" xfId="907"/>
    <cellStyle name="Total 2" xfId="908"/>
    <cellStyle name="Total 3" xfId="909"/>
    <cellStyle name="Total 4" xfId="910"/>
    <cellStyle name="Total 5" xfId="911"/>
    <cellStyle name="Total 6" xfId="912"/>
    <cellStyle name="Total 7" xfId="913"/>
    <cellStyle name="Valeur" xfId="914"/>
    <cellStyle name="Vejica 2" xfId="915"/>
    <cellStyle name="Vérification" xfId="916"/>
    <cellStyle name="Walutowy [0]_Cennik_A" xfId="917"/>
    <cellStyle name="Walutowy_Cennik_A" xfId="918"/>
    <cellStyle name="Zarez 2" xfId="11"/>
    <cellStyle name="Zarez 2 2" xfId="919"/>
    <cellStyle name="Zarez 2 3" xfId="924"/>
    <cellStyle name="Zarez 3" xfId="9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561975</xdr:colOff>
      <xdr:row>0</xdr:row>
      <xdr:rowOff>0</xdr:rowOff>
    </xdr:from>
    <xdr:to>
      <xdr:col>6</xdr:col>
      <xdr:colOff>457200</xdr:colOff>
      <xdr:row>0</xdr:row>
      <xdr:rowOff>0</xdr:rowOff>
    </xdr:to>
    <xdr:sp macro="" textlink="">
      <xdr:nvSpPr>
        <xdr:cNvPr id="2" name="Line 1">
          <a:extLst>
            <a:ext uri="{FF2B5EF4-FFF2-40B4-BE49-F238E27FC236}">
              <a16:creationId xmlns:a16="http://schemas.microsoft.com/office/drawing/2014/main" xmlns="" id="{2E762B5B-C413-4C9E-9D11-7B0B7E9BFD26}"/>
            </a:ext>
          </a:extLst>
        </xdr:cNvPr>
        <xdr:cNvSpPr>
          <a:spLocks noChangeShapeType="1"/>
        </xdr:cNvSpPr>
      </xdr:nvSpPr>
      <xdr:spPr bwMode="auto">
        <a:xfrm>
          <a:off x="1266825" y="0"/>
          <a:ext cx="56292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57150</xdr:colOff>
      <xdr:row>0</xdr:row>
      <xdr:rowOff>0</xdr:rowOff>
    </xdr:from>
    <xdr:to>
      <xdr:col>1</xdr:col>
      <xdr:colOff>295275</xdr:colOff>
      <xdr:row>0</xdr:row>
      <xdr:rowOff>0</xdr:rowOff>
    </xdr:to>
    <xdr:sp macro="" textlink="">
      <xdr:nvSpPr>
        <xdr:cNvPr id="3" name="Freeform 4">
          <a:extLst>
            <a:ext uri="{FF2B5EF4-FFF2-40B4-BE49-F238E27FC236}">
              <a16:creationId xmlns:a16="http://schemas.microsoft.com/office/drawing/2014/main" xmlns="" id="{6A50D54E-A532-4501-8E9C-6F00247B3EE5}"/>
            </a:ext>
          </a:extLst>
        </xdr:cNvPr>
        <xdr:cNvSpPr>
          <a:spLocks/>
        </xdr:cNvSpPr>
      </xdr:nvSpPr>
      <xdr:spPr bwMode="auto">
        <a:xfrm>
          <a:off x="57150" y="0"/>
          <a:ext cx="942975" cy="0"/>
        </a:xfrm>
        <a:custGeom>
          <a:avLst/>
          <a:gdLst>
            <a:gd name="T0" fmla="*/ 0 w 15993"/>
            <a:gd name="T1" fmla="*/ 0 h 10757"/>
            <a:gd name="T2" fmla="*/ 0 w 15993"/>
            <a:gd name="T3" fmla="*/ 0 h 10757"/>
            <a:gd name="T4" fmla="*/ 2147483647 w 15993"/>
            <a:gd name="T5" fmla="*/ 0 h 10757"/>
            <a:gd name="T6" fmla="*/ 2147483647 w 15993"/>
            <a:gd name="T7" fmla="*/ 0 h 10757"/>
            <a:gd name="T8" fmla="*/ 2147483647 w 15993"/>
            <a:gd name="T9" fmla="*/ 0 h 10757"/>
            <a:gd name="T10" fmla="*/ 2147483647 w 15993"/>
            <a:gd name="T11" fmla="*/ 0 h 10757"/>
            <a:gd name="T12" fmla="*/ 2147483647 w 15993"/>
            <a:gd name="T13" fmla="*/ 0 h 10757"/>
            <a:gd name="T14" fmla="*/ 2147483647 w 15993"/>
            <a:gd name="T15" fmla="*/ 0 h 10757"/>
            <a:gd name="T16" fmla="*/ 2147483647 w 15993"/>
            <a:gd name="T17" fmla="*/ 0 h 10757"/>
            <a:gd name="T18" fmla="*/ 2147483647 w 15993"/>
            <a:gd name="T19" fmla="*/ 0 h 10757"/>
            <a:gd name="T20" fmla="*/ 2147483647 w 15993"/>
            <a:gd name="T21" fmla="*/ 0 h 10757"/>
            <a:gd name="T22" fmla="*/ 2147483647 w 15993"/>
            <a:gd name="T23" fmla="*/ 0 h 10757"/>
            <a:gd name="T24" fmla="*/ 2147483647 w 15993"/>
            <a:gd name="T25" fmla="*/ 0 h 10757"/>
            <a:gd name="T26" fmla="*/ 2147483647 w 15993"/>
            <a:gd name="T27" fmla="*/ 0 h 10757"/>
            <a:gd name="T28" fmla="*/ 2147483647 w 15993"/>
            <a:gd name="T29" fmla="*/ 0 h 10757"/>
            <a:gd name="T30" fmla="*/ 2147483647 w 15993"/>
            <a:gd name="T31" fmla="*/ 0 h 10757"/>
            <a:gd name="T32" fmla="*/ 2147483647 w 15993"/>
            <a:gd name="T33" fmla="*/ 0 h 10757"/>
            <a:gd name="T34" fmla="*/ 2147483647 w 15993"/>
            <a:gd name="T35" fmla="*/ 0 h 10757"/>
            <a:gd name="T36" fmla="*/ 2147483647 w 15993"/>
            <a:gd name="T37" fmla="*/ 0 h 10757"/>
            <a:gd name="T38" fmla="*/ 2147483647 w 15993"/>
            <a:gd name="T39" fmla="*/ 0 h 10757"/>
            <a:gd name="T40" fmla="*/ 0 w 15993"/>
            <a:gd name="T41" fmla="*/ 0 h 10757"/>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w 15993"/>
            <a:gd name="T64" fmla="*/ 0 h 10757"/>
            <a:gd name="T65" fmla="*/ 15993 w 15993"/>
            <a:gd name="T66" fmla="*/ 0 h 10757"/>
          </a:gdLst>
          <a:ahLst/>
          <a:cxnLst>
            <a:cxn ang="T42">
              <a:pos x="T0" y="T1"/>
            </a:cxn>
            <a:cxn ang="T43">
              <a:pos x="T2" y="T3"/>
            </a:cxn>
            <a:cxn ang="T44">
              <a:pos x="T4" y="T5"/>
            </a:cxn>
            <a:cxn ang="T45">
              <a:pos x="T6" y="T7"/>
            </a:cxn>
            <a:cxn ang="T46">
              <a:pos x="T8" y="T9"/>
            </a:cxn>
            <a:cxn ang="T47">
              <a:pos x="T10" y="T11"/>
            </a:cxn>
            <a:cxn ang="T48">
              <a:pos x="T12" y="T13"/>
            </a:cxn>
            <a:cxn ang="T49">
              <a:pos x="T14" y="T15"/>
            </a:cxn>
            <a:cxn ang="T50">
              <a:pos x="T16" y="T17"/>
            </a:cxn>
            <a:cxn ang="T51">
              <a:pos x="T18" y="T19"/>
            </a:cxn>
            <a:cxn ang="T52">
              <a:pos x="T20" y="T21"/>
            </a:cxn>
            <a:cxn ang="T53">
              <a:pos x="T22" y="T23"/>
            </a:cxn>
            <a:cxn ang="T54">
              <a:pos x="T24" y="T25"/>
            </a:cxn>
            <a:cxn ang="T55">
              <a:pos x="T26" y="T27"/>
            </a:cxn>
            <a:cxn ang="T56">
              <a:pos x="T28" y="T29"/>
            </a:cxn>
            <a:cxn ang="T57">
              <a:pos x="T30" y="T31"/>
            </a:cxn>
            <a:cxn ang="T58">
              <a:pos x="T32" y="T33"/>
            </a:cxn>
            <a:cxn ang="T59">
              <a:pos x="T34" y="T35"/>
            </a:cxn>
            <a:cxn ang="T60">
              <a:pos x="T36" y="T37"/>
            </a:cxn>
            <a:cxn ang="T61">
              <a:pos x="T38" y="T39"/>
            </a:cxn>
            <a:cxn ang="T62">
              <a:pos x="T40" y="T41"/>
            </a:cxn>
          </a:cxnLst>
          <a:rect l="T63" t="T64" r="T65" b="T66"/>
          <a:pathLst>
            <a:path w="15993" h="10757">
              <a:moveTo>
                <a:pt x="0" y="5248"/>
              </a:moveTo>
              <a:lnTo>
                <a:pt x="0" y="5502"/>
              </a:lnTo>
              <a:lnTo>
                <a:pt x="5248" y="5502"/>
              </a:lnTo>
              <a:lnTo>
                <a:pt x="5248" y="10757"/>
              </a:lnTo>
              <a:lnTo>
                <a:pt x="5496" y="10757"/>
              </a:lnTo>
              <a:lnTo>
                <a:pt x="5496" y="5502"/>
              </a:lnTo>
              <a:lnTo>
                <a:pt x="10491" y="5502"/>
              </a:lnTo>
              <a:lnTo>
                <a:pt x="10491" y="10757"/>
              </a:lnTo>
              <a:lnTo>
                <a:pt x="10745" y="10757"/>
              </a:lnTo>
              <a:lnTo>
                <a:pt x="10751" y="5502"/>
              </a:lnTo>
              <a:lnTo>
                <a:pt x="15993" y="5502"/>
              </a:lnTo>
              <a:lnTo>
                <a:pt x="15993" y="5248"/>
              </a:lnTo>
              <a:lnTo>
                <a:pt x="10745" y="5248"/>
              </a:lnTo>
              <a:lnTo>
                <a:pt x="10745" y="0"/>
              </a:lnTo>
              <a:lnTo>
                <a:pt x="10491" y="0"/>
              </a:lnTo>
              <a:lnTo>
                <a:pt x="10491" y="5248"/>
              </a:lnTo>
              <a:lnTo>
                <a:pt x="5496" y="5248"/>
              </a:lnTo>
              <a:lnTo>
                <a:pt x="5496" y="0"/>
              </a:lnTo>
              <a:lnTo>
                <a:pt x="5248" y="0"/>
              </a:lnTo>
              <a:lnTo>
                <a:pt x="5248" y="5248"/>
              </a:lnTo>
              <a:lnTo>
                <a:pt x="0" y="5248"/>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66675</xdr:colOff>
      <xdr:row>0</xdr:row>
      <xdr:rowOff>0</xdr:rowOff>
    </xdr:from>
    <xdr:to>
      <xdr:col>0</xdr:col>
      <xdr:colOff>142875</xdr:colOff>
      <xdr:row>0</xdr:row>
      <xdr:rowOff>0</xdr:rowOff>
    </xdr:to>
    <xdr:sp macro="" textlink="">
      <xdr:nvSpPr>
        <xdr:cNvPr id="4" name="Freeform 5">
          <a:extLst>
            <a:ext uri="{FF2B5EF4-FFF2-40B4-BE49-F238E27FC236}">
              <a16:creationId xmlns:a16="http://schemas.microsoft.com/office/drawing/2014/main" xmlns="" id="{BE272D70-4322-4E28-A508-448F89A2038D}"/>
            </a:ext>
          </a:extLst>
        </xdr:cNvPr>
        <xdr:cNvSpPr>
          <a:spLocks/>
        </xdr:cNvSpPr>
      </xdr:nvSpPr>
      <xdr:spPr bwMode="auto">
        <a:xfrm>
          <a:off x="66675" y="0"/>
          <a:ext cx="76200" cy="0"/>
        </a:xfrm>
        <a:custGeom>
          <a:avLst/>
          <a:gdLst>
            <a:gd name="T0" fmla="*/ 2147483647 w 1786"/>
            <a:gd name="T1" fmla="*/ 0 h 1791"/>
            <a:gd name="T2" fmla="*/ 2147483647 w 1786"/>
            <a:gd name="T3" fmla="*/ 0 h 1791"/>
            <a:gd name="T4" fmla="*/ 2147483647 w 1786"/>
            <a:gd name="T5" fmla="*/ 0 h 1791"/>
            <a:gd name="T6" fmla="*/ 2147483647 w 1786"/>
            <a:gd name="T7" fmla="*/ 0 h 1791"/>
            <a:gd name="T8" fmla="*/ 2147483647 w 1786"/>
            <a:gd name="T9" fmla="*/ 0 h 1791"/>
            <a:gd name="T10" fmla="*/ 2147483647 w 1786"/>
            <a:gd name="T11" fmla="*/ 0 h 1791"/>
            <a:gd name="T12" fmla="*/ 2147483647 w 1786"/>
            <a:gd name="T13" fmla="*/ 0 h 1791"/>
            <a:gd name="T14" fmla="*/ 2147483647 w 1786"/>
            <a:gd name="T15" fmla="*/ 0 h 1791"/>
            <a:gd name="T16" fmla="*/ 2147483647 w 1786"/>
            <a:gd name="T17" fmla="*/ 0 h 1791"/>
            <a:gd name="T18" fmla="*/ 2147483647 w 1786"/>
            <a:gd name="T19" fmla="*/ 0 h 1791"/>
            <a:gd name="T20" fmla="*/ 2147483647 w 1786"/>
            <a:gd name="T21" fmla="*/ 0 h 1791"/>
            <a:gd name="T22" fmla="*/ 2147483647 w 1786"/>
            <a:gd name="T23" fmla="*/ 0 h 1791"/>
            <a:gd name="T24" fmla="*/ 2147483647 w 1786"/>
            <a:gd name="T25" fmla="*/ 0 h 1791"/>
            <a:gd name="T26" fmla="*/ 2147483647 w 1786"/>
            <a:gd name="T27" fmla="*/ 0 h 1791"/>
            <a:gd name="T28" fmla="*/ 2147483647 w 1786"/>
            <a:gd name="T29" fmla="*/ 0 h 1791"/>
            <a:gd name="T30" fmla="*/ 2147483647 w 1786"/>
            <a:gd name="T31" fmla="*/ 0 h 1791"/>
            <a:gd name="T32" fmla="*/ 2147483647 w 1786"/>
            <a:gd name="T33" fmla="*/ 0 h 1791"/>
            <a:gd name="T34" fmla="*/ 2147483647 w 1786"/>
            <a:gd name="T35" fmla="*/ 0 h 1791"/>
            <a:gd name="T36" fmla="*/ 2147483647 w 1786"/>
            <a:gd name="T37" fmla="*/ 0 h 1791"/>
            <a:gd name="T38" fmla="*/ 2147483647 w 1786"/>
            <a:gd name="T39" fmla="*/ 0 h 1791"/>
            <a:gd name="T40" fmla="*/ 2147483647 w 1786"/>
            <a:gd name="T41" fmla="*/ 0 h 1791"/>
            <a:gd name="T42" fmla="*/ 2147483647 w 1786"/>
            <a:gd name="T43" fmla="*/ 0 h 1791"/>
            <a:gd name="T44" fmla="*/ 2147483647 w 1786"/>
            <a:gd name="T45" fmla="*/ 0 h 1791"/>
            <a:gd name="T46" fmla="*/ 2147483647 w 1786"/>
            <a:gd name="T47" fmla="*/ 0 h 1791"/>
            <a:gd name="T48" fmla="*/ 2147483647 w 1786"/>
            <a:gd name="T49" fmla="*/ 0 h 1791"/>
            <a:gd name="T50" fmla="*/ 2147483647 w 1786"/>
            <a:gd name="T51" fmla="*/ 0 h 1791"/>
            <a:gd name="T52" fmla="*/ 2147483647 w 1786"/>
            <a:gd name="T53" fmla="*/ 0 h 1791"/>
            <a:gd name="T54" fmla="*/ 2147483647 w 1786"/>
            <a:gd name="T55" fmla="*/ 0 h 1791"/>
            <a:gd name="T56" fmla="*/ 2147483647 w 1786"/>
            <a:gd name="T57" fmla="*/ 0 h 1791"/>
            <a:gd name="T58" fmla="*/ 2147483647 w 1786"/>
            <a:gd name="T59" fmla="*/ 0 h 1791"/>
            <a:gd name="T60" fmla="*/ 2147483647 w 1786"/>
            <a:gd name="T61" fmla="*/ 0 h 1791"/>
            <a:gd name="T62" fmla="*/ 2147483647 w 1786"/>
            <a:gd name="T63" fmla="*/ 0 h 1791"/>
            <a:gd name="T64" fmla="*/ 2147483647 w 1786"/>
            <a:gd name="T65" fmla="*/ 0 h 1791"/>
            <a:gd name="T66" fmla="*/ 2147483647 w 1786"/>
            <a:gd name="T67" fmla="*/ 0 h 1791"/>
            <a:gd name="T68" fmla="*/ 2147483647 w 1786"/>
            <a:gd name="T69" fmla="*/ 0 h 1791"/>
            <a:gd name="T70" fmla="*/ 2147483647 w 1786"/>
            <a:gd name="T71" fmla="*/ 0 h 1791"/>
            <a:gd name="T72" fmla="*/ 2147483647 w 1786"/>
            <a:gd name="T73" fmla="*/ 0 h 1791"/>
            <a:gd name="T74" fmla="*/ 2147483647 w 1786"/>
            <a:gd name="T75" fmla="*/ 0 h 1791"/>
            <a:gd name="T76" fmla="*/ 2147483647 w 1786"/>
            <a:gd name="T77" fmla="*/ 0 h 1791"/>
            <a:gd name="T78" fmla="*/ 2147483647 w 1786"/>
            <a:gd name="T79" fmla="*/ 0 h 1791"/>
            <a:gd name="T80" fmla="*/ 2147483647 w 1786"/>
            <a:gd name="T81" fmla="*/ 0 h 1791"/>
            <a:gd name="T82" fmla="*/ 2147483647 w 1786"/>
            <a:gd name="T83" fmla="*/ 0 h 1791"/>
            <a:gd name="T84" fmla="*/ 2147483647 w 1786"/>
            <a:gd name="T85" fmla="*/ 0 h 1791"/>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w 1786"/>
            <a:gd name="T130" fmla="*/ 0 h 1791"/>
            <a:gd name="T131" fmla="*/ 1786 w 1786"/>
            <a:gd name="T132" fmla="*/ 0 h 1791"/>
          </a:gdLst>
          <a:ahLst/>
          <a:cxnLst>
            <a:cxn ang="T86">
              <a:pos x="T0" y="T1"/>
            </a:cxn>
            <a:cxn ang="T87">
              <a:pos x="T2" y="T3"/>
            </a:cxn>
            <a:cxn ang="T88">
              <a:pos x="T4" y="T5"/>
            </a:cxn>
            <a:cxn ang="T89">
              <a:pos x="T6" y="T7"/>
            </a:cxn>
            <a:cxn ang="T90">
              <a:pos x="T8" y="T9"/>
            </a:cxn>
            <a:cxn ang="T91">
              <a:pos x="T10" y="T11"/>
            </a:cxn>
            <a:cxn ang="T92">
              <a:pos x="T12" y="T13"/>
            </a:cxn>
            <a:cxn ang="T93">
              <a:pos x="T14" y="T15"/>
            </a:cxn>
            <a:cxn ang="T94">
              <a:pos x="T16" y="T17"/>
            </a:cxn>
            <a:cxn ang="T95">
              <a:pos x="T18" y="T19"/>
            </a:cxn>
            <a:cxn ang="T96">
              <a:pos x="T20" y="T21"/>
            </a:cxn>
            <a:cxn ang="T97">
              <a:pos x="T22" y="T23"/>
            </a:cxn>
            <a:cxn ang="T98">
              <a:pos x="T24" y="T25"/>
            </a:cxn>
            <a:cxn ang="T99">
              <a:pos x="T26" y="T27"/>
            </a:cxn>
            <a:cxn ang="T100">
              <a:pos x="T28" y="T29"/>
            </a:cxn>
            <a:cxn ang="T101">
              <a:pos x="T30" y="T31"/>
            </a:cxn>
            <a:cxn ang="T102">
              <a:pos x="T32" y="T33"/>
            </a:cxn>
            <a:cxn ang="T103">
              <a:pos x="T34" y="T35"/>
            </a:cxn>
            <a:cxn ang="T104">
              <a:pos x="T36" y="T37"/>
            </a:cxn>
            <a:cxn ang="T105">
              <a:pos x="T38" y="T39"/>
            </a:cxn>
            <a:cxn ang="T106">
              <a:pos x="T40" y="T41"/>
            </a:cxn>
            <a:cxn ang="T107">
              <a:pos x="T42" y="T43"/>
            </a:cxn>
            <a:cxn ang="T108">
              <a:pos x="T44" y="T45"/>
            </a:cxn>
            <a:cxn ang="T109">
              <a:pos x="T46" y="T47"/>
            </a:cxn>
            <a:cxn ang="T110">
              <a:pos x="T48" y="T49"/>
            </a:cxn>
            <a:cxn ang="T111">
              <a:pos x="T50" y="T51"/>
            </a:cxn>
            <a:cxn ang="T112">
              <a:pos x="T52" y="T53"/>
            </a:cxn>
            <a:cxn ang="T113">
              <a:pos x="T54" y="T55"/>
            </a:cxn>
            <a:cxn ang="T114">
              <a:pos x="T56" y="T57"/>
            </a:cxn>
            <a:cxn ang="T115">
              <a:pos x="T58" y="T59"/>
            </a:cxn>
            <a:cxn ang="T116">
              <a:pos x="T60" y="T61"/>
            </a:cxn>
            <a:cxn ang="T117">
              <a:pos x="T62" y="T63"/>
            </a:cxn>
            <a:cxn ang="T118">
              <a:pos x="T64" y="T65"/>
            </a:cxn>
            <a:cxn ang="T119">
              <a:pos x="T66" y="T67"/>
            </a:cxn>
            <a:cxn ang="T120">
              <a:pos x="T68" y="T69"/>
            </a:cxn>
            <a:cxn ang="T121">
              <a:pos x="T70" y="T71"/>
            </a:cxn>
            <a:cxn ang="T122">
              <a:pos x="T72" y="T73"/>
            </a:cxn>
            <a:cxn ang="T123">
              <a:pos x="T74" y="T75"/>
            </a:cxn>
            <a:cxn ang="T124">
              <a:pos x="T76" y="T77"/>
            </a:cxn>
            <a:cxn ang="T125">
              <a:pos x="T78" y="T79"/>
            </a:cxn>
            <a:cxn ang="T126">
              <a:pos x="T80" y="T81"/>
            </a:cxn>
            <a:cxn ang="T127">
              <a:pos x="T82" y="T83"/>
            </a:cxn>
            <a:cxn ang="T128">
              <a:pos x="T84" y="T85"/>
            </a:cxn>
          </a:cxnLst>
          <a:rect l="T129" t="T130" r="T131" b="T132"/>
          <a:pathLst>
            <a:path w="1786" h="1791">
              <a:moveTo>
                <a:pt x="893" y="0"/>
              </a:moveTo>
              <a:lnTo>
                <a:pt x="939" y="2"/>
              </a:lnTo>
              <a:lnTo>
                <a:pt x="984" y="5"/>
              </a:lnTo>
              <a:lnTo>
                <a:pt x="1028" y="11"/>
              </a:lnTo>
              <a:lnTo>
                <a:pt x="1072" y="18"/>
              </a:lnTo>
              <a:lnTo>
                <a:pt x="1115" y="28"/>
              </a:lnTo>
              <a:lnTo>
                <a:pt x="1157" y="40"/>
              </a:lnTo>
              <a:lnTo>
                <a:pt x="1199" y="55"/>
              </a:lnTo>
              <a:lnTo>
                <a:pt x="1239" y="70"/>
              </a:lnTo>
              <a:lnTo>
                <a:pt x="1279" y="88"/>
              </a:lnTo>
              <a:lnTo>
                <a:pt x="1317" y="108"/>
              </a:lnTo>
              <a:lnTo>
                <a:pt x="1354" y="131"/>
              </a:lnTo>
              <a:lnTo>
                <a:pt x="1391" y="154"/>
              </a:lnTo>
              <a:lnTo>
                <a:pt x="1426" y="179"/>
              </a:lnTo>
              <a:lnTo>
                <a:pt x="1459" y="205"/>
              </a:lnTo>
              <a:lnTo>
                <a:pt x="1492" y="233"/>
              </a:lnTo>
              <a:lnTo>
                <a:pt x="1523" y="263"/>
              </a:lnTo>
              <a:lnTo>
                <a:pt x="1552" y="294"/>
              </a:lnTo>
              <a:lnTo>
                <a:pt x="1580" y="326"/>
              </a:lnTo>
              <a:lnTo>
                <a:pt x="1608" y="360"/>
              </a:lnTo>
              <a:lnTo>
                <a:pt x="1633" y="395"/>
              </a:lnTo>
              <a:lnTo>
                <a:pt x="1656" y="431"/>
              </a:lnTo>
              <a:lnTo>
                <a:pt x="1678" y="468"/>
              </a:lnTo>
              <a:lnTo>
                <a:pt x="1698" y="507"/>
              </a:lnTo>
              <a:lnTo>
                <a:pt x="1716" y="546"/>
              </a:lnTo>
              <a:lnTo>
                <a:pt x="1732" y="587"/>
              </a:lnTo>
              <a:lnTo>
                <a:pt x="1746" y="629"/>
              </a:lnTo>
              <a:lnTo>
                <a:pt x="1758" y="671"/>
              </a:lnTo>
              <a:lnTo>
                <a:pt x="1768" y="715"/>
              </a:lnTo>
              <a:lnTo>
                <a:pt x="1776" y="758"/>
              </a:lnTo>
              <a:lnTo>
                <a:pt x="1781" y="803"/>
              </a:lnTo>
              <a:lnTo>
                <a:pt x="1785" y="848"/>
              </a:lnTo>
              <a:lnTo>
                <a:pt x="1786" y="894"/>
              </a:lnTo>
              <a:lnTo>
                <a:pt x="1785" y="940"/>
              </a:lnTo>
              <a:lnTo>
                <a:pt x="1781" y="986"/>
              </a:lnTo>
              <a:lnTo>
                <a:pt x="1776" y="1030"/>
              </a:lnTo>
              <a:lnTo>
                <a:pt x="1768" y="1074"/>
              </a:lnTo>
              <a:lnTo>
                <a:pt x="1758" y="1118"/>
              </a:lnTo>
              <a:lnTo>
                <a:pt x="1746" y="1161"/>
              </a:lnTo>
              <a:lnTo>
                <a:pt x="1732" y="1202"/>
              </a:lnTo>
              <a:lnTo>
                <a:pt x="1716" y="1243"/>
              </a:lnTo>
              <a:lnTo>
                <a:pt x="1698" y="1283"/>
              </a:lnTo>
              <a:lnTo>
                <a:pt x="1678" y="1321"/>
              </a:lnTo>
              <a:lnTo>
                <a:pt x="1656" y="1359"/>
              </a:lnTo>
              <a:lnTo>
                <a:pt x="1633" y="1395"/>
              </a:lnTo>
              <a:lnTo>
                <a:pt x="1608" y="1430"/>
              </a:lnTo>
              <a:lnTo>
                <a:pt x="1580" y="1464"/>
              </a:lnTo>
              <a:lnTo>
                <a:pt x="1552" y="1496"/>
              </a:lnTo>
              <a:lnTo>
                <a:pt x="1523" y="1527"/>
              </a:lnTo>
              <a:lnTo>
                <a:pt x="1492" y="1557"/>
              </a:lnTo>
              <a:lnTo>
                <a:pt x="1459" y="1585"/>
              </a:lnTo>
              <a:lnTo>
                <a:pt x="1426" y="1612"/>
              </a:lnTo>
              <a:lnTo>
                <a:pt x="1391" y="1637"/>
              </a:lnTo>
              <a:lnTo>
                <a:pt x="1354" y="1661"/>
              </a:lnTo>
              <a:lnTo>
                <a:pt x="1317" y="1683"/>
              </a:lnTo>
              <a:lnTo>
                <a:pt x="1279" y="1702"/>
              </a:lnTo>
              <a:lnTo>
                <a:pt x="1239" y="1720"/>
              </a:lnTo>
              <a:lnTo>
                <a:pt x="1199" y="1736"/>
              </a:lnTo>
              <a:lnTo>
                <a:pt x="1157" y="1751"/>
              </a:lnTo>
              <a:lnTo>
                <a:pt x="1115" y="1763"/>
              </a:lnTo>
              <a:lnTo>
                <a:pt x="1072" y="1773"/>
              </a:lnTo>
              <a:lnTo>
                <a:pt x="1028" y="1781"/>
              </a:lnTo>
              <a:lnTo>
                <a:pt x="984" y="1786"/>
              </a:lnTo>
              <a:lnTo>
                <a:pt x="939" y="1790"/>
              </a:lnTo>
              <a:lnTo>
                <a:pt x="893" y="1791"/>
              </a:lnTo>
              <a:lnTo>
                <a:pt x="847" y="1790"/>
              </a:lnTo>
              <a:lnTo>
                <a:pt x="802" y="1786"/>
              </a:lnTo>
              <a:lnTo>
                <a:pt x="758" y="1781"/>
              </a:lnTo>
              <a:lnTo>
                <a:pt x="714" y="1773"/>
              </a:lnTo>
              <a:lnTo>
                <a:pt x="671" y="1763"/>
              </a:lnTo>
              <a:lnTo>
                <a:pt x="629" y="1751"/>
              </a:lnTo>
              <a:lnTo>
                <a:pt x="587" y="1736"/>
              </a:lnTo>
              <a:lnTo>
                <a:pt x="547" y="1720"/>
              </a:lnTo>
              <a:lnTo>
                <a:pt x="507" y="1702"/>
              </a:lnTo>
              <a:lnTo>
                <a:pt x="469" y="1683"/>
              </a:lnTo>
              <a:lnTo>
                <a:pt x="431" y="1661"/>
              </a:lnTo>
              <a:lnTo>
                <a:pt x="395" y="1637"/>
              </a:lnTo>
              <a:lnTo>
                <a:pt x="360" y="1612"/>
              </a:lnTo>
              <a:lnTo>
                <a:pt x="326" y="1585"/>
              </a:lnTo>
              <a:lnTo>
                <a:pt x="293" y="1557"/>
              </a:lnTo>
              <a:lnTo>
                <a:pt x="262" y="1527"/>
              </a:lnTo>
              <a:lnTo>
                <a:pt x="232" y="1496"/>
              </a:lnTo>
              <a:lnTo>
                <a:pt x="204" y="1464"/>
              </a:lnTo>
              <a:lnTo>
                <a:pt x="178" y="1430"/>
              </a:lnTo>
              <a:lnTo>
                <a:pt x="153" y="1395"/>
              </a:lnTo>
              <a:lnTo>
                <a:pt x="130" y="1359"/>
              </a:lnTo>
              <a:lnTo>
                <a:pt x="108" y="1321"/>
              </a:lnTo>
              <a:lnTo>
                <a:pt x="88" y="1283"/>
              </a:lnTo>
              <a:lnTo>
                <a:pt x="70" y="1243"/>
              </a:lnTo>
              <a:lnTo>
                <a:pt x="54" y="1202"/>
              </a:lnTo>
              <a:lnTo>
                <a:pt x="40" y="1161"/>
              </a:lnTo>
              <a:lnTo>
                <a:pt x="28" y="1118"/>
              </a:lnTo>
              <a:lnTo>
                <a:pt x="18" y="1074"/>
              </a:lnTo>
              <a:lnTo>
                <a:pt x="10" y="1030"/>
              </a:lnTo>
              <a:lnTo>
                <a:pt x="5" y="986"/>
              </a:lnTo>
              <a:lnTo>
                <a:pt x="1" y="940"/>
              </a:lnTo>
              <a:lnTo>
                <a:pt x="0" y="894"/>
              </a:lnTo>
              <a:lnTo>
                <a:pt x="1" y="848"/>
              </a:lnTo>
              <a:lnTo>
                <a:pt x="5" y="803"/>
              </a:lnTo>
              <a:lnTo>
                <a:pt x="10" y="758"/>
              </a:lnTo>
              <a:lnTo>
                <a:pt x="18" y="715"/>
              </a:lnTo>
              <a:lnTo>
                <a:pt x="28" y="671"/>
              </a:lnTo>
              <a:lnTo>
                <a:pt x="40" y="629"/>
              </a:lnTo>
              <a:lnTo>
                <a:pt x="54" y="587"/>
              </a:lnTo>
              <a:lnTo>
                <a:pt x="70" y="546"/>
              </a:lnTo>
              <a:lnTo>
                <a:pt x="88" y="507"/>
              </a:lnTo>
              <a:lnTo>
                <a:pt x="108" y="468"/>
              </a:lnTo>
              <a:lnTo>
                <a:pt x="130" y="431"/>
              </a:lnTo>
              <a:lnTo>
                <a:pt x="153" y="395"/>
              </a:lnTo>
              <a:lnTo>
                <a:pt x="178" y="360"/>
              </a:lnTo>
              <a:lnTo>
                <a:pt x="204" y="326"/>
              </a:lnTo>
              <a:lnTo>
                <a:pt x="232" y="294"/>
              </a:lnTo>
              <a:lnTo>
                <a:pt x="262" y="263"/>
              </a:lnTo>
              <a:lnTo>
                <a:pt x="293" y="233"/>
              </a:lnTo>
              <a:lnTo>
                <a:pt x="326" y="205"/>
              </a:lnTo>
              <a:lnTo>
                <a:pt x="360" y="179"/>
              </a:lnTo>
              <a:lnTo>
                <a:pt x="395" y="154"/>
              </a:lnTo>
              <a:lnTo>
                <a:pt x="431" y="131"/>
              </a:lnTo>
              <a:lnTo>
                <a:pt x="469" y="108"/>
              </a:lnTo>
              <a:lnTo>
                <a:pt x="507" y="88"/>
              </a:lnTo>
              <a:lnTo>
                <a:pt x="547" y="70"/>
              </a:lnTo>
              <a:lnTo>
                <a:pt x="587" y="55"/>
              </a:lnTo>
              <a:lnTo>
                <a:pt x="629" y="40"/>
              </a:lnTo>
              <a:lnTo>
                <a:pt x="671" y="28"/>
              </a:lnTo>
              <a:lnTo>
                <a:pt x="714" y="18"/>
              </a:lnTo>
              <a:lnTo>
                <a:pt x="758" y="11"/>
              </a:lnTo>
              <a:lnTo>
                <a:pt x="802" y="5"/>
              </a:lnTo>
              <a:lnTo>
                <a:pt x="847" y="2"/>
              </a:lnTo>
              <a:lnTo>
                <a:pt x="893"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66675</xdr:colOff>
      <xdr:row>0</xdr:row>
      <xdr:rowOff>0</xdr:rowOff>
    </xdr:from>
    <xdr:to>
      <xdr:col>0</xdr:col>
      <xdr:colOff>257175</xdr:colOff>
      <xdr:row>0</xdr:row>
      <xdr:rowOff>0</xdr:rowOff>
    </xdr:to>
    <xdr:sp macro="" textlink="">
      <xdr:nvSpPr>
        <xdr:cNvPr id="5" name="Freeform 6">
          <a:extLst>
            <a:ext uri="{FF2B5EF4-FFF2-40B4-BE49-F238E27FC236}">
              <a16:creationId xmlns:a16="http://schemas.microsoft.com/office/drawing/2014/main" xmlns="" id="{4EC9C95D-9370-4809-9B67-06913483A4D0}"/>
            </a:ext>
          </a:extLst>
        </xdr:cNvPr>
        <xdr:cNvSpPr>
          <a:spLocks/>
        </xdr:cNvSpPr>
      </xdr:nvSpPr>
      <xdr:spPr bwMode="auto">
        <a:xfrm>
          <a:off x="66675" y="0"/>
          <a:ext cx="190500" cy="0"/>
        </a:xfrm>
        <a:custGeom>
          <a:avLst/>
          <a:gdLst>
            <a:gd name="T0" fmla="*/ 2147483647 w 4747"/>
            <a:gd name="T1" fmla="*/ 0 h 4505"/>
            <a:gd name="T2" fmla="*/ 0 w 4747"/>
            <a:gd name="T3" fmla="*/ 0 h 4505"/>
            <a:gd name="T4" fmla="*/ 2147483647 w 4747"/>
            <a:gd name="T5" fmla="*/ 0 h 4505"/>
            <a:gd name="T6" fmla="*/ 2147483647 w 4747"/>
            <a:gd name="T7" fmla="*/ 0 h 4505"/>
            <a:gd name="T8" fmla="*/ 2147483647 w 4747"/>
            <a:gd name="T9" fmla="*/ 0 h 4505"/>
            <a:gd name="T10" fmla="*/ 0 60000 65536"/>
            <a:gd name="T11" fmla="*/ 0 60000 65536"/>
            <a:gd name="T12" fmla="*/ 0 60000 65536"/>
            <a:gd name="T13" fmla="*/ 0 60000 65536"/>
            <a:gd name="T14" fmla="*/ 0 60000 65536"/>
            <a:gd name="T15" fmla="*/ 0 w 4747"/>
            <a:gd name="T16" fmla="*/ 0 h 4505"/>
            <a:gd name="T17" fmla="*/ 4747 w 4747"/>
            <a:gd name="T18" fmla="*/ 0 h 4505"/>
          </a:gdLst>
          <a:ahLst/>
          <a:cxnLst>
            <a:cxn ang="T10">
              <a:pos x="T0" y="T1"/>
            </a:cxn>
            <a:cxn ang="T11">
              <a:pos x="T2" y="T3"/>
            </a:cxn>
            <a:cxn ang="T12">
              <a:pos x="T4" y="T5"/>
            </a:cxn>
            <a:cxn ang="T13">
              <a:pos x="T6" y="T7"/>
            </a:cxn>
            <a:cxn ang="T14">
              <a:pos x="T8" y="T9"/>
            </a:cxn>
          </a:cxnLst>
          <a:rect l="T15" t="T16" r="T17" b="T18"/>
          <a:pathLst>
            <a:path w="4747" h="4505">
              <a:moveTo>
                <a:pt x="3700" y="0"/>
              </a:moveTo>
              <a:lnTo>
                <a:pt x="0" y="4505"/>
              </a:lnTo>
              <a:lnTo>
                <a:pt x="1041" y="4505"/>
              </a:lnTo>
              <a:lnTo>
                <a:pt x="4747" y="0"/>
              </a:lnTo>
              <a:lnTo>
                <a:pt x="370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285750</xdr:colOff>
      <xdr:row>0</xdr:row>
      <xdr:rowOff>0</xdr:rowOff>
    </xdr:from>
    <xdr:to>
      <xdr:col>1</xdr:col>
      <xdr:colOff>66675</xdr:colOff>
      <xdr:row>0</xdr:row>
      <xdr:rowOff>0</xdr:rowOff>
    </xdr:to>
    <xdr:sp macro="" textlink="">
      <xdr:nvSpPr>
        <xdr:cNvPr id="6" name="Freeform 7">
          <a:extLst>
            <a:ext uri="{FF2B5EF4-FFF2-40B4-BE49-F238E27FC236}">
              <a16:creationId xmlns:a16="http://schemas.microsoft.com/office/drawing/2014/main" xmlns="" id="{03F51C3E-65ED-4449-8C90-497D3DBF2B9E}"/>
            </a:ext>
          </a:extLst>
        </xdr:cNvPr>
        <xdr:cNvSpPr>
          <a:spLocks/>
        </xdr:cNvSpPr>
      </xdr:nvSpPr>
      <xdr:spPr bwMode="auto">
        <a:xfrm>
          <a:off x="285750" y="0"/>
          <a:ext cx="485775" cy="0"/>
        </a:xfrm>
        <a:custGeom>
          <a:avLst/>
          <a:gdLst>
            <a:gd name="T0" fmla="*/ 2147483647 w 4499"/>
            <a:gd name="T1" fmla="*/ 0 h 4505"/>
            <a:gd name="T2" fmla="*/ 2147483647 w 4499"/>
            <a:gd name="T3" fmla="*/ 0 h 4505"/>
            <a:gd name="T4" fmla="*/ 0 w 4499"/>
            <a:gd name="T5" fmla="*/ 0 h 4505"/>
            <a:gd name="T6" fmla="*/ 0 w 4499"/>
            <a:gd name="T7" fmla="*/ 0 h 4505"/>
            <a:gd name="T8" fmla="*/ 2147483647 w 4499"/>
            <a:gd name="T9" fmla="*/ 0 h 4505"/>
            <a:gd name="T10" fmla="*/ 2147483647 w 4499"/>
            <a:gd name="T11" fmla="*/ 0 h 4505"/>
            <a:gd name="T12" fmla="*/ 2147483647 w 4499"/>
            <a:gd name="T13" fmla="*/ 0 h 4505"/>
            <a:gd name="T14" fmla="*/ 2147483647 w 4499"/>
            <a:gd name="T15" fmla="*/ 0 h 4505"/>
            <a:gd name="T16" fmla="*/ 2147483647 w 4499"/>
            <a:gd name="T17" fmla="*/ 0 h 4505"/>
            <a:gd name="T18" fmla="*/ 2147483647 w 4499"/>
            <a:gd name="T19" fmla="*/ 0 h 4505"/>
            <a:gd name="T20" fmla="*/ 2147483647 w 4499"/>
            <a:gd name="T21" fmla="*/ 0 h 4505"/>
            <a:gd name="T22" fmla="*/ 0 60000 65536"/>
            <a:gd name="T23" fmla="*/ 0 60000 65536"/>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w 4499"/>
            <a:gd name="T34" fmla="*/ 0 h 4505"/>
            <a:gd name="T35" fmla="*/ 4499 w 4499"/>
            <a:gd name="T36" fmla="*/ 0 h 4505"/>
          </a:gdLst>
          <a:ahLst/>
          <a:cxnLst>
            <a:cxn ang="T22">
              <a:pos x="T0" y="T1"/>
            </a:cxn>
            <a:cxn ang="T23">
              <a:pos x="T2" y="T3"/>
            </a:cxn>
            <a:cxn ang="T24">
              <a:pos x="T4" y="T5"/>
            </a:cxn>
            <a:cxn ang="T25">
              <a:pos x="T6" y="T7"/>
            </a:cxn>
            <a:cxn ang="T26">
              <a:pos x="T8" y="T9"/>
            </a:cxn>
            <a:cxn ang="T27">
              <a:pos x="T10" y="T11"/>
            </a:cxn>
            <a:cxn ang="T28">
              <a:pos x="T12" y="T13"/>
            </a:cxn>
            <a:cxn ang="T29">
              <a:pos x="T14" y="T15"/>
            </a:cxn>
            <a:cxn ang="T30">
              <a:pos x="T16" y="T17"/>
            </a:cxn>
            <a:cxn ang="T31">
              <a:pos x="T18" y="T19"/>
            </a:cxn>
            <a:cxn ang="T32">
              <a:pos x="T20" y="T21"/>
            </a:cxn>
          </a:cxnLst>
          <a:rect l="T33" t="T34" r="T35" b="T36"/>
          <a:pathLst>
            <a:path w="4499" h="4505">
              <a:moveTo>
                <a:pt x="3592" y="3330"/>
              </a:moveTo>
              <a:lnTo>
                <a:pt x="1047" y="0"/>
              </a:lnTo>
              <a:lnTo>
                <a:pt x="0" y="0"/>
              </a:lnTo>
              <a:lnTo>
                <a:pt x="0" y="4505"/>
              </a:lnTo>
              <a:lnTo>
                <a:pt x="894" y="4505"/>
              </a:lnTo>
              <a:lnTo>
                <a:pt x="894" y="1183"/>
              </a:lnTo>
              <a:lnTo>
                <a:pt x="3426" y="4505"/>
              </a:lnTo>
              <a:lnTo>
                <a:pt x="4499" y="4505"/>
              </a:lnTo>
              <a:lnTo>
                <a:pt x="4499" y="0"/>
              </a:lnTo>
              <a:lnTo>
                <a:pt x="3592" y="0"/>
              </a:lnTo>
              <a:lnTo>
                <a:pt x="3592" y="333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1</xdr:col>
      <xdr:colOff>95250</xdr:colOff>
      <xdr:row>0</xdr:row>
      <xdr:rowOff>0</xdr:rowOff>
    </xdr:from>
    <xdr:to>
      <xdr:col>1</xdr:col>
      <xdr:colOff>276225</xdr:colOff>
      <xdr:row>0</xdr:row>
      <xdr:rowOff>0</xdr:rowOff>
    </xdr:to>
    <xdr:sp macro="" textlink="">
      <xdr:nvSpPr>
        <xdr:cNvPr id="7" name="Freeform 8">
          <a:extLst>
            <a:ext uri="{FF2B5EF4-FFF2-40B4-BE49-F238E27FC236}">
              <a16:creationId xmlns:a16="http://schemas.microsoft.com/office/drawing/2014/main" xmlns="" id="{83D249C1-5E49-45BC-80F0-2D158477D98C}"/>
            </a:ext>
          </a:extLst>
        </xdr:cNvPr>
        <xdr:cNvSpPr>
          <a:spLocks/>
        </xdr:cNvSpPr>
      </xdr:nvSpPr>
      <xdr:spPr bwMode="auto">
        <a:xfrm>
          <a:off x="800100" y="0"/>
          <a:ext cx="180975" cy="0"/>
        </a:xfrm>
        <a:custGeom>
          <a:avLst/>
          <a:gdLst>
            <a:gd name="T0" fmla="*/ 2147483647 w 4500"/>
            <a:gd name="T1" fmla="*/ 0 h 4505"/>
            <a:gd name="T2" fmla="*/ 2147483647 w 4500"/>
            <a:gd name="T3" fmla="*/ 0 h 4505"/>
            <a:gd name="T4" fmla="*/ 0 w 4500"/>
            <a:gd name="T5" fmla="*/ 0 h 4505"/>
            <a:gd name="T6" fmla="*/ 0 w 4500"/>
            <a:gd name="T7" fmla="*/ 0 h 4505"/>
            <a:gd name="T8" fmla="*/ 2147483647 w 4500"/>
            <a:gd name="T9" fmla="*/ 0 h 4505"/>
            <a:gd name="T10" fmla="*/ 2147483647 w 4500"/>
            <a:gd name="T11" fmla="*/ 0 h 4505"/>
            <a:gd name="T12" fmla="*/ 2147483647 w 4500"/>
            <a:gd name="T13" fmla="*/ 0 h 4505"/>
            <a:gd name="T14" fmla="*/ 2147483647 w 4500"/>
            <a:gd name="T15" fmla="*/ 0 h 4505"/>
            <a:gd name="T16" fmla="*/ 2147483647 w 4500"/>
            <a:gd name="T17" fmla="*/ 0 h 4505"/>
            <a:gd name="T18" fmla="*/ 2147483647 w 4500"/>
            <a:gd name="T19" fmla="*/ 0 h 4505"/>
            <a:gd name="T20" fmla="*/ 2147483647 w 4500"/>
            <a:gd name="T21" fmla="*/ 0 h 4505"/>
            <a:gd name="T22" fmla="*/ 0 60000 65536"/>
            <a:gd name="T23" fmla="*/ 0 60000 65536"/>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w 4500"/>
            <a:gd name="T34" fmla="*/ 0 h 4505"/>
            <a:gd name="T35" fmla="*/ 4500 w 4500"/>
            <a:gd name="T36" fmla="*/ 0 h 4505"/>
          </a:gdLst>
          <a:ahLst/>
          <a:cxnLst>
            <a:cxn ang="T22">
              <a:pos x="T0" y="T1"/>
            </a:cxn>
            <a:cxn ang="T23">
              <a:pos x="T2" y="T3"/>
            </a:cxn>
            <a:cxn ang="T24">
              <a:pos x="T4" y="T5"/>
            </a:cxn>
            <a:cxn ang="T25">
              <a:pos x="T6" y="T7"/>
            </a:cxn>
            <a:cxn ang="T26">
              <a:pos x="T8" y="T9"/>
            </a:cxn>
            <a:cxn ang="T27">
              <a:pos x="T10" y="T11"/>
            </a:cxn>
            <a:cxn ang="T28">
              <a:pos x="T12" y="T13"/>
            </a:cxn>
            <a:cxn ang="T29">
              <a:pos x="T14" y="T15"/>
            </a:cxn>
            <a:cxn ang="T30">
              <a:pos x="T16" y="T17"/>
            </a:cxn>
            <a:cxn ang="T31">
              <a:pos x="T18" y="T19"/>
            </a:cxn>
            <a:cxn ang="T32">
              <a:pos x="T20" y="T21"/>
            </a:cxn>
          </a:cxnLst>
          <a:rect l="T33" t="T34" r="T35" b="T36"/>
          <a:pathLst>
            <a:path w="4500" h="4505">
              <a:moveTo>
                <a:pt x="3592" y="3329"/>
              </a:moveTo>
              <a:lnTo>
                <a:pt x="1047" y="0"/>
              </a:lnTo>
              <a:lnTo>
                <a:pt x="0" y="0"/>
              </a:lnTo>
              <a:lnTo>
                <a:pt x="0" y="4505"/>
              </a:lnTo>
              <a:lnTo>
                <a:pt x="895" y="4505"/>
              </a:lnTo>
              <a:lnTo>
                <a:pt x="895" y="1181"/>
              </a:lnTo>
              <a:lnTo>
                <a:pt x="3427" y="4505"/>
              </a:lnTo>
              <a:lnTo>
                <a:pt x="4500" y="4505"/>
              </a:lnTo>
              <a:lnTo>
                <a:pt x="4500" y="0"/>
              </a:lnTo>
              <a:lnTo>
                <a:pt x="3592" y="0"/>
              </a:lnTo>
              <a:lnTo>
                <a:pt x="3592" y="3329"/>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66675</xdr:colOff>
      <xdr:row>0</xdr:row>
      <xdr:rowOff>0</xdr:rowOff>
    </xdr:from>
    <xdr:to>
      <xdr:col>0</xdr:col>
      <xdr:colOff>257175</xdr:colOff>
      <xdr:row>0</xdr:row>
      <xdr:rowOff>0</xdr:rowOff>
    </xdr:to>
    <xdr:sp macro="" textlink="">
      <xdr:nvSpPr>
        <xdr:cNvPr id="8" name="Freeform 9">
          <a:extLst>
            <a:ext uri="{FF2B5EF4-FFF2-40B4-BE49-F238E27FC236}">
              <a16:creationId xmlns:a16="http://schemas.microsoft.com/office/drawing/2014/main" xmlns="" id="{16AC6ABE-69EE-43AA-A05A-6210F8369669}"/>
            </a:ext>
          </a:extLst>
        </xdr:cNvPr>
        <xdr:cNvSpPr>
          <a:spLocks/>
        </xdr:cNvSpPr>
      </xdr:nvSpPr>
      <xdr:spPr bwMode="auto">
        <a:xfrm>
          <a:off x="66675" y="0"/>
          <a:ext cx="190500" cy="0"/>
        </a:xfrm>
        <a:custGeom>
          <a:avLst/>
          <a:gdLst>
            <a:gd name="T0" fmla="*/ 2147483647 w 4747"/>
            <a:gd name="T1" fmla="*/ 0 h 5007"/>
            <a:gd name="T2" fmla="*/ 2147483647 w 4747"/>
            <a:gd name="T3" fmla="*/ 0 h 5007"/>
            <a:gd name="T4" fmla="*/ 2147483647 w 4747"/>
            <a:gd name="T5" fmla="*/ 0 h 5007"/>
            <a:gd name="T6" fmla="*/ 2147483647 w 4747"/>
            <a:gd name="T7" fmla="*/ 0 h 5007"/>
            <a:gd name="T8" fmla="*/ 2147483647 w 4747"/>
            <a:gd name="T9" fmla="*/ 0 h 5007"/>
            <a:gd name="T10" fmla="*/ 2147483647 w 4747"/>
            <a:gd name="T11" fmla="*/ 0 h 5007"/>
            <a:gd name="T12" fmla="*/ 2147483647 w 4747"/>
            <a:gd name="T13" fmla="*/ 0 h 5007"/>
            <a:gd name="T14" fmla="*/ 2147483647 w 4747"/>
            <a:gd name="T15" fmla="*/ 0 h 5007"/>
            <a:gd name="T16" fmla="*/ 2147483647 w 4747"/>
            <a:gd name="T17" fmla="*/ 0 h 5007"/>
            <a:gd name="T18" fmla="*/ 2147483647 w 4747"/>
            <a:gd name="T19" fmla="*/ 0 h 5007"/>
            <a:gd name="T20" fmla="*/ 2147483647 w 4747"/>
            <a:gd name="T21" fmla="*/ 0 h 5007"/>
            <a:gd name="T22" fmla="*/ 2147483647 w 4747"/>
            <a:gd name="T23" fmla="*/ 0 h 5007"/>
            <a:gd name="T24" fmla="*/ 2147483647 w 4747"/>
            <a:gd name="T25" fmla="*/ 0 h 5007"/>
            <a:gd name="T26" fmla="*/ 2147483647 w 4747"/>
            <a:gd name="T27" fmla="*/ 0 h 5007"/>
            <a:gd name="T28" fmla="*/ 2147483647 w 4747"/>
            <a:gd name="T29" fmla="*/ 0 h 5007"/>
            <a:gd name="T30" fmla="*/ 2147483647 w 4747"/>
            <a:gd name="T31" fmla="*/ 0 h 5007"/>
            <a:gd name="T32" fmla="*/ 2147483647 w 4747"/>
            <a:gd name="T33" fmla="*/ 0 h 5007"/>
            <a:gd name="T34" fmla="*/ 2147483647 w 4747"/>
            <a:gd name="T35" fmla="*/ 0 h 5007"/>
            <a:gd name="T36" fmla="*/ 2147483647 w 4747"/>
            <a:gd name="T37" fmla="*/ 0 h 5007"/>
            <a:gd name="T38" fmla="*/ 2147483647 w 4747"/>
            <a:gd name="T39" fmla="*/ 0 h 5007"/>
            <a:gd name="T40" fmla="*/ 2147483647 w 4747"/>
            <a:gd name="T41" fmla="*/ 0 h 5007"/>
            <a:gd name="T42" fmla="*/ 2147483647 w 4747"/>
            <a:gd name="T43" fmla="*/ 0 h 5007"/>
            <a:gd name="T44" fmla="*/ 2147483647 w 4747"/>
            <a:gd name="T45" fmla="*/ 0 h 5007"/>
            <a:gd name="T46" fmla="*/ 2147483647 w 4747"/>
            <a:gd name="T47" fmla="*/ 0 h 5007"/>
            <a:gd name="T48" fmla="*/ 2147483647 w 4747"/>
            <a:gd name="T49" fmla="*/ 0 h 5007"/>
            <a:gd name="T50" fmla="*/ 2147483647 w 4747"/>
            <a:gd name="T51" fmla="*/ 0 h 5007"/>
            <a:gd name="T52" fmla="*/ 2147483647 w 4747"/>
            <a:gd name="T53" fmla="*/ 0 h 5007"/>
            <a:gd name="T54" fmla="*/ 2147483647 w 4747"/>
            <a:gd name="T55" fmla="*/ 0 h 5007"/>
            <a:gd name="T56" fmla="*/ 2147483647 w 4747"/>
            <a:gd name="T57" fmla="*/ 0 h 5007"/>
            <a:gd name="T58" fmla="*/ 2147483647 w 4747"/>
            <a:gd name="T59" fmla="*/ 0 h 5007"/>
            <a:gd name="T60" fmla="*/ 2147483647 w 4747"/>
            <a:gd name="T61" fmla="*/ 0 h 5007"/>
            <a:gd name="T62" fmla="*/ 2147483647 w 4747"/>
            <a:gd name="T63" fmla="*/ 0 h 5007"/>
            <a:gd name="T64" fmla="*/ 2147483647 w 4747"/>
            <a:gd name="T65" fmla="*/ 0 h 5007"/>
            <a:gd name="T66" fmla="*/ 2147483647 w 4747"/>
            <a:gd name="T67" fmla="*/ 0 h 5007"/>
            <a:gd name="T68" fmla="*/ 2147483647 w 4747"/>
            <a:gd name="T69" fmla="*/ 0 h 5007"/>
            <a:gd name="T70" fmla="*/ 2147483647 w 4747"/>
            <a:gd name="T71" fmla="*/ 0 h 5007"/>
            <a:gd name="T72" fmla="*/ 2147483647 w 4747"/>
            <a:gd name="T73" fmla="*/ 0 h 5007"/>
            <a:gd name="T74" fmla="*/ 2147483647 w 4747"/>
            <a:gd name="T75" fmla="*/ 0 h 5007"/>
            <a:gd name="T76" fmla="*/ 0 w 4747"/>
            <a:gd name="T77" fmla="*/ 0 h 5007"/>
            <a:gd name="T78" fmla="*/ 2147483647 w 4747"/>
            <a:gd name="T79" fmla="*/ 0 h 5007"/>
            <a:gd name="T80" fmla="*/ 2147483647 w 4747"/>
            <a:gd name="T81" fmla="*/ 0 h 5007"/>
            <a:gd name="T82" fmla="*/ 2147483647 w 4747"/>
            <a:gd name="T83" fmla="*/ 0 h 5007"/>
            <a:gd name="T84" fmla="*/ 2147483647 w 4747"/>
            <a:gd name="T85" fmla="*/ 0 h 5007"/>
            <a:gd name="T86" fmla="*/ 2147483647 w 4747"/>
            <a:gd name="T87" fmla="*/ 0 h 5007"/>
            <a:gd name="T88" fmla="*/ 2147483647 w 4747"/>
            <a:gd name="T89" fmla="*/ 0 h 5007"/>
            <a:gd name="T90" fmla="*/ 2147483647 w 4747"/>
            <a:gd name="T91" fmla="*/ 0 h 5007"/>
            <a:gd name="T92" fmla="*/ 2147483647 w 4747"/>
            <a:gd name="T93" fmla="*/ 0 h 5007"/>
            <a:gd name="T94" fmla="*/ 2147483647 w 4747"/>
            <a:gd name="T95" fmla="*/ 0 h 5007"/>
            <a:gd name="T96" fmla="*/ 2147483647 w 4747"/>
            <a:gd name="T97" fmla="*/ 0 h 5007"/>
            <a:gd name="T98" fmla="*/ 2147483647 w 4747"/>
            <a:gd name="T99" fmla="*/ 0 h 5007"/>
            <a:gd name="T100" fmla="*/ 2147483647 w 4747"/>
            <a:gd name="T101" fmla="*/ 0 h 5007"/>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w 4747"/>
            <a:gd name="T154" fmla="*/ 0 h 5007"/>
            <a:gd name="T155" fmla="*/ 4747 w 4747"/>
            <a:gd name="T156" fmla="*/ 0 h 5007"/>
          </a:gdLst>
          <a:ahLst/>
          <a:cxnLst>
            <a:cxn ang="T102">
              <a:pos x="T0" y="T1"/>
            </a:cxn>
            <a:cxn ang="T103">
              <a:pos x="T2" y="T3"/>
            </a:cxn>
            <a:cxn ang="T104">
              <a:pos x="T4" y="T5"/>
            </a:cxn>
            <a:cxn ang="T105">
              <a:pos x="T6" y="T7"/>
            </a:cxn>
            <a:cxn ang="T106">
              <a:pos x="T8" y="T9"/>
            </a:cxn>
            <a:cxn ang="T107">
              <a:pos x="T10" y="T11"/>
            </a:cxn>
            <a:cxn ang="T108">
              <a:pos x="T12" y="T13"/>
            </a:cxn>
            <a:cxn ang="T109">
              <a:pos x="T14" y="T15"/>
            </a:cxn>
            <a:cxn ang="T110">
              <a:pos x="T16" y="T17"/>
            </a:cxn>
            <a:cxn ang="T111">
              <a:pos x="T18" y="T19"/>
            </a:cxn>
            <a:cxn ang="T112">
              <a:pos x="T20" y="T21"/>
            </a:cxn>
            <a:cxn ang="T113">
              <a:pos x="T22" y="T23"/>
            </a:cxn>
            <a:cxn ang="T114">
              <a:pos x="T24" y="T25"/>
            </a:cxn>
            <a:cxn ang="T115">
              <a:pos x="T26" y="T27"/>
            </a:cxn>
            <a:cxn ang="T116">
              <a:pos x="T28" y="T29"/>
            </a:cxn>
            <a:cxn ang="T117">
              <a:pos x="T30" y="T31"/>
            </a:cxn>
            <a:cxn ang="T118">
              <a:pos x="T32" y="T33"/>
            </a:cxn>
            <a:cxn ang="T119">
              <a:pos x="T34" y="T35"/>
            </a:cxn>
            <a:cxn ang="T120">
              <a:pos x="T36" y="T37"/>
            </a:cxn>
            <a:cxn ang="T121">
              <a:pos x="T38" y="T39"/>
            </a:cxn>
            <a:cxn ang="T122">
              <a:pos x="T40" y="T41"/>
            </a:cxn>
            <a:cxn ang="T123">
              <a:pos x="T42" y="T43"/>
            </a:cxn>
            <a:cxn ang="T124">
              <a:pos x="T44" y="T45"/>
            </a:cxn>
            <a:cxn ang="T125">
              <a:pos x="T46" y="T47"/>
            </a:cxn>
            <a:cxn ang="T126">
              <a:pos x="T48" y="T49"/>
            </a:cxn>
            <a:cxn ang="T127">
              <a:pos x="T50" y="T51"/>
            </a:cxn>
            <a:cxn ang="T128">
              <a:pos x="T52" y="T53"/>
            </a:cxn>
            <a:cxn ang="T129">
              <a:pos x="T54" y="T55"/>
            </a:cxn>
            <a:cxn ang="T130">
              <a:pos x="T56" y="T57"/>
            </a:cxn>
            <a:cxn ang="T131">
              <a:pos x="T58" y="T59"/>
            </a:cxn>
            <a:cxn ang="T132">
              <a:pos x="T60" y="T61"/>
            </a:cxn>
            <a:cxn ang="T133">
              <a:pos x="T62" y="T63"/>
            </a:cxn>
            <a:cxn ang="T134">
              <a:pos x="T64" y="T65"/>
            </a:cxn>
            <a:cxn ang="T135">
              <a:pos x="T66" y="T67"/>
            </a:cxn>
            <a:cxn ang="T136">
              <a:pos x="T68" y="T69"/>
            </a:cxn>
            <a:cxn ang="T137">
              <a:pos x="T70" y="T71"/>
            </a:cxn>
            <a:cxn ang="T138">
              <a:pos x="T72" y="T73"/>
            </a:cxn>
            <a:cxn ang="T139">
              <a:pos x="T74" y="T75"/>
            </a:cxn>
            <a:cxn ang="T140">
              <a:pos x="T76" y="T77"/>
            </a:cxn>
            <a:cxn ang="T141">
              <a:pos x="T78" y="T79"/>
            </a:cxn>
            <a:cxn ang="T142">
              <a:pos x="T80" y="T81"/>
            </a:cxn>
            <a:cxn ang="T143">
              <a:pos x="T82" y="T83"/>
            </a:cxn>
            <a:cxn ang="T144">
              <a:pos x="T84" y="T85"/>
            </a:cxn>
            <a:cxn ang="T145">
              <a:pos x="T86" y="T87"/>
            </a:cxn>
            <a:cxn ang="T146">
              <a:pos x="T88" y="T89"/>
            </a:cxn>
            <a:cxn ang="T147">
              <a:pos x="T90" y="T91"/>
            </a:cxn>
            <a:cxn ang="T148">
              <a:pos x="T92" y="T93"/>
            </a:cxn>
            <a:cxn ang="T149">
              <a:pos x="T94" y="T95"/>
            </a:cxn>
            <a:cxn ang="T150">
              <a:pos x="T96" y="T97"/>
            </a:cxn>
            <a:cxn ang="T151">
              <a:pos x="T98" y="T99"/>
            </a:cxn>
            <a:cxn ang="T152">
              <a:pos x="T100" y="T101"/>
            </a:cxn>
          </a:cxnLst>
          <a:rect l="T153" t="T154" r="T155" b="T156"/>
          <a:pathLst>
            <a:path w="4747" h="5007">
              <a:moveTo>
                <a:pt x="4747" y="1373"/>
              </a:moveTo>
              <a:lnTo>
                <a:pt x="3700" y="1373"/>
              </a:lnTo>
              <a:lnTo>
                <a:pt x="3671" y="1342"/>
              </a:lnTo>
              <a:lnTo>
                <a:pt x="3641" y="1312"/>
              </a:lnTo>
              <a:lnTo>
                <a:pt x="3611" y="1282"/>
              </a:lnTo>
              <a:lnTo>
                <a:pt x="3580" y="1254"/>
              </a:lnTo>
              <a:lnTo>
                <a:pt x="3548" y="1226"/>
              </a:lnTo>
              <a:lnTo>
                <a:pt x="3515" y="1199"/>
              </a:lnTo>
              <a:lnTo>
                <a:pt x="3482" y="1173"/>
              </a:lnTo>
              <a:lnTo>
                <a:pt x="3449" y="1148"/>
              </a:lnTo>
              <a:lnTo>
                <a:pt x="3414" y="1124"/>
              </a:lnTo>
              <a:lnTo>
                <a:pt x="3379" y="1101"/>
              </a:lnTo>
              <a:lnTo>
                <a:pt x="3344" y="1078"/>
              </a:lnTo>
              <a:lnTo>
                <a:pt x="3308" y="1057"/>
              </a:lnTo>
              <a:lnTo>
                <a:pt x="3271" y="1036"/>
              </a:lnTo>
              <a:lnTo>
                <a:pt x="3235" y="1016"/>
              </a:lnTo>
              <a:lnTo>
                <a:pt x="3197" y="997"/>
              </a:lnTo>
              <a:lnTo>
                <a:pt x="3159" y="980"/>
              </a:lnTo>
              <a:lnTo>
                <a:pt x="3121" y="963"/>
              </a:lnTo>
              <a:lnTo>
                <a:pt x="3082" y="948"/>
              </a:lnTo>
              <a:lnTo>
                <a:pt x="3043" y="933"/>
              </a:lnTo>
              <a:lnTo>
                <a:pt x="3004" y="919"/>
              </a:lnTo>
              <a:lnTo>
                <a:pt x="2964" y="907"/>
              </a:lnTo>
              <a:lnTo>
                <a:pt x="2924" y="895"/>
              </a:lnTo>
              <a:lnTo>
                <a:pt x="2884" y="885"/>
              </a:lnTo>
              <a:lnTo>
                <a:pt x="2844" y="875"/>
              </a:lnTo>
              <a:lnTo>
                <a:pt x="2803" y="867"/>
              </a:lnTo>
              <a:lnTo>
                <a:pt x="2761" y="860"/>
              </a:lnTo>
              <a:lnTo>
                <a:pt x="2720" y="854"/>
              </a:lnTo>
              <a:lnTo>
                <a:pt x="2679" y="849"/>
              </a:lnTo>
              <a:lnTo>
                <a:pt x="2638" y="845"/>
              </a:lnTo>
              <a:lnTo>
                <a:pt x="2596" y="842"/>
              </a:lnTo>
              <a:lnTo>
                <a:pt x="2555" y="840"/>
              </a:lnTo>
              <a:lnTo>
                <a:pt x="2513" y="839"/>
              </a:lnTo>
              <a:lnTo>
                <a:pt x="2430" y="842"/>
              </a:lnTo>
              <a:lnTo>
                <a:pt x="2349" y="848"/>
              </a:lnTo>
              <a:lnTo>
                <a:pt x="2268" y="858"/>
              </a:lnTo>
              <a:lnTo>
                <a:pt x="2189" y="872"/>
              </a:lnTo>
              <a:lnTo>
                <a:pt x="2111" y="891"/>
              </a:lnTo>
              <a:lnTo>
                <a:pt x="2034" y="913"/>
              </a:lnTo>
              <a:lnTo>
                <a:pt x="1959" y="938"/>
              </a:lnTo>
              <a:lnTo>
                <a:pt x="1886" y="967"/>
              </a:lnTo>
              <a:lnTo>
                <a:pt x="1814" y="1000"/>
              </a:lnTo>
              <a:lnTo>
                <a:pt x="1745" y="1037"/>
              </a:lnTo>
              <a:lnTo>
                <a:pt x="1677" y="1076"/>
              </a:lnTo>
              <a:lnTo>
                <a:pt x="1611" y="1118"/>
              </a:lnTo>
              <a:lnTo>
                <a:pt x="1548" y="1164"/>
              </a:lnTo>
              <a:lnTo>
                <a:pt x="1486" y="1212"/>
              </a:lnTo>
              <a:lnTo>
                <a:pt x="1427" y="1263"/>
              </a:lnTo>
              <a:lnTo>
                <a:pt x="1371" y="1317"/>
              </a:lnTo>
              <a:lnTo>
                <a:pt x="1317" y="1373"/>
              </a:lnTo>
              <a:lnTo>
                <a:pt x="1266" y="1432"/>
              </a:lnTo>
              <a:lnTo>
                <a:pt x="1218" y="1494"/>
              </a:lnTo>
              <a:lnTo>
                <a:pt x="1173" y="1558"/>
              </a:lnTo>
              <a:lnTo>
                <a:pt x="1130" y="1624"/>
              </a:lnTo>
              <a:lnTo>
                <a:pt x="1091" y="1692"/>
              </a:lnTo>
              <a:lnTo>
                <a:pt x="1055" y="1762"/>
              </a:lnTo>
              <a:lnTo>
                <a:pt x="1023" y="1834"/>
              </a:lnTo>
              <a:lnTo>
                <a:pt x="994" y="1908"/>
              </a:lnTo>
              <a:lnTo>
                <a:pt x="968" y="1983"/>
              </a:lnTo>
              <a:lnTo>
                <a:pt x="946" y="2061"/>
              </a:lnTo>
              <a:lnTo>
                <a:pt x="928" y="2139"/>
              </a:lnTo>
              <a:lnTo>
                <a:pt x="914" y="2219"/>
              </a:lnTo>
              <a:lnTo>
                <a:pt x="903" y="2300"/>
              </a:lnTo>
              <a:lnTo>
                <a:pt x="897" y="2382"/>
              </a:lnTo>
              <a:lnTo>
                <a:pt x="895" y="2466"/>
              </a:lnTo>
              <a:lnTo>
                <a:pt x="897" y="2549"/>
              </a:lnTo>
              <a:lnTo>
                <a:pt x="903" y="2632"/>
              </a:lnTo>
              <a:lnTo>
                <a:pt x="914" y="2713"/>
              </a:lnTo>
              <a:lnTo>
                <a:pt x="928" y="2793"/>
              </a:lnTo>
              <a:lnTo>
                <a:pt x="946" y="2872"/>
              </a:lnTo>
              <a:lnTo>
                <a:pt x="968" y="2949"/>
              </a:lnTo>
              <a:lnTo>
                <a:pt x="994" y="3024"/>
              </a:lnTo>
              <a:lnTo>
                <a:pt x="1023" y="3099"/>
              </a:lnTo>
              <a:lnTo>
                <a:pt x="1055" y="3171"/>
              </a:lnTo>
              <a:lnTo>
                <a:pt x="1091" y="3241"/>
              </a:lnTo>
              <a:lnTo>
                <a:pt x="1130" y="3309"/>
              </a:lnTo>
              <a:lnTo>
                <a:pt x="1173" y="3374"/>
              </a:lnTo>
              <a:lnTo>
                <a:pt x="1218" y="3438"/>
              </a:lnTo>
              <a:lnTo>
                <a:pt x="1266" y="3499"/>
              </a:lnTo>
              <a:lnTo>
                <a:pt x="1317" y="3558"/>
              </a:lnTo>
              <a:lnTo>
                <a:pt x="1371" y="3616"/>
              </a:lnTo>
              <a:lnTo>
                <a:pt x="1427" y="3670"/>
              </a:lnTo>
              <a:lnTo>
                <a:pt x="1486" y="3721"/>
              </a:lnTo>
              <a:lnTo>
                <a:pt x="1548" y="3769"/>
              </a:lnTo>
              <a:lnTo>
                <a:pt x="1611" y="3814"/>
              </a:lnTo>
              <a:lnTo>
                <a:pt x="1677" y="3857"/>
              </a:lnTo>
              <a:lnTo>
                <a:pt x="1745" y="3896"/>
              </a:lnTo>
              <a:lnTo>
                <a:pt x="1814" y="3932"/>
              </a:lnTo>
              <a:lnTo>
                <a:pt x="1886" y="3964"/>
              </a:lnTo>
              <a:lnTo>
                <a:pt x="1959" y="3993"/>
              </a:lnTo>
              <a:lnTo>
                <a:pt x="2034" y="4019"/>
              </a:lnTo>
              <a:lnTo>
                <a:pt x="2111" y="4041"/>
              </a:lnTo>
              <a:lnTo>
                <a:pt x="2189" y="4059"/>
              </a:lnTo>
              <a:lnTo>
                <a:pt x="2268" y="4073"/>
              </a:lnTo>
              <a:lnTo>
                <a:pt x="2349" y="4084"/>
              </a:lnTo>
              <a:lnTo>
                <a:pt x="2430" y="4091"/>
              </a:lnTo>
              <a:lnTo>
                <a:pt x="2513" y="4093"/>
              </a:lnTo>
              <a:lnTo>
                <a:pt x="2555" y="4093"/>
              </a:lnTo>
              <a:lnTo>
                <a:pt x="2596" y="4091"/>
              </a:lnTo>
              <a:lnTo>
                <a:pt x="2638" y="4088"/>
              </a:lnTo>
              <a:lnTo>
                <a:pt x="2679" y="4083"/>
              </a:lnTo>
              <a:lnTo>
                <a:pt x="2720" y="4078"/>
              </a:lnTo>
              <a:lnTo>
                <a:pt x="2761" y="4072"/>
              </a:lnTo>
              <a:lnTo>
                <a:pt x="2803" y="4065"/>
              </a:lnTo>
              <a:lnTo>
                <a:pt x="2844" y="4057"/>
              </a:lnTo>
              <a:lnTo>
                <a:pt x="2884" y="4048"/>
              </a:lnTo>
              <a:lnTo>
                <a:pt x="2924" y="4038"/>
              </a:lnTo>
              <a:lnTo>
                <a:pt x="2964" y="4027"/>
              </a:lnTo>
              <a:lnTo>
                <a:pt x="3004" y="4015"/>
              </a:lnTo>
              <a:lnTo>
                <a:pt x="3043" y="4001"/>
              </a:lnTo>
              <a:lnTo>
                <a:pt x="3082" y="3987"/>
              </a:lnTo>
              <a:lnTo>
                <a:pt x="3121" y="3972"/>
              </a:lnTo>
              <a:lnTo>
                <a:pt x="3159" y="3956"/>
              </a:lnTo>
              <a:lnTo>
                <a:pt x="3197" y="3939"/>
              </a:lnTo>
              <a:lnTo>
                <a:pt x="3235" y="3921"/>
              </a:lnTo>
              <a:lnTo>
                <a:pt x="3271" y="3902"/>
              </a:lnTo>
              <a:lnTo>
                <a:pt x="3308" y="3882"/>
              </a:lnTo>
              <a:lnTo>
                <a:pt x="3344" y="3861"/>
              </a:lnTo>
              <a:lnTo>
                <a:pt x="3379" y="3839"/>
              </a:lnTo>
              <a:lnTo>
                <a:pt x="3414" y="3816"/>
              </a:lnTo>
              <a:lnTo>
                <a:pt x="3449" y="3793"/>
              </a:lnTo>
              <a:lnTo>
                <a:pt x="3482" y="3768"/>
              </a:lnTo>
              <a:lnTo>
                <a:pt x="3515" y="3743"/>
              </a:lnTo>
              <a:lnTo>
                <a:pt x="3548" y="3716"/>
              </a:lnTo>
              <a:lnTo>
                <a:pt x="3580" y="3689"/>
              </a:lnTo>
              <a:lnTo>
                <a:pt x="3611" y="3661"/>
              </a:lnTo>
              <a:lnTo>
                <a:pt x="3641" y="3632"/>
              </a:lnTo>
              <a:lnTo>
                <a:pt x="3671" y="3603"/>
              </a:lnTo>
              <a:lnTo>
                <a:pt x="3700" y="3571"/>
              </a:lnTo>
              <a:lnTo>
                <a:pt x="4747" y="3571"/>
              </a:lnTo>
              <a:lnTo>
                <a:pt x="4708" y="3652"/>
              </a:lnTo>
              <a:lnTo>
                <a:pt x="4666" y="3730"/>
              </a:lnTo>
              <a:lnTo>
                <a:pt x="4621" y="3807"/>
              </a:lnTo>
              <a:lnTo>
                <a:pt x="4574" y="3881"/>
              </a:lnTo>
              <a:lnTo>
                <a:pt x="4524" y="3954"/>
              </a:lnTo>
              <a:lnTo>
                <a:pt x="4472" y="4025"/>
              </a:lnTo>
              <a:lnTo>
                <a:pt x="4417" y="4094"/>
              </a:lnTo>
              <a:lnTo>
                <a:pt x="4361" y="4161"/>
              </a:lnTo>
              <a:lnTo>
                <a:pt x="4302" y="4225"/>
              </a:lnTo>
              <a:lnTo>
                <a:pt x="4241" y="4288"/>
              </a:lnTo>
              <a:lnTo>
                <a:pt x="4178" y="4348"/>
              </a:lnTo>
              <a:lnTo>
                <a:pt x="4113" y="4406"/>
              </a:lnTo>
              <a:lnTo>
                <a:pt x="4046" y="4461"/>
              </a:lnTo>
              <a:lnTo>
                <a:pt x="3976" y="4514"/>
              </a:lnTo>
              <a:lnTo>
                <a:pt x="3905" y="4565"/>
              </a:lnTo>
              <a:lnTo>
                <a:pt x="3833" y="4614"/>
              </a:lnTo>
              <a:lnTo>
                <a:pt x="3759" y="4660"/>
              </a:lnTo>
              <a:lnTo>
                <a:pt x="3684" y="4703"/>
              </a:lnTo>
              <a:lnTo>
                <a:pt x="3607" y="4743"/>
              </a:lnTo>
              <a:lnTo>
                <a:pt x="3528" y="4781"/>
              </a:lnTo>
              <a:lnTo>
                <a:pt x="3448" y="4816"/>
              </a:lnTo>
              <a:lnTo>
                <a:pt x="3367" y="4849"/>
              </a:lnTo>
              <a:lnTo>
                <a:pt x="3285" y="4878"/>
              </a:lnTo>
              <a:lnTo>
                <a:pt x="3202" y="4905"/>
              </a:lnTo>
              <a:lnTo>
                <a:pt x="3117" y="4928"/>
              </a:lnTo>
              <a:lnTo>
                <a:pt x="3032" y="4949"/>
              </a:lnTo>
              <a:lnTo>
                <a:pt x="2945" y="4967"/>
              </a:lnTo>
              <a:lnTo>
                <a:pt x="2858" y="4981"/>
              </a:lnTo>
              <a:lnTo>
                <a:pt x="2769" y="4992"/>
              </a:lnTo>
              <a:lnTo>
                <a:pt x="2680" y="5001"/>
              </a:lnTo>
              <a:lnTo>
                <a:pt x="2591" y="5006"/>
              </a:lnTo>
              <a:lnTo>
                <a:pt x="2500" y="5007"/>
              </a:lnTo>
              <a:lnTo>
                <a:pt x="2372" y="5004"/>
              </a:lnTo>
              <a:lnTo>
                <a:pt x="2246" y="4994"/>
              </a:lnTo>
              <a:lnTo>
                <a:pt x="2121" y="4979"/>
              </a:lnTo>
              <a:lnTo>
                <a:pt x="1998" y="4957"/>
              </a:lnTo>
              <a:lnTo>
                <a:pt x="1877" y="4929"/>
              </a:lnTo>
              <a:lnTo>
                <a:pt x="1759" y="4895"/>
              </a:lnTo>
              <a:lnTo>
                <a:pt x="1643" y="4856"/>
              </a:lnTo>
              <a:lnTo>
                <a:pt x="1528" y="4811"/>
              </a:lnTo>
              <a:lnTo>
                <a:pt x="1418" y="4761"/>
              </a:lnTo>
              <a:lnTo>
                <a:pt x="1310" y="4706"/>
              </a:lnTo>
              <a:lnTo>
                <a:pt x="1205" y="4646"/>
              </a:lnTo>
              <a:lnTo>
                <a:pt x="1104" y="4580"/>
              </a:lnTo>
              <a:lnTo>
                <a:pt x="1006" y="4511"/>
              </a:lnTo>
              <a:lnTo>
                <a:pt x="912" y="4437"/>
              </a:lnTo>
              <a:lnTo>
                <a:pt x="821" y="4358"/>
              </a:lnTo>
              <a:lnTo>
                <a:pt x="734" y="4275"/>
              </a:lnTo>
              <a:lnTo>
                <a:pt x="651" y="4189"/>
              </a:lnTo>
              <a:lnTo>
                <a:pt x="573" y="4098"/>
              </a:lnTo>
              <a:lnTo>
                <a:pt x="498" y="4003"/>
              </a:lnTo>
              <a:lnTo>
                <a:pt x="429" y="3905"/>
              </a:lnTo>
              <a:lnTo>
                <a:pt x="363" y="3803"/>
              </a:lnTo>
              <a:lnTo>
                <a:pt x="302" y="3699"/>
              </a:lnTo>
              <a:lnTo>
                <a:pt x="247" y="3591"/>
              </a:lnTo>
              <a:lnTo>
                <a:pt x="197" y="3479"/>
              </a:lnTo>
              <a:lnTo>
                <a:pt x="152" y="3366"/>
              </a:lnTo>
              <a:lnTo>
                <a:pt x="113" y="3250"/>
              </a:lnTo>
              <a:lnTo>
                <a:pt x="79" y="3131"/>
              </a:lnTo>
              <a:lnTo>
                <a:pt x="51" y="3009"/>
              </a:lnTo>
              <a:lnTo>
                <a:pt x="29" y="2886"/>
              </a:lnTo>
              <a:lnTo>
                <a:pt x="13" y="2761"/>
              </a:lnTo>
              <a:lnTo>
                <a:pt x="3" y="2634"/>
              </a:lnTo>
              <a:lnTo>
                <a:pt x="0" y="2504"/>
              </a:lnTo>
              <a:lnTo>
                <a:pt x="3" y="2375"/>
              </a:lnTo>
              <a:lnTo>
                <a:pt x="13" y="2248"/>
              </a:lnTo>
              <a:lnTo>
                <a:pt x="29" y="2123"/>
              </a:lnTo>
              <a:lnTo>
                <a:pt x="51" y="1999"/>
              </a:lnTo>
              <a:lnTo>
                <a:pt x="79" y="1878"/>
              </a:lnTo>
              <a:lnTo>
                <a:pt x="113" y="1759"/>
              </a:lnTo>
              <a:lnTo>
                <a:pt x="152" y="1643"/>
              </a:lnTo>
              <a:lnTo>
                <a:pt x="197" y="1528"/>
              </a:lnTo>
              <a:lnTo>
                <a:pt x="247" y="1418"/>
              </a:lnTo>
              <a:lnTo>
                <a:pt x="302" y="1310"/>
              </a:lnTo>
              <a:lnTo>
                <a:pt x="363" y="1205"/>
              </a:lnTo>
              <a:lnTo>
                <a:pt x="429" y="1104"/>
              </a:lnTo>
              <a:lnTo>
                <a:pt x="498" y="1005"/>
              </a:lnTo>
              <a:lnTo>
                <a:pt x="573" y="911"/>
              </a:lnTo>
              <a:lnTo>
                <a:pt x="651" y="820"/>
              </a:lnTo>
              <a:lnTo>
                <a:pt x="734" y="733"/>
              </a:lnTo>
              <a:lnTo>
                <a:pt x="821" y="651"/>
              </a:lnTo>
              <a:lnTo>
                <a:pt x="912" y="572"/>
              </a:lnTo>
              <a:lnTo>
                <a:pt x="1006" y="497"/>
              </a:lnTo>
              <a:lnTo>
                <a:pt x="1104" y="427"/>
              </a:lnTo>
              <a:lnTo>
                <a:pt x="1205" y="363"/>
              </a:lnTo>
              <a:lnTo>
                <a:pt x="1310" y="302"/>
              </a:lnTo>
              <a:lnTo>
                <a:pt x="1418" y="247"/>
              </a:lnTo>
              <a:lnTo>
                <a:pt x="1528" y="197"/>
              </a:lnTo>
              <a:lnTo>
                <a:pt x="1643" y="153"/>
              </a:lnTo>
              <a:lnTo>
                <a:pt x="1759" y="114"/>
              </a:lnTo>
              <a:lnTo>
                <a:pt x="1877" y="80"/>
              </a:lnTo>
              <a:lnTo>
                <a:pt x="1998" y="52"/>
              </a:lnTo>
              <a:lnTo>
                <a:pt x="2121" y="30"/>
              </a:lnTo>
              <a:lnTo>
                <a:pt x="2246" y="14"/>
              </a:lnTo>
              <a:lnTo>
                <a:pt x="2372" y="4"/>
              </a:lnTo>
              <a:lnTo>
                <a:pt x="2500" y="0"/>
              </a:lnTo>
              <a:lnTo>
                <a:pt x="2588" y="2"/>
              </a:lnTo>
              <a:lnTo>
                <a:pt x="2675" y="7"/>
              </a:lnTo>
              <a:lnTo>
                <a:pt x="2761" y="15"/>
              </a:lnTo>
              <a:lnTo>
                <a:pt x="2848" y="26"/>
              </a:lnTo>
              <a:lnTo>
                <a:pt x="2933" y="40"/>
              </a:lnTo>
              <a:lnTo>
                <a:pt x="3018" y="57"/>
              </a:lnTo>
              <a:lnTo>
                <a:pt x="3102" y="76"/>
              </a:lnTo>
              <a:lnTo>
                <a:pt x="3186" y="99"/>
              </a:lnTo>
              <a:lnTo>
                <a:pt x="3268" y="124"/>
              </a:lnTo>
              <a:lnTo>
                <a:pt x="3350" y="152"/>
              </a:lnTo>
              <a:lnTo>
                <a:pt x="3430" y="182"/>
              </a:lnTo>
              <a:lnTo>
                <a:pt x="3509" y="216"/>
              </a:lnTo>
              <a:lnTo>
                <a:pt x="3587" y="252"/>
              </a:lnTo>
              <a:lnTo>
                <a:pt x="3664" y="290"/>
              </a:lnTo>
              <a:lnTo>
                <a:pt x="3740" y="331"/>
              </a:lnTo>
              <a:lnTo>
                <a:pt x="3814" y="375"/>
              </a:lnTo>
              <a:lnTo>
                <a:pt x="3887" y="421"/>
              </a:lnTo>
              <a:lnTo>
                <a:pt x="3958" y="469"/>
              </a:lnTo>
              <a:lnTo>
                <a:pt x="4028" y="521"/>
              </a:lnTo>
              <a:lnTo>
                <a:pt x="4096" y="574"/>
              </a:lnTo>
              <a:lnTo>
                <a:pt x="4162" y="629"/>
              </a:lnTo>
              <a:lnTo>
                <a:pt x="4226" y="686"/>
              </a:lnTo>
              <a:lnTo>
                <a:pt x="4288" y="746"/>
              </a:lnTo>
              <a:lnTo>
                <a:pt x="4348" y="808"/>
              </a:lnTo>
              <a:lnTo>
                <a:pt x="4406" y="871"/>
              </a:lnTo>
              <a:lnTo>
                <a:pt x="4462" y="937"/>
              </a:lnTo>
              <a:lnTo>
                <a:pt x="4516" y="1005"/>
              </a:lnTo>
              <a:lnTo>
                <a:pt x="4567" y="1076"/>
              </a:lnTo>
              <a:lnTo>
                <a:pt x="4616" y="1147"/>
              </a:lnTo>
              <a:lnTo>
                <a:pt x="4662" y="1221"/>
              </a:lnTo>
              <a:lnTo>
                <a:pt x="4706" y="1296"/>
              </a:lnTo>
              <a:lnTo>
                <a:pt x="4747" y="1373"/>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276225</xdr:colOff>
      <xdr:row>0</xdr:row>
      <xdr:rowOff>0</xdr:rowOff>
    </xdr:from>
    <xdr:to>
      <xdr:col>1</xdr:col>
      <xdr:colOff>76200</xdr:colOff>
      <xdr:row>0</xdr:row>
      <xdr:rowOff>0</xdr:rowOff>
    </xdr:to>
    <xdr:sp macro="" textlink="">
      <xdr:nvSpPr>
        <xdr:cNvPr id="9" name="Freeform 10">
          <a:extLst>
            <a:ext uri="{FF2B5EF4-FFF2-40B4-BE49-F238E27FC236}">
              <a16:creationId xmlns:a16="http://schemas.microsoft.com/office/drawing/2014/main" xmlns="" id="{351723B2-0E43-4B9C-AC1E-6A795A2E1CAC}"/>
            </a:ext>
          </a:extLst>
        </xdr:cNvPr>
        <xdr:cNvSpPr>
          <a:spLocks noEditPoints="1"/>
        </xdr:cNvSpPr>
      </xdr:nvSpPr>
      <xdr:spPr bwMode="auto">
        <a:xfrm>
          <a:off x="276225" y="0"/>
          <a:ext cx="504825" cy="0"/>
        </a:xfrm>
        <a:custGeom>
          <a:avLst/>
          <a:gdLst>
            <a:gd name="T0" fmla="*/ 2147483647 w 4977"/>
            <a:gd name="T1" fmla="*/ 0 h 4981"/>
            <a:gd name="T2" fmla="*/ 2147483647 w 4977"/>
            <a:gd name="T3" fmla="*/ 0 h 4981"/>
            <a:gd name="T4" fmla="*/ 2147483647 w 4977"/>
            <a:gd name="T5" fmla="*/ 0 h 4981"/>
            <a:gd name="T6" fmla="*/ 2147483647 w 4977"/>
            <a:gd name="T7" fmla="*/ 0 h 4981"/>
            <a:gd name="T8" fmla="*/ 2147483647 w 4977"/>
            <a:gd name="T9" fmla="*/ 0 h 4981"/>
            <a:gd name="T10" fmla="*/ 2147483647 w 4977"/>
            <a:gd name="T11" fmla="*/ 0 h 4981"/>
            <a:gd name="T12" fmla="*/ 2147483647 w 4977"/>
            <a:gd name="T13" fmla="*/ 0 h 4981"/>
            <a:gd name="T14" fmla="*/ 2147483647 w 4977"/>
            <a:gd name="T15" fmla="*/ 0 h 4981"/>
            <a:gd name="T16" fmla="*/ 2147483647 w 4977"/>
            <a:gd name="T17" fmla="*/ 0 h 4981"/>
            <a:gd name="T18" fmla="*/ 2147483647 w 4977"/>
            <a:gd name="T19" fmla="*/ 0 h 4981"/>
            <a:gd name="T20" fmla="*/ 2147483647 w 4977"/>
            <a:gd name="T21" fmla="*/ 0 h 4981"/>
            <a:gd name="T22" fmla="*/ 2147483647 w 4977"/>
            <a:gd name="T23" fmla="*/ 0 h 4981"/>
            <a:gd name="T24" fmla="*/ 2147483647 w 4977"/>
            <a:gd name="T25" fmla="*/ 0 h 4981"/>
            <a:gd name="T26" fmla="*/ 2147483647 w 4977"/>
            <a:gd name="T27" fmla="*/ 0 h 4981"/>
            <a:gd name="T28" fmla="*/ 2147483647 w 4977"/>
            <a:gd name="T29" fmla="*/ 0 h 4981"/>
            <a:gd name="T30" fmla="*/ 2147483647 w 4977"/>
            <a:gd name="T31" fmla="*/ 0 h 4981"/>
            <a:gd name="T32" fmla="*/ 2147483647 w 4977"/>
            <a:gd name="T33" fmla="*/ 0 h 4981"/>
            <a:gd name="T34" fmla="*/ 2147483647 w 4977"/>
            <a:gd name="T35" fmla="*/ 0 h 4981"/>
            <a:gd name="T36" fmla="*/ 2147483647 w 4977"/>
            <a:gd name="T37" fmla="*/ 0 h 4981"/>
            <a:gd name="T38" fmla="*/ 2147483647 w 4977"/>
            <a:gd name="T39" fmla="*/ 0 h 4981"/>
            <a:gd name="T40" fmla="*/ 2147483647 w 4977"/>
            <a:gd name="T41" fmla="*/ 0 h 4981"/>
            <a:gd name="T42" fmla="*/ 2147483647 w 4977"/>
            <a:gd name="T43" fmla="*/ 0 h 4981"/>
            <a:gd name="T44" fmla="*/ 2147483647 w 4977"/>
            <a:gd name="T45" fmla="*/ 0 h 4981"/>
            <a:gd name="T46" fmla="*/ 2147483647 w 4977"/>
            <a:gd name="T47" fmla="*/ 0 h 4981"/>
            <a:gd name="T48" fmla="*/ 2147483647 w 4977"/>
            <a:gd name="T49" fmla="*/ 0 h 4981"/>
            <a:gd name="T50" fmla="*/ 2147483647 w 4977"/>
            <a:gd name="T51" fmla="*/ 0 h 4981"/>
            <a:gd name="T52" fmla="*/ 2147483647 w 4977"/>
            <a:gd name="T53" fmla="*/ 0 h 4981"/>
            <a:gd name="T54" fmla="*/ 2147483647 w 4977"/>
            <a:gd name="T55" fmla="*/ 0 h 4981"/>
            <a:gd name="T56" fmla="*/ 2147483647 w 4977"/>
            <a:gd name="T57" fmla="*/ 0 h 4981"/>
            <a:gd name="T58" fmla="*/ 2147483647 w 4977"/>
            <a:gd name="T59" fmla="*/ 0 h 4981"/>
            <a:gd name="T60" fmla="*/ 2147483647 w 4977"/>
            <a:gd name="T61" fmla="*/ 0 h 4981"/>
            <a:gd name="T62" fmla="*/ 2147483647 w 4977"/>
            <a:gd name="T63" fmla="*/ 0 h 4981"/>
            <a:gd name="T64" fmla="*/ 2147483647 w 4977"/>
            <a:gd name="T65" fmla="*/ 0 h 4981"/>
            <a:gd name="T66" fmla="*/ 2147483647 w 4977"/>
            <a:gd name="T67" fmla="*/ 0 h 4981"/>
            <a:gd name="T68" fmla="*/ 2147483647 w 4977"/>
            <a:gd name="T69" fmla="*/ 0 h 4981"/>
            <a:gd name="T70" fmla="*/ 2147483647 w 4977"/>
            <a:gd name="T71" fmla="*/ 0 h 4981"/>
            <a:gd name="T72" fmla="*/ 2147483647 w 4977"/>
            <a:gd name="T73" fmla="*/ 0 h 4981"/>
            <a:gd name="T74" fmla="*/ 2147483647 w 4977"/>
            <a:gd name="T75" fmla="*/ 0 h 4981"/>
            <a:gd name="T76" fmla="*/ 2147483647 w 4977"/>
            <a:gd name="T77" fmla="*/ 0 h 4981"/>
            <a:gd name="T78" fmla="*/ 2147483647 w 4977"/>
            <a:gd name="T79" fmla="*/ 0 h 4981"/>
            <a:gd name="T80" fmla="*/ 2147483647 w 4977"/>
            <a:gd name="T81" fmla="*/ 0 h 4981"/>
            <a:gd name="T82" fmla="*/ 2147483647 w 4977"/>
            <a:gd name="T83" fmla="*/ 0 h 4981"/>
            <a:gd name="T84" fmla="*/ 2147483647 w 4977"/>
            <a:gd name="T85" fmla="*/ 0 h 4981"/>
            <a:gd name="T86" fmla="*/ 2147483647 w 4977"/>
            <a:gd name="T87" fmla="*/ 0 h 4981"/>
            <a:gd name="T88" fmla="*/ 2147483647 w 4977"/>
            <a:gd name="T89" fmla="*/ 0 h 4981"/>
            <a:gd name="T90" fmla="*/ 2147483647 w 4977"/>
            <a:gd name="T91" fmla="*/ 0 h 4981"/>
            <a:gd name="T92" fmla="*/ 2147483647 w 4977"/>
            <a:gd name="T93" fmla="*/ 0 h 4981"/>
            <a:gd name="T94" fmla="*/ 2147483647 w 4977"/>
            <a:gd name="T95" fmla="*/ 0 h 4981"/>
            <a:gd name="T96" fmla="*/ 2147483647 w 4977"/>
            <a:gd name="T97" fmla="*/ 0 h 4981"/>
            <a:gd name="T98" fmla="*/ 2147483647 w 4977"/>
            <a:gd name="T99" fmla="*/ 0 h 4981"/>
            <a:gd name="T100" fmla="*/ 2147483647 w 4977"/>
            <a:gd name="T101" fmla="*/ 0 h 4981"/>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w 4977"/>
            <a:gd name="T154" fmla="*/ 0 h 4981"/>
            <a:gd name="T155" fmla="*/ 4977 w 4977"/>
            <a:gd name="T156" fmla="*/ 0 h 4981"/>
          </a:gdLst>
          <a:ahLst/>
          <a:cxnLst>
            <a:cxn ang="T102">
              <a:pos x="T0" y="T1"/>
            </a:cxn>
            <a:cxn ang="T103">
              <a:pos x="T2" y="T3"/>
            </a:cxn>
            <a:cxn ang="T104">
              <a:pos x="T4" y="T5"/>
            </a:cxn>
            <a:cxn ang="T105">
              <a:pos x="T6" y="T7"/>
            </a:cxn>
            <a:cxn ang="T106">
              <a:pos x="T8" y="T9"/>
            </a:cxn>
            <a:cxn ang="T107">
              <a:pos x="T10" y="T11"/>
            </a:cxn>
            <a:cxn ang="T108">
              <a:pos x="T12" y="T13"/>
            </a:cxn>
            <a:cxn ang="T109">
              <a:pos x="T14" y="T15"/>
            </a:cxn>
            <a:cxn ang="T110">
              <a:pos x="T16" y="T17"/>
            </a:cxn>
            <a:cxn ang="T111">
              <a:pos x="T18" y="T19"/>
            </a:cxn>
            <a:cxn ang="T112">
              <a:pos x="T20" y="T21"/>
            </a:cxn>
            <a:cxn ang="T113">
              <a:pos x="T22" y="T23"/>
            </a:cxn>
            <a:cxn ang="T114">
              <a:pos x="T24" y="T25"/>
            </a:cxn>
            <a:cxn ang="T115">
              <a:pos x="T26" y="T27"/>
            </a:cxn>
            <a:cxn ang="T116">
              <a:pos x="T28" y="T29"/>
            </a:cxn>
            <a:cxn ang="T117">
              <a:pos x="T30" y="T31"/>
            </a:cxn>
            <a:cxn ang="T118">
              <a:pos x="T32" y="T33"/>
            </a:cxn>
            <a:cxn ang="T119">
              <a:pos x="T34" y="T35"/>
            </a:cxn>
            <a:cxn ang="T120">
              <a:pos x="T36" y="T37"/>
            </a:cxn>
            <a:cxn ang="T121">
              <a:pos x="T38" y="T39"/>
            </a:cxn>
            <a:cxn ang="T122">
              <a:pos x="T40" y="T41"/>
            </a:cxn>
            <a:cxn ang="T123">
              <a:pos x="T42" y="T43"/>
            </a:cxn>
            <a:cxn ang="T124">
              <a:pos x="T44" y="T45"/>
            </a:cxn>
            <a:cxn ang="T125">
              <a:pos x="T46" y="T47"/>
            </a:cxn>
            <a:cxn ang="T126">
              <a:pos x="T48" y="T49"/>
            </a:cxn>
            <a:cxn ang="T127">
              <a:pos x="T50" y="T51"/>
            </a:cxn>
            <a:cxn ang="T128">
              <a:pos x="T52" y="T53"/>
            </a:cxn>
            <a:cxn ang="T129">
              <a:pos x="T54" y="T55"/>
            </a:cxn>
            <a:cxn ang="T130">
              <a:pos x="T56" y="T57"/>
            </a:cxn>
            <a:cxn ang="T131">
              <a:pos x="T58" y="T59"/>
            </a:cxn>
            <a:cxn ang="T132">
              <a:pos x="T60" y="T61"/>
            </a:cxn>
            <a:cxn ang="T133">
              <a:pos x="T62" y="T63"/>
            </a:cxn>
            <a:cxn ang="T134">
              <a:pos x="T64" y="T65"/>
            </a:cxn>
            <a:cxn ang="T135">
              <a:pos x="T66" y="T67"/>
            </a:cxn>
            <a:cxn ang="T136">
              <a:pos x="T68" y="T69"/>
            </a:cxn>
            <a:cxn ang="T137">
              <a:pos x="T70" y="T71"/>
            </a:cxn>
            <a:cxn ang="T138">
              <a:pos x="T72" y="T73"/>
            </a:cxn>
            <a:cxn ang="T139">
              <a:pos x="T74" y="T75"/>
            </a:cxn>
            <a:cxn ang="T140">
              <a:pos x="T76" y="T77"/>
            </a:cxn>
            <a:cxn ang="T141">
              <a:pos x="T78" y="T79"/>
            </a:cxn>
            <a:cxn ang="T142">
              <a:pos x="T80" y="T81"/>
            </a:cxn>
            <a:cxn ang="T143">
              <a:pos x="T82" y="T83"/>
            </a:cxn>
            <a:cxn ang="T144">
              <a:pos x="T84" y="T85"/>
            </a:cxn>
            <a:cxn ang="T145">
              <a:pos x="T86" y="T87"/>
            </a:cxn>
            <a:cxn ang="T146">
              <a:pos x="T88" y="T89"/>
            </a:cxn>
            <a:cxn ang="T147">
              <a:pos x="T90" y="T91"/>
            </a:cxn>
            <a:cxn ang="T148">
              <a:pos x="T92" y="T93"/>
            </a:cxn>
            <a:cxn ang="T149">
              <a:pos x="T94" y="T95"/>
            </a:cxn>
            <a:cxn ang="T150">
              <a:pos x="T96" y="T97"/>
            </a:cxn>
            <a:cxn ang="T151">
              <a:pos x="T98" y="T99"/>
            </a:cxn>
            <a:cxn ang="T152">
              <a:pos x="T100" y="T101"/>
            </a:cxn>
          </a:cxnLst>
          <a:rect l="T153" t="T154" r="T155" b="T156"/>
          <a:pathLst>
            <a:path w="4977" h="4981">
              <a:moveTo>
                <a:pt x="2488" y="0"/>
              </a:moveTo>
              <a:lnTo>
                <a:pt x="2617" y="4"/>
              </a:lnTo>
              <a:lnTo>
                <a:pt x="2743" y="13"/>
              </a:lnTo>
              <a:lnTo>
                <a:pt x="2867" y="29"/>
              </a:lnTo>
              <a:lnTo>
                <a:pt x="2989" y="51"/>
              </a:lnTo>
              <a:lnTo>
                <a:pt x="3109" y="78"/>
              </a:lnTo>
              <a:lnTo>
                <a:pt x="3227" y="112"/>
              </a:lnTo>
              <a:lnTo>
                <a:pt x="3342" y="151"/>
              </a:lnTo>
              <a:lnTo>
                <a:pt x="3455" y="195"/>
              </a:lnTo>
              <a:lnTo>
                <a:pt x="3565" y="245"/>
              </a:lnTo>
              <a:lnTo>
                <a:pt x="3672" y="300"/>
              </a:lnTo>
              <a:lnTo>
                <a:pt x="3777" y="360"/>
              </a:lnTo>
              <a:lnTo>
                <a:pt x="3878" y="424"/>
              </a:lnTo>
              <a:lnTo>
                <a:pt x="3976" y="495"/>
              </a:lnTo>
              <a:lnTo>
                <a:pt x="4070" y="568"/>
              </a:lnTo>
              <a:lnTo>
                <a:pt x="4160" y="646"/>
              </a:lnTo>
              <a:lnTo>
                <a:pt x="4247" y="728"/>
              </a:lnTo>
              <a:lnTo>
                <a:pt x="4329" y="815"/>
              </a:lnTo>
              <a:lnTo>
                <a:pt x="4407" y="905"/>
              </a:lnTo>
              <a:lnTo>
                <a:pt x="4481" y="999"/>
              </a:lnTo>
              <a:lnTo>
                <a:pt x="4551" y="1097"/>
              </a:lnTo>
              <a:lnTo>
                <a:pt x="4615" y="1198"/>
              </a:lnTo>
              <a:lnTo>
                <a:pt x="4675" y="1302"/>
              </a:lnTo>
              <a:lnTo>
                <a:pt x="4730" y="1409"/>
              </a:lnTo>
              <a:lnTo>
                <a:pt x="4780" y="1521"/>
              </a:lnTo>
              <a:lnTo>
                <a:pt x="4825" y="1634"/>
              </a:lnTo>
              <a:lnTo>
                <a:pt x="4864" y="1749"/>
              </a:lnTo>
              <a:lnTo>
                <a:pt x="4898" y="1867"/>
              </a:lnTo>
              <a:lnTo>
                <a:pt x="4926" y="1988"/>
              </a:lnTo>
              <a:lnTo>
                <a:pt x="4947" y="2111"/>
              </a:lnTo>
              <a:lnTo>
                <a:pt x="4963" y="2236"/>
              </a:lnTo>
              <a:lnTo>
                <a:pt x="4974" y="2362"/>
              </a:lnTo>
              <a:lnTo>
                <a:pt x="4977" y="2490"/>
              </a:lnTo>
              <a:lnTo>
                <a:pt x="4974" y="2620"/>
              </a:lnTo>
              <a:lnTo>
                <a:pt x="4963" y="2746"/>
              </a:lnTo>
              <a:lnTo>
                <a:pt x="4947" y="2871"/>
              </a:lnTo>
              <a:lnTo>
                <a:pt x="4926" y="2993"/>
              </a:lnTo>
              <a:lnTo>
                <a:pt x="4898" y="3115"/>
              </a:lnTo>
              <a:lnTo>
                <a:pt x="4864" y="3233"/>
              </a:lnTo>
              <a:lnTo>
                <a:pt x="4825" y="3348"/>
              </a:lnTo>
              <a:lnTo>
                <a:pt x="4780" y="3461"/>
              </a:lnTo>
              <a:lnTo>
                <a:pt x="4730" y="3572"/>
              </a:lnTo>
              <a:lnTo>
                <a:pt x="4675" y="3680"/>
              </a:lnTo>
              <a:lnTo>
                <a:pt x="4615" y="3784"/>
              </a:lnTo>
              <a:lnTo>
                <a:pt x="4551" y="3884"/>
              </a:lnTo>
              <a:lnTo>
                <a:pt x="4481" y="3982"/>
              </a:lnTo>
              <a:lnTo>
                <a:pt x="4407" y="4077"/>
              </a:lnTo>
              <a:lnTo>
                <a:pt x="4329" y="4167"/>
              </a:lnTo>
              <a:lnTo>
                <a:pt x="4247" y="4253"/>
              </a:lnTo>
              <a:lnTo>
                <a:pt x="4160" y="4336"/>
              </a:lnTo>
              <a:lnTo>
                <a:pt x="4070" y="4414"/>
              </a:lnTo>
              <a:lnTo>
                <a:pt x="3976" y="4487"/>
              </a:lnTo>
              <a:lnTo>
                <a:pt x="3878" y="4557"/>
              </a:lnTo>
              <a:lnTo>
                <a:pt x="3777" y="4622"/>
              </a:lnTo>
              <a:lnTo>
                <a:pt x="3672" y="4682"/>
              </a:lnTo>
              <a:lnTo>
                <a:pt x="3565" y="4737"/>
              </a:lnTo>
              <a:lnTo>
                <a:pt x="3455" y="4786"/>
              </a:lnTo>
              <a:lnTo>
                <a:pt x="3342" y="4831"/>
              </a:lnTo>
              <a:lnTo>
                <a:pt x="3227" y="4870"/>
              </a:lnTo>
              <a:lnTo>
                <a:pt x="3109" y="4903"/>
              </a:lnTo>
              <a:lnTo>
                <a:pt x="2989" y="4931"/>
              </a:lnTo>
              <a:lnTo>
                <a:pt x="2867" y="4953"/>
              </a:lnTo>
              <a:lnTo>
                <a:pt x="2743" y="4969"/>
              </a:lnTo>
              <a:lnTo>
                <a:pt x="2617" y="4978"/>
              </a:lnTo>
              <a:lnTo>
                <a:pt x="2488" y="4981"/>
              </a:lnTo>
              <a:lnTo>
                <a:pt x="2360" y="4978"/>
              </a:lnTo>
              <a:lnTo>
                <a:pt x="2235" y="4969"/>
              </a:lnTo>
              <a:lnTo>
                <a:pt x="2110" y="4953"/>
              </a:lnTo>
              <a:lnTo>
                <a:pt x="1988" y="4931"/>
              </a:lnTo>
              <a:lnTo>
                <a:pt x="1868" y="4903"/>
              </a:lnTo>
              <a:lnTo>
                <a:pt x="1750" y="4870"/>
              </a:lnTo>
              <a:lnTo>
                <a:pt x="1635" y="4831"/>
              </a:lnTo>
              <a:lnTo>
                <a:pt x="1522" y="4786"/>
              </a:lnTo>
              <a:lnTo>
                <a:pt x="1412" y="4737"/>
              </a:lnTo>
              <a:lnTo>
                <a:pt x="1305" y="4682"/>
              </a:lnTo>
              <a:lnTo>
                <a:pt x="1200" y="4622"/>
              </a:lnTo>
              <a:lnTo>
                <a:pt x="1099" y="4557"/>
              </a:lnTo>
              <a:lnTo>
                <a:pt x="1001" y="4487"/>
              </a:lnTo>
              <a:lnTo>
                <a:pt x="907" y="4414"/>
              </a:lnTo>
              <a:lnTo>
                <a:pt x="817" y="4336"/>
              </a:lnTo>
              <a:lnTo>
                <a:pt x="731" y="4253"/>
              </a:lnTo>
              <a:lnTo>
                <a:pt x="648" y="4167"/>
              </a:lnTo>
              <a:lnTo>
                <a:pt x="570" y="4077"/>
              </a:lnTo>
              <a:lnTo>
                <a:pt x="496" y="3982"/>
              </a:lnTo>
              <a:lnTo>
                <a:pt x="427" y="3884"/>
              </a:lnTo>
              <a:lnTo>
                <a:pt x="362" y="3784"/>
              </a:lnTo>
              <a:lnTo>
                <a:pt x="302" y="3680"/>
              </a:lnTo>
              <a:lnTo>
                <a:pt x="247" y="3572"/>
              </a:lnTo>
              <a:lnTo>
                <a:pt x="197" y="3461"/>
              </a:lnTo>
              <a:lnTo>
                <a:pt x="152" y="3348"/>
              </a:lnTo>
              <a:lnTo>
                <a:pt x="113" y="3233"/>
              </a:lnTo>
              <a:lnTo>
                <a:pt x="79" y="3115"/>
              </a:lnTo>
              <a:lnTo>
                <a:pt x="52" y="2993"/>
              </a:lnTo>
              <a:lnTo>
                <a:pt x="29" y="2871"/>
              </a:lnTo>
              <a:lnTo>
                <a:pt x="13" y="2746"/>
              </a:lnTo>
              <a:lnTo>
                <a:pt x="3" y="2620"/>
              </a:lnTo>
              <a:lnTo>
                <a:pt x="0" y="2490"/>
              </a:lnTo>
              <a:lnTo>
                <a:pt x="3" y="2362"/>
              </a:lnTo>
              <a:lnTo>
                <a:pt x="13" y="2236"/>
              </a:lnTo>
              <a:lnTo>
                <a:pt x="29" y="2111"/>
              </a:lnTo>
              <a:lnTo>
                <a:pt x="52" y="1988"/>
              </a:lnTo>
              <a:lnTo>
                <a:pt x="79" y="1867"/>
              </a:lnTo>
              <a:lnTo>
                <a:pt x="113" y="1749"/>
              </a:lnTo>
              <a:lnTo>
                <a:pt x="152" y="1634"/>
              </a:lnTo>
              <a:lnTo>
                <a:pt x="197" y="1521"/>
              </a:lnTo>
              <a:lnTo>
                <a:pt x="247" y="1409"/>
              </a:lnTo>
              <a:lnTo>
                <a:pt x="302" y="1302"/>
              </a:lnTo>
              <a:lnTo>
                <a:pt x="362" y="1198"/>
              </a:lnTo>
              <a:lnTo>
                <a:pt x="427" y="1097"/>
              </a:lnTo>
              <a:lnTo>
                <a:pt x="496" y="999"/>
              </a:lnTo>
              <a:lnTo>
                <a:pt x="570" y="905"/>
              </a:lnTo>
              <a:lnTo>
                <a:pt x="648" y="815"/>
              </a:lnTo>
              <a:lnTo>
                <a:pt x="731" y="728"/>
              </a:lnTo>
              <a:lnTo>
                <a:pt x="817" y="646"/>
              </a:lnTo>
              <a:lnTo>
                <a:pt x="907" y="568"/>
              </a:lnTo>
              <a:lnTo>
                <a:pt x="1001" y="495"/>
              </a:lnTo>
              <a:lnTo>
                <a:pt x="1099" y="424"/>
              </a:lnTo>
              <a:lnTo>
                <a:pt x="1200" y="360"/>
              </a:lnTo>
              <a:lnTo>
                <a:pt x="1305" y="300"/>
              </a:lnTo>
              <a:lnTo>
                <a:pt x="1412" y="245"/>
              </a:lnTo>
              <a:lnTo>
                <a:pt x="1522" y="195"/>
              </a:lnTo>
              <a:lnTo>
                <a:pt x="1635" y="151"/>
              </a:lnTo>
              <a:lnTo>
                <a:pt x="1750" y="112"/>
              </a:lnTo>
              <a:lnTo>
                <a:pt x="1868" y="78"/>
              </a:lnTo>
              <a:lnTo>
                <a:pt x="1988" y="51"/>
              </a:lnTo>
              <a:lnTo>
                <a:pt x="2110" y="29"/>
              </a:lnTo>
              <a:lnTo>
                <a:pt x="2235" y="13"/>
              </a:lnTo>
              <a:lnTo>
                <a:pt x="2360" y="4"/>
              </a:lnTo>
              <a:lnTo>
                <a:pt x="2488" y="0"/>
              </a:lnTo>
              <a:close/>
              <a:moveTo>
                <a:pt x="2501" y="834"/>
              </a:moveTo>
              <a:lnTo>
                <a:pt x="2584" y="836"/>
              </a:lnTo>
              <a:lnTo>
                <a:pt x="2665" y="843"/>
              </a:lnTo>
              <a:lnTo>
                <a:pt x="2745" y="853"/>
              </a:lnTo>
              <a:lnTo>
                <a:pt x="2824" y="867"/>
              </a:lnTo>
              <a:lnTo>
                <a:pt x="2902" y="885"/>
              </a:lnTo>
              <a:lnTo>
                <a:pt x="2978" y="907"/>
              </a:lnTo>
              <a:lnTo>
                <a:pt x="3053" y="933"/>
              </a:lnTo>
              <a:lnTo>
                <a:pt x="3126" y="961"/>
              </a:lnTo>
              <a:lnTo>
                <a:pt x="3197" y="994"/>
              </a:lnTo>
              <a:lnTo>
                <a:pt x="3266" y="1031"/>
              </a:lnTo>
              <a:lnTo>
                <a:pt x="3334" y="1070"/>
              </a:lnTo>
              <a:lnTo>
                <a:pt x="3399" y="1112"/>
              </a:lnTo>
              <a:lnTo>
                <a:pt x="3462" y="1157"/>
              </a:lnTo>
              <a:lnTo>
                <a:pt x="3523" y="1205"/>
              </a:lnTo>
              <a:lnTo>
                <a:pt x="3581" y="1256"/>
              </a:lnTo>
              <a:lnTo>
                <a:pt x="3638" y="1309"/>
              </a:lnTo>
              <a:lnTo>
                <a:pt x="3691" y="1365"/>
              </a:lnTo>
              <a:lnTo>
                <a:pt x="3743" y="1424"/>
              </a:lnTo>
              <a:lnTo>
                <a:pt x="3790" y="1485"/>
              </a:lnTo>
              <a:lnTo>
                <a:pt x="3836" y="1549"/>
              </a:lnTo>
              <a:lnTo>
                <a:pt x="3878" y="1615"/>
              </a:lnTo>
              <a:lnTo>
                <a:pt x="3916" y="1683"/>
              </a:lnTo>
              <a:lnTo>
                <a:pt x="3952" y="1752"/>
              </a:lnTo>
              <a:lnTo>
                <a:pt x="3985" y="1824"/>
              </a:lnTo>
              <a:lnTo>
                <a:pt x="4013" y="1897"/>
              </a:lnTo>
              <a:lnTo>
                <a:pt x="4039" y="1972"/>
              </a:lnTo>
              <a:lnTo>
                <a:pt x="4061" y="2050"/>
              </a:lnTo>
              <a:lnTo>
                <a:pt x="4079" y="2128"/>
              </a:lnTo>
              <a:lnTo>
                <a:pt x="4093" y="2207"/>
              </a:lnTo>
              <a:lnTo>
                <a:pt x="4103" y="2288"/>
              </a:lnTo>
              <a:lnTo>
                <a:pt x="4110" y="2370"/>
              </a:lnTo>
              <a:lnTo>
                <a:pt x="4112" y="2452"/>
              </a:lnTo>
              <a:lnTo>
                <a:pt x="4110" y="2536"/>
              </a:lnTo>
              <a:lnTo>
                <a:pt x="4103" y="2618"/>
              </a:lnTo>
              <a:lnTo>
                <a:pt x="4093" y="2699"/>
              </a:lnTo>
              <a:lnTo>
                <a:pt x="4079" y="2778"/>
              </a:lnTo>
              <a:lnTo>
                <a:pt x="4061" y="2857"/>
              </a:lnTo>
              <a:lnTo>
                <a:pt x="4039" y="2933"/>
              </a:lnTo>
              <a:lnTo>
                <a:pt x="4013" y="3008"/>
              </a:lnTo>
              <a:lnTo>
                <a:pt x="3985" y="3082"/>
              </a:lnTo>
              <a:lnTo>
                <a:pt x="3952" y="3154"/>
              </a:lnTo>
              <a:lnTo>
                <a:pt x="3916" y="3223"/>
              </a:lnTo>
              <a:lnTo>
                <a:pt x="3878" y="3291"/>
              </a:lnTo>
              <a:lnTo>
                <a:pt x="3836" y="3357"/>
              </a:lnTo>
              <a:lnTo>
                <a:pt x="3790" y="3420"/>
              </a:lnTo>
              <a:lnTo>
                <a:pt x="3743" y="3481"/>
              </a:lnTo>
              <a:lnTo>
                <a:pt x="3691" y="3540"/>
              </a:lnTo>
              <a:lnTo>
                <a:pt x="3638" y="3597"/>
              </a:lnTo>
              <a:lnTo>
                <a:pt x="3581" y="3650"/>
              </a:lnTo>
              <a:lnTo>
                <a:pt x="3523" y="3701"/>
              </a:lnTo>
              <a:lnTo>
                <a:pt x="3462" y="3749"/>
              </a:lnTo>
              <a:lnTo>
                <a:pt x="3399" y="3794"/>
              </a:lnTo>
              <a:lnTo>
                <a:pt x="3334" y="3836"/>
              </a:lnTo>
              <a:lnTo>
                <a:pt x="3266" y="3875"/>
              </a:lnTo>
              <a:lnTo>
                <a:pt x="3197" y="3911"/>
              </a:lnTo>
              <a:lnTo>
                <a:pt x="3126" y="3944"/>
              </a:lnTo>
              <a:lnTo>
                <a:pt x="3053" y="3973"/>
              </a:lnTo>
              <a:lnTo>
                <a:pt x="2978" y="3998"/>
              </a:lnTo>
              <a:lnTo>
                <a:pt x="2902" y="4020"/>
              </a:lnTo>
              <a:lnTo>
                <a:pt x="2824" y="4038"/>
              </a:lnTo>
              <a:lnTo>
                <a:pt x="2745" y="4052"/>
              </a:lnTo>
              <a:lnTo>
                <a:pt x="2665" y="4063"/>
              </a:lnTo>
              <a:lnTo>
                <a:pt x="2584" y="4070"/>
              </a:lnTo>
              <a:lnTo>
                <a:pt x="2501" y="4072"/>
              </a:lnTo>
              <a:lnTo>
                <a:pt x="2418" y="4070"/>
              </a:lnTo>
              <a:lnTo>
                <a:pt x="2337" y="4063"/>
              </a:lnTo>
              <a:lnTo>
                <a:pt x="2257" y="4052"/>
              </a:lnTo>
              <a:lnTo>
                <a:pt x="2178" y="4038"/>
              </a:lnTo>
              <a:lnTo>
                <a:pt x="2100" y="4020"/>
              </a:lnTo>
              <a:lnTo>
                <a:pt x="2024" y="3998"/>
              </a:lnTo>
              <a:lnTo>
                <a:pt x="1950" y="3973"/>
              </a:lnTo>
              <a:lnTo>
                <a:pt x="1877" y="3944"/>
              </a:lnTo>
              <a:lnTo>
                <a:pt x="1805" y="3911"/>
              </a:lnTo>
              <a:lnTo>
                <a:pt x="1736" y="3875"/>
              </a:lnTo>
              <a:lnTo>
                <a:pt x="1669" y="3836"/>
              </a:lnTo>
              <a:lnTo>
                <a:pt x="1603" y="3794"/>
              </a:lnTo>
              <a:lnTo>
                <a:pt x="1540" y="3749"/>
              </a:lnTo>
              <a:lnTo>
                <a:pt x="1479" y="3701"/>
              </a:lnTo>
              <a:lnTo>
                <a:pt x="1421" y="3650"/>
              </a:lnTo>
              <a:lnTo>
                <a:pt x="1365" y="3597"/>
              </a:lnTo>
              <a:lnTo>
                <a:pt x="1311" y="3540"/>
              </a:lnTo>
              <a:lnTo>
                <a:pt x="1260" y="3481"/>
              </a:lnTo>
              <a:lnTo>
                <a:pt x="1212" y="3420"/>
              </a:lnTo>
              <a:lnTo>
                <a:pt x="1167" y="3357"/>
              </a:lnTo>
              <a:lnTo>
                <a:pt x="1125" y="3291"/>
              </a:lnTo>
              <a:lnTo>
                <a:pt x="1086" y="3223"/>
              </a:lnTo>
              <a:lnTo>
                <a:pt x="1050" y="3154"/>
              </a:lnTo>
              <a:lnTo>
                <a:pt x="1018" y="3082"/>
              </a:lnTo>
              <a:lnTo>
                <a:pt x="989" y="3008"/>
              </a:lnTo>
              <a:lnTo>
                <a:pt x="963" y="2933"/>
              </a:lnTo>
              <a:lnTo>
                <a:pt x="942" y="2857"/>
              </a:lnTo>
              <a:lnTo>
                <a:pt x="924" y="2778"/>
              </a:lnTo>
              <a:lnTo>
                <a:pt x="909" y="2699"/>
              </a:lnTo>
              <a:lnTo>
                <a:pt x="899" y="2618"/>
              </a:lnTo>
              <a:lnTo>
                <a:pt x="893" y="2536"/>
              </a:lnTo>
              <a:lnTo>
                <a:pt x="891" y="2452"/>
              </a:lnTo>
              <a:lnTo>
                <a:pt x="893" y="2370"/>
              </a:lnTo>
              <a:lnTo>
                <a:pt x="899" y="2288"/>
              </a:lnTo>
              <a:lnTo>
                <a:pt x="909" y="2207"/>
              </a:lnTo>
              <a:lnTo>
                <a:pt x="924" y="2128"/>
              </a:lnTo>
              <a:lnTo>
                <a:pt x="942" y="2050"/>
              </a:lnTo>
              <a:lnTo>
                <a:pt x="963" y="1972"/>
              </a:lnTo>
              <a:lnTo>
                <a:pt x="989" y="1897"/>
              </a:lnTo>
              <a:lnTo>
                <a:pt x="1018" y="1824"/>
              </a:lnTo>
              <a:lnTo>
                <a:pt x="1050" y="1752"/>
              </a:lnTo>
              <a:lnTo>
                <a:pt x="1086" y="1683"/>
              </a:lnTo>
              <a:lnTo>
                <a:pt x="1125" y="1615"/>
              </a:lnTo>
              <a:lnTo>
                <a:pt x="1167" y="1549"/>
              </a:lnTo>
              <a:lnTo>
                <a:pt x="1212" y="1485"/>
              </a:lnTo>
              <a:lnTo>
                <a:pt x="1260" y="1424"/>
              </a:lnTo>
              <a:lnTo>
                <a:pt x="1311" y="1365"/>
              </a:lnTo>
              <a:lnTo>
                <a:pt x="1365" y="1309"/>
              </a:lnTo>
              <a:lnTo>
                <a:pt x="1421" y="1256"/>
              </a:lnTo>
              <a:lnTo>
                <a:pt x="1479" y="1205"/>
              </a:lnTo>
              <a:lnTo>
                <a:pt x="1540" y="1157"/>
              </a:lnTo>
              <a:lnTo>
                <a:pt x="1603" y="1112"/>
              </a:lnTo>
              <a:lnTo>
                <a:pt x="1669" y="1070"/>
              </a:lnTo>
              <a:lnTo>
                <a:pt x="1736" y="1031"/>
              </a:lnTo>
              <a:lnTo>
                <a:pt x="1805" y="994"/>
              </a:lnTo>
              <a:lnTo>
                <a:pt x="1877" y="961"/>
              </a:lnTo>
              <a:lnTo>
                <a:pt x="1950" y="933"/>
              </a:lnTo>
              <a:lnTo>
                <a:pt x="2024" y="907"/>
              </a:lnTo>
              <a:lnTo>
                <a:pt x="2100" y="885"/>
              </a:lnTo>
              <a:lnTo>
                <a:pt x="2178" y="867"/>
              </a:lnTo>
              <a:lnTo>
                <a:pt x="2257" y="853"/>
              </a:lnTo>
              <a:lnTo>
                <a:pt x="2337" y="843"/>
              </a:lnTo>
              <a:lnTo>
                <a:pt x="2418" y="836"/>
              </a:lnTo>
              <a:lnTo>
                <a:pt x="2501" y="834"/>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1</xdr:col>
      <xdr:colOff>85725</xdr:colOff>
      <xdr:row>0</xdr:row>
      <xdr:rowOff>0</xdr:rowOff>
    </xdr:from>
    <xdr:to>
      <xdr:col>1</xdr:col>
      <xdr:colOff>285750</xdr:colOff>
      <xdr:row>0</xdr:row>
      <xdr:rowOff>0</xdr:rowOff>
    </xdr:to>
    <xdr:sp macro="" textlink="">
      <xdr:nvSpPr>
        <xdr:cNvPr id="10" name="Freeform 11">
          <a:extLst>
            <a:ext uri="{FF2B5EF4-FFF2-40B4-BE49-F238E27FC236}">
              <a16:creationId xmlns:a16="http://schemas.microsoft.com/office/drawing/2014/main" xmlns="" id="{BE854707-A720-4082-8B76-E3671DC32215}"/>
            </a:ext>
          </a:extLst>
        </xdr:cNvPr>
        <xdr:cNvSpPr>
          <a:spLocks/>
        </xdr:cNvSpPr>
      </xdr:nvSpPr>
      <xdr:spPr bwMode="auto">
        <a:xfrm>
          <a:off x="790575" y="0"/>
          <a:ext cx="200025" cy="0"/>
        </a:xfrm>
        <a:custGeom>
          <a:avLst/>
          <a:gdLst>
            <a:gd name="T0" fmla="*/ 2147483647 w 4995"/>
            <a:gd name="T1" fmla="*/ 0 h 5006"/>
            <a:gd name="T2" fmla="*/ 2147483647 w 4995"/>
            <a:gd name="T3" fmla="*/ 0 h 5006"/>
            <a:gd name="T4" fmla="*/ 2147483647 w 4995"/>
            <a:gd name="T5" fmla="*/ 0 h 5006"/>
            <a:gd name="T6" fmla="*/ 2147483647 w 4995"/>
            <a:gd name="T7" fmla="*/ 0 h 5006"/>
            <a:gd name="T8" fmla="*/ 2147483647 w 4995"/>
            <a:gd name="T9" fmla="*/ 0 h 5006"/>
            <a:gd name="T10" fmla="*/ 2147483647 w 4995"/>
            <a:gd name="T11" fmla="*/ 0 h 5006"/>
            <a:gd name="T12" fmla="*/ 2147483647 w 4995"/>
            <a:gd name="T13" fmla="*/ 0 h 5006"/>
            <a:gd name="T14" fmla="*/ 2147483647 w 4995"/>
            <a:gd name="T15" fmla="*/ 0 h 5006"/>
            <a:gd name="T16" fmla="*/ 2147483647 w 4995"/>
            <a:gd name="T17" fmla="*/ 0 h 5006"/>
            <a:gd name="T18" fmla="*/ 2147483647 w 4995"/>
            <a:gd name="T19" fmla="*/ 0 h 5006"/>
            <a:gd name="T20" fmla="*/ 2147483647 w 4995"/>
            <a:gd name="T21" fmla="*/ 0 h 5006"/>
            <a:gd name="T22" fmla="*/ 2147483647 w 4995"/>
            <a:gd name="T23" fmla="*/ 0 h 5006"/>
            <a:gd name="T24" fmla="*/ 0 w 4995"/>
            <a:gd name="T25" fmla="*/ 0 h 5006"/>
            <a:gd name="T26" fmla="*/ 2147483647 w 4995"/>
            <a:gd name="T27" fmla="*/ 0 h 5006"/>
            <a:gd name="T28" fmla="*/ 2147483647 w 4995"/>
            <a:gd name="T29" fmla="*/ 0 h 5006"/>
            <a:gd name="T30" fmla="*/ 2147483647 w 4995"/>
            <a:gd name="T31" fmla="*/ 0 h 5006"/>
            <a:gd name="T32" fmla="*/ 2147483647 w 4995"/>
            <a:gd name="T33" fmla="*/ 0 h 5006"/>
            <a:gd name="T34" fmla="*/ 2147483647 w 4995"/>
            <a:gd name="T35" fmla="*/ 0 h 5006"/>
            <a:gd name="T36" fmla="*/ 2147483647 w 4995"/>
            <a:gd name="T37" fmla="*/ 0 h 5006"/>
            <a:gd name="T38" fmla="*/ 2147483647 w 4995"/>
            <a:gd name="T39" fmla="*/ 0 h 5006"/>
            <a:gd name="T40" fmla="*/ 2147483647 w 4995"/>
            <a:gd name="T41" fmla="*/ 0 h 5006"/>
            <a:gd name="T42" fmla="*/ 2147483647 w 4995"/>
            <a:gd name="T43" fmla="*/ 0 h 5006"/>
            <a:gd name="T44" fmla="*/ 2147483647 w 4995"/>
            <a:gd name="T45" fmla="*/ 0 h 5006"/>
            <a:gd name="T46" fmla="*/ 2147483647 w 4995"/>
            <a:gd name="T47" fmla="*/ 0 h 5006"/>
            <a:gd name="T48" fmla="*/ 2147483647 w 4995"/>
            <a:gd name="T49" fmla="*/ 0 h 5006"/>
            <a:gd name="T50" fmla="*/ 2147483647 w 4995"/>
            <a:gd name="T51" fmla="*/ 0 h 5006"/>
            <a:gd name="T52" fmla="*/ 2147483647 w 4995"/>
            <a:gd name="T53" fmla="*/ 0 h 5006"/>
            <a:gd name="T54" fmla="*/ 2147483647 w 4995"/>
            <a:gd name="T55" fmla="*/ 0 h 5006"/>
            <a:gd name="T56" fmla="*/ 2147483647 w 4995"/>
            <a:gd name="T57" fmla="*/ 0 h 5006"/>
            <a:gd name="T58" fmla="*/ 2147483647 w 4995"/>
            <a:gd name="T59" fmla="*/ 0 h 5006"/>
            <a:gd name="T60" fmla="*/ 2147483647 w 4995"/>
            <a:gd name="T61" fmla="*/ 0 h 5006"/>
            <a:gd name="T62" fmla="*/ 2147483647 w 4995"/>
            <a:gd name="T63" fmla="*/ 0 h 5006"/>
            <a:gd name="T64" fmla="*/ 2147483647 w 4995"/>
            <a:gd name="T65" fmla="*/ 0 h 5006"/>
            <a:gd name="T66" fmla="*/ 2147483647 w 4995"/>
            <a:gd name="T67" fmla="*/ 0 h 5006"/>
            <a:gd name="T68" fmla="*/ 2147483647 w 4995"/>
            <a:gd name="T69" fmla="*/ 0 h 5006"/>
            <a:gd name="T70" fmla="*/ 2147483647 w 4995"/>
            <a:gd name="T71" fmla="*/ 0 h 5006"/>
            <a:gd name="T72" fmla="*/ 2147483647 w 4995"/>
            <a:gd name="T73" fmla="*/ 0 h 5006"/>
            <a:gd name="T74" fmla="*/ 2147483647 w 4995"/>
            <a:gd name="T75" fmla="*/ 0 h 5006"/>
            <a:gd name="T76" fmla="*/ 2147483647 w 4995"/>
            <a:gd name="T77" fmla="*/ 0 h 5006"/>
            <a:gd name="T78" fmla="*/ 2147483647 w 4995"/>
            <a:gd name="T79" fmla="*/ 0 h 5006"/>
            <a:gd name="T80" fmla="*/ 2147483647 w 4995"/>
            <a:gd name="T81" fmla="*/ 0 h 5006"/>
            <a:gd name="T82" fmla="*/ 2147483647 w 4995"/>
            <a:gd name="T83" fmla="*/ 0 h 5006"/>
            <a:gd name="T84" fmla="*/ 2147483647 w 4995"/>
            <a:gd name="T85" fmla="*/ 0 h 5006"/>
            <a:gd name="T86" fmla="*/ 2147483647 w 4995"/>
            <a:gd name="T87" fmla="*/ 0 h 5006"/>
            <a:gd name="T88" fmla="*/ 2147483647 w 4995"/>
            <a:gd name="T89" fmla="*/ 0 h 5006"/>
            <a:gd name="T90" fmla="*/ 2147483647 w 4995"/>
            <a:gd name="T91" fmla="*/ 0 h 5006"/>
            <a:gd name="T92" fmla="*/ 2147483647 w 4995"/>
            <a:gd name="T93" fmla="*/ 0 h 5006"/>
            <a:gd name="T94" fmla="*/ 2147483647 w 4995"/>
            <a:gd name="T95" fmla="*/ 0 h 5006"/>
            <a:gd name="T96" fmla="*/ 2147483647 w 4995"/>
            <a:gd name="T97" fmla="*/ 0 h 5006"/>
            <a:gd name="T98" fmla="*/ 2147483647 w 4995"/>
            <a:gd name="T99" fmla="*/ 0 h 5006"/>
            <a:gd name="T100" fmla="*/ 2147483647 w 4995"/>
            <a:gd name="T101" fmla="*/ 0 h 5006"/>
            <a:gd name="T102" fmla="*/ 2147483647 w 4995"/>
            <a:gd name="T103" fmla="*/ 0 h 5006"/>
            <a:gd name="T104" fmla="*/ 2147483647 w 4995"/>
            <a:gd name="T105" fmla="*/ 0 h 500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w 4995"/>
            <a:gd name="T160" fmla="*/ 0 h 5006"/>
            <a:gd name="T161" fmla="*/ 4995 w 4995"/>
            <a:gd name="T162" fmla="*/ 0 h 5006"/>
          </a:gdLst>
          <a:ahLst/>
          <a:cxnLst>
            <a:cxn ang="T106">
              <a:pos x="T0" y="T1"/>
            </a:cxn>
            <a:cxn ang="T107">
              <a:pos x="T2" y="T3"/>
            </a:cxn>
            <a:cxn ang="T108">
              <a:pos x="T4" y="T5"/>
            </a:cxn>
            <a:cxn ang="T109">
              <a:pos x="T6" y="T7"/>
            </a:cxn>
            <a:cxn ang="T110">
              <a:pos x="T8" y="T9"/>
            </a:cxn>
            <a:cxn ang="T111">
              <a:pos x="T10" y="T11"/>
            </a:cxn>
            <a:cxn ang="T112">
              <a:pos x="T12" y="T13"/>
            </a:cxn>
            <a:cxn ang="T113">
              <a:pos x="T14" y="T15"/>
            </a:cxn>
            <a:cxn ang="T114">
              <a:pos x="T16" y="T17"/>
            </a:cxn>
            <a:cxn ang="T115">
              <a:pos x="T18" y="T19"/>
            </a:cxn>
            <a:cxn ang="T116">
              <a:pos x="T20" y="T21"/>
            </a:cxn>
            <a:cxn ang="T117">
              <a:pos x="T22" y="T23"/>
            </a:cxn>
            <a:cxn ang="T118">
              <a:pos x="T24" y="T25"/>
            </a:cxn>
            <a:cxn ang="T119">
              <a:pos x="T26" y="T27"/>
            </a:cxn>
            <a:cxn ang="T120">
              <a:pos x="T28" y="T29"/>
            </a:cxn>
            <a:cxn ang="T121">
              <a:pos x="T30" y="T31"/>
            </a:cxn>
            <a:cxn ang="T122">
              <a:pos x="T32" y="T33"/>
            </a:cxn>
            <a:cxn ang="T123">
              <a:pos x="T34" y="T35"/>
            </a:cxn>
            <a:cxn ang="T124">
              <a:pos x="T36" y="T37"/>
            </a:cxn>
            <a:cxn ang="T125">
              <a:pos x="T38" y="T39"/>
            </a:cxn>
            <a:cxn ang="T126">
              <a:pos x="T40" y="T41"/>
            </a:cxn>
            <a:cxn ang="T127">
              <a:pos x="T42" y="T43"/>
            </a:cxn>
            <a:cxn ang="T128">
              <a:pos x="T44" y="T45"/>
            </a:cxn>
            <a:cxn ang="T129">
              <a:pos x="T46" y="T47"/>
            </a:cxn>
            <a:cxn ang="T130">
              <a:pos x="T48" y="T49"/>
            </a:cxn>
            <a:cxn ang="T131">
              <a:pos x="T50" y="T51"/>
            </a:cxn>
            <a:cxn ang="T132">
              <a:pos x="T52" y="T53"/>
            </a:cxn>
            <a:cxn ang="T133">
              <a:pos x="T54" y="T55"/>
            </a:cxn>
            <a:cxn ang="T134">
              <a:pos x="T56" y="T57"/>
            </a:cxn>
            <a:cxn ang="T135">
              <a:pos x="T58" y="T59"/>
            </a:cxn>
            <a:cxn ang="T136">
              <a:pos x="T60" y="T61"/>
            </a:cxn>
            <a:cxn ang="T137">
              <a:pos x="T62" y="T63"/>
            </a:cxn>
            <a:cxn ang="T138">
              <a:pos x="T64" y="T65"/>
            </a:cxn>
            <a:cxn ang="T139">
              <a:pos x="T66" y="T67"/>
            </a:cxn>
            <a:cxn ang="T140">
              <a:pos x="T68" y="T69"/>
            </a:cxn>
            <a:cxn ang="T141">
              <a:pos x="T70" y="T71"/>
            </a:cxn>
            <a:cxn ang="T142">
              <a:pos x="T72" y="T73"/>
            </a:cxn>
            <a:cxn ang="T143">
              <a:pos x="T74" y="T75"/>
            </a:cxn>
            <a:cxn ang="T144">
              <a:pos x="T76" y="T77"/>
            </a:cxn>
            <a:cxn ang="T145">
              <a:pos x="T78" y="T79"/>
            </a:cxn>
            <a:cxn ang="T146">
              <a:pos x="T80" y="T81"/>
            </a:cxn>
            <a:cxn ang="T147">
              <a:pos x="T82" y="T83"/>
            </a:cxn>
            <a:cxn ang="T148">
              <a:pos x="T84" y="T85"/>
            </a:cxn>
            <a:cxn ang="T149">
              <a:pos x="T86" y="T87"/>
            </a:cxn>
            <a:cxn ang="T150">
              <a:pos x="T88" y="T89"/>
            </a:cxn>
            <a:cxn ang="T151">
              <a:pos x="T90" y="T91"/>
            </a:cxn>
            <a:cxn ang="T152">
              <a:pos x="T92" y="T93"/>
            </a:cxn>
            <a:cxn ang="T153">
              <a:pos x="T94" y="T95"/>
            </a:cxn>
            <a:cxn ang="T154">
              <a:pos x="T96" y="T97"/>
            </a:cxn>
            <a:cxn ang="T155">
              <a:pos x="T98" y="T99"/>
            </a:cxn>
            <a:cxn ang="T156">
              <a:pos x="T100" y="T101"/>
            </a:cxn>
            <a:cxn ang="T157">
              <a:pos x="T102" y="T103"/>
            </a:cxn>
            <a:cxn ang="T158">
              <a:pos x="T104" y="T105"/>
            </a:cxn>
          </a:cxnLst>
          <a:rect l="T159" t="T160" r="T161" b="T162"/>
          <a:pathLst>
            <a:path w="4995" h="5006">
              <a:moveTo>
                <a:pt x="4722" y="1385"/>
              </a:moveTo>
              <a:lnTo>
                <a:pt x="4682" y="1306"/>
              </a:lnTo>
              <a:lnTo>
                <a:pt x="4637" y="1231"/>
              </a:lnTo>
              <a:lnTo>
                <a:pt x="4592" y="1156"/>
              </a:lnTo>
              <a:lnTo>
                <a:pt x="4544" y="1084"/>
              </a:lnTo>
              <a:lnTo>
                <a:pt x="4493" y="1014"/>
              </a:lnTo>
              <a:lnTo>
                <a:pt x="4440" y="946"/>
              </a:lnTo>
              <a:lnTo>
                <a:pt x="4385" y="879"/>
              </a:lnTo>
              <a:lnTo>
                <a:pt x="4328" y="814"/>
              </a:lnTo>
              <a:lnTo>
                <a:pt x="4268" y="752"/>
              </a:lnTo>
              <a:lnTo>
                <a:pt x="4207" y="692"/>
              </a:lnTo>
              <a:lnTo>
                <a:pt x="4144" y="634"/>
              </a:lnTo>
              <a:lnTo>
                <a:pt x="4079" y="578"/>
              </a:lnTo>
              <a:lnTo>
                <a:pt x="4012" y="524"/>
              </a:lnTo>
              <a:lnTo>
                <a:pt x="3943" y="473"/>
              </a:lnTo>
              <a:lnTo>
                <a:pt x="3873" y="424"/>
              </a:lnTo>
              <a:lnTo>
                <a:pt x="3801" y="378"/>
              </a:lnTo>
              <a:lnTo>
                <a:pt x="3727" y="333"/>
              </a:lnTo>
              <a:lnTo>
                <a:pt x="3652" y="291"/>
              </a:lnTo>
              <a:lnTo>
                <a:pt x="3576" y="253"/>
              </a:lnTo>
              <a:lnTo>
                <a:pt x="3499" y="216"/>
              </a:lnTo>
              <a:lnTo>
                <a:pt x="3420" y="183"/>
              </a:lnTo>
              <a:lnTo>
                <a:pt x="3339" y="152"/>
              </a:lnTo>
              <a:lnTo>
                <a:pt x="3258" y="123"/>
              </a:lnTo>
              <a:lnTo>
                <a:pt x="3177" y="98"/>
              </a:lnTo>
              <a:lnTo>
                <a:pt x="3094" y="75"/>
              </a:lnTo>
              <a:lnTo>
                <a:pt x="3010" y="55"/>
              </a:lnTo>
              <a:lnTo>
                <a:pt x="2925" y="39"/>
              </a:lnTo>
              <a:lnTo>
                <a:pt x="2840" y="25"/>
              </a:lnTo>
              <a:lnTo>
                <a:pt x="2755" y="14"/>
              </a:lnTo>
              <a:lnTo>
                <a:pt x="2668" y="6"/>
              </a:lnTo>
              <a:lnTo>
                <a:pt x="2581" y="1"/>
              </a:lnTo>
              <a:lnTo>
                <a:pt x="2494" y="0"/>
              </a:lnTo>
              <a:lnTo>
                <a:pt x="2367" y="3"/>
              </a:lnTo>
              <a:lnTo>
                <a:pt x="2241" y="13"/>
              </a:lnTo>
              <a:lnTo>
                <a:pt x="2115" y="29"/>
              </a:lnTo>
              <a:lnTo>
                <a:pt x="1993" y="50"/>
              </a:lnTo>
              <a:lnTo>
                <a:pt x="1873" y="79"/>
              </a:lnTo>
              <a:lnTo>
                <a:pt x="1755" y="112"/>
              </a:lnTo>
              <a:lnTo>
                <a:pt x="1639" y="152"/>
              </a:lnTo>
              <a:lnTo>
                <a:pt x="1526" y="196"/>
              </a:lnTo>
              <a:lnTo>
                <a:pt x="1416" y="247"/>
              </a:lnTo>
              <a:lnTo>
                <a:pt x="1308" y="302"/>
              </a:lnTo>
              <a:lnTo>
                <a:pt x="1204" y="363"/>
              </a:lnTo>
              <a:lnTo>
                <a:pt x="1103" y="428"/>
              </a:lnTo>
              <a:lnTo>
                <a:pt x="1005" y="498"/>
              </a:lnTo>
              <a:lnTo>
                <a:pt x="910" y="572"/>
              </a:lnTo>
              <a:lnTo>
                <a:pt x="819" y="651"/>
              </a:lnTo>
              <a:lnTo>
                <a:pt x="733" y="734"/>
              </a:lnTo>
              <a:lnTo>
                <a:pt x="650" y="821"/>
              </a:lnTo>
              <a:lnTo>
                <a:pt x="571" y="912"/>
              </a:lnTo>
              <a:lnTo>
                <a:pt x="497" y="1007"/>
              </a:lnTo>
              <a:lnTo>
                <a:pt x="428" y="1105"/>
              </a:lnTo>
              <a:lnTo>
                <a:pt x="362" y="1206"/>
              </a:lnTo>
              <a:lnTo>
                <a:pt x="302" y="1311"/>
              </a:lnTo>
              <a:lnTo>
                <a:pt x="247" y="1420"/>
              </a:lnTo>
              <a:lnTo>
                <a:pt x="197" y="1530"/>
              </a:lnTo>
              <a:lnTo>
                <a:pt x="152" y="1644"/>
              </a:lnTo>
              <a:lnTo>
                <a:pt x="113" y="1760"/>
              </a:lnTo>
              <a:lnTo>
                <a:pt x="79" y="1878"/>
              </a:lnTo>
              <a:lnTo>
                <a:pt x="51" y="2000"/>
              </a:lnTo>
              <a:lnTo>
                <a:pt x="29" y="2122"/>
              </a:lnTo>
              <a:lnTo>
                <a:pt x="13" y="2247"/>
              </a:lnTo>
              <a:lnTo>
                <a:pt x="3" y="2374"/>
              </a:lnTo>
              <a:lnTo>
                <a:pt x="0" y="2503"/>
              </a:lnTo>
              <a:lnTo>
                <a:pt x="3" y="2631"/>
              </a:lnTo>
              <a:lnTo>
                <a:pt x="13" y="2758"/>
              </a:lnTo>
              <a:lnTo>
                <a:pt x="29" y="2883"/>
              </a:lnTo>
              <a:lnTo>
                <a:pt x="51" y="3006"/>
              </a:lnTo>
              <a:lnTo>
                <a:pt x="79" y="3127"/>
              </a:lnTo>
              <a:lnTo>
                <a:pt x="113" y="3246"/>
              </a:lnTo>
              <a:lnTo>
                <a:pt x="152" y="3362"/>
              </a:lnTo>
              <a:lnTo>
                <a:pt x="197" y="3476"/>
              </a:lnTo>
              <a:lnTo>
                <a:pt x="247" y="3587"/>
              </a:lnTo>
              <a:lnTo>
                <a:pt x="302" y="3694"/>
              </a:lnTo>
              <a:lnTo>
                <a:pt x="362" y="3799"/>
              </a:lnTo>
              <a:lnTo>
                <a:pt x="428" y="3900"/>
              </a:lnTo>
              <a:lnTo>
                <a:pt x="497" y="3999"/>
              </a:lnTo>
              <a:lnTo>
                <a:pt x="571" y="4094"/>
              </a:lnTo>
              <a:lnTo>
                <a:pt x="650" y="4184"/>
              </a:lnTo>
              <a:lnTo>
                <a:pt x="733" y="4271"/>
              </a:lnTo>
              <a:lnTo>
                <a:pt x="819" y="4354"/>
              </a:lnTo>
              <a:lnTo>
                <a:pt x="910" y="4433"/>
              </a:lnTo>
              <a:lnTo>
                <a:pt x="1005" y="4508"/>
              </a:lnTo>
              <a:lnTo>
                <a:pt x="1103" y="4578"/>
              </a:lnTo>
              <a:lnTo>
                <a:pt x="1204" y="4643"/>
              </a:lnTo>
              <a:lnTo>
                <a:pt x="1308" y="4703"/>
              </a:lnTo>
              <a:lnTo>
                <a:pt x="1416" y="4759"/>
              </a:lnTo>
              <a:lnTo>
                <a:pt x="1526" y="4809"/>
              </a:lnTo>
              <a:lnTo>
                <a:pt x="1639" y="4854"/>
              </a:lnTo>
              <a:lnTo>
                <a:pt x="1755" y="4893"/>
              </a:lnTo>
              <a:lnTo>
                <a:pt x="1873" y="4927"/>
              </a:lnTo>
              <a:lnTo>
                <a:pt x="1993" y="4956"/>
              </a:lnTo>
              <a:lnTo>
                <a:pt x="2115" y="4978"/>
              </a:lnTo>
              <a:lnTo>
                <a:pt x="2241" y="4994"/>
              </a:lnTo>
              <a:lnTo>
                <a:pt x="2367" y="5003"/>
              </a:lnTo>
              <a:lnTo>
                <a:pt x="2494" y="5006"/>
              </a:lnTo>
              <a:lnTo>
                <a:pt x="2622" y="5003"/>
              </a:lnTo>
              <a:lnTo>
                <a:pt x="2748" y="4994"/>
              </a:lnTo>
              <a:lnTo>
                <a:pt x="2872" y="4978"/>
              </a:lnTo>
              <a:lnTo>
                <a:pt x="2995" y="4956"/>
              </a:lnTo>
              <a:lnTo>
                <a:pt x="3115" y="4927"/>
              </a:lnTo>
              <a:lnTo>
                <a:pt x="3233" y="4893"/>
              </a:lnTo>
              <a:lnTo>
                <a:pt x="3348" y="4854"/>
              </a:lnTo>
              <a:lnTo>
                <a:pt x="3463" y="4809"/>
              </a:lnTo>
              <a:lnTo>
                <a:pt x="3573" y="4759"/>
              </a:lnTo>
              <a:lnTo>
                <a:pt x="3680" y="4703"/>
              </a:lnTo>
              <a:lnTo>
                <a:pt x="3785" y="4643"/>
              </a:lnTo>
              <a:lnTo>
                <a:pt x="3886" y="4578"/>
              </a:lnTo>
              <a:lnTo>
                <a:pt x="3983" y="4508"/>
              </a:lnTo>
              <a:lnTo>
                <a:pt x="4078" y="4433"/>
              </a:lnTo>
              <a:lnTo>
                <a:pt x="4168" y="4354"/>
              </a:lnTo>
              <a:lnTo>
                <a:pt x="4255" y="4271"/>
              </a:lnTo>
              <a:lnTo>
                <a:pt x="4338" y="4184"/>
              </a:lnTo>
              <a:lnTo>
                <a:pt x="4416" y="4094"/>
              </a:lnTo>
              <a:lnTo>
                <a:pt x="4490" y="3999"/>
              </a:lnTo>
              <a:lnTo>
                <a:pt x="4560" y="3900"/>
              </a:lnTo>
              <a:lnTo>
                <a:pt x="4625" y="3799"/>
              </a:lnTo>
              <a:lnTo>
                <a:pt x="4686" y="3694"/>
              </a:lnTo>
              <a:lnTo>
                <a:pt x="4741" y="3587"/>
              </a:lnTo>
              <a:lnTo>
                <a:pt x="4792" y="3476"/>
              </a:lnTo>
              <a:lnTo>
                <a:pt x="4836" y="3362"/>
              </a:lnTo>
              <a:lnTo>
                <a:pt x="4876" y="3246"/>
              </a:lnTo>
              <a:lnTo>
                <a:pt x="4909" y="3127"/>
              </a:lnTo>
              <a:lnTo>
                <a:pt x="4938" y="3006"/>
              </a:lnTo>
              <a:lnTo>
                <a:pt x="4960" y="2883"/>
              </a:lnTo>
              <a:lnTo>
                <a:pt x="4975" y="2758"/>
              </a:lnTo>
              <a:lnTo>
                <a:pt x="4985" y="2631"/>
              </a:lnTo>
              <a:lnTo>
                <a:pt x="4989" y="2503"/>
              </a:lnTo>
              <a:lnTo>
                <a:pt x="4989" y="2461"/>
              </a:lnTo>
              <a:lnTo>
                <a:pt x="4989" y="2422"/>
              </a:lnTo>
              <a:lnTo>
                <a:pt x="4989" y="2382"/>
              </a:lnTo>
              <a:lnTo>
                <a:pt x="4989" y="2345"/>
              </a:lnTo>
              <a:lnTo>
                <a:pt x="4990" y="2308"/>
              </a:lnTo>
              <a:lnTo>
                <a:pt x="4991" y="2272"/>
              </a:lnTo>
              <a:lnTo>
                <a:pt x="4993" y="2235"/>
              </a:lnTo>
              <a:lnTo>
                <a:pt x="4995" y="2198"/>
              </a:lnTo>
              <a:lnTo>
                <a:pt x="2494" y="2198"/>
              </a:lnTo>
              <a:lnTo>
                <a:pt x="2494" y="3113"/>
              </a:lnTo>
              <a:lnTo>
                <a:pt x="4005" y="3113"/>
              </a:lnTo>
              <a:lnTo>
                <a:pt x="3980" y="3169"/>
              </a:lnTo>
              <a:lnTo>
                <a:pt x="3954" y="3224"/>
              </a:lnTo>
              <a:lnTo>
                <a:pt x="3926" y="3278"/>
              </a:lnTo>
              <a:lnTo>
                <a:pt x="3896" y="3330"/>
              </a:lnTo>
              <a:lnTo>
                <a:pt x="3865" y="3381"/>
              </a:lnTo>
              <a:lnTo>
                <a:pt x="3831" y="3431"/>
              </a:lnTo>
              <a:lnTo>
                <a:pt x="3796" y="3478"/>
              </a:lnTo>
              <a:lnTo>
                <a:pt x="3759" y="3524"/>
              </a:lnTo>
              <a:lnTo>
                <a:pt x="3721" y="3569"/>
              </a:lnTo>
              <a:lnTo>
                <a:pt x="3681" y="3612"/>
              </a:lnTo>
              <a:lnTo>
                <a:pt x="3639" y="3653"/>
              </a:lnTo>
              <a:lnTo>
                <a:pt x="3597" y="3692"/>
              </a:lnTo>
              <a:lnTo>
                <a:pt x="3552" y="3730"/>
              </a:lnTo>
              <a:lnTo>
                <a:pt x="3507" y="3766"/>
              </a:lnTo>
              <a:lnTo>
                <a:pt x="3460" y="3801"/>
              </a:lnTo>
              <a:lnTo>
                <a:pt x="3411" y="3834"/>
              </a:lnTo>
              <a:lnTo>
                <a:pt x="3361" y="3865"/>
              </a:lnTo>
              <a:lnTo>
                <a:pt x="3311" y="3894"/>
              </a:lnTo>
              <a:lnTo>
                <a:pt x="3259" y="3921"/>
              </a:lnTo>
              <a:lnTo>
                <a:pt x="3207" y="3947"/>
              </a:lnTo>
              <a:lnTo>
                <a:pt x="3153" y="3971"/>
              </a:lnTo>
              <a:lnTo>
                <a:pt x="3099" y="3992"/>
              </a:lnTo>
              <a:lnTo>
                <a:pt x="3043" y="4012"/>
              </a:lnTo>
              <a:lnTo>
                <a:pt x="2987" y="4030"/>
              </a:lnTo>
              <a:lnTo>
                <a:pt x="2930" y="4045"/>
              </a:lnTo>
              <a:lnTo>
                <a:pt x="2872" y="4059"/>
              </a:lnTo>
              <a:lnTo>
                <a:pt x="2814" y="4071"/>
              </a:lnTo>
              <a:lnTo>
                <a:pt x="2755" y="4080"/>
              </a:lnTo>
              <a:lnTo>
                <a:pt x="2695" y="4088"/>
              </a:lnTo>
              <a:lnTo>
                <a:pt x="2635" y="4093"/>
              </a:lnTo>
              <a:lnTo>
                <a:pt x="2574" y="4097"/>
              </a:lnTo>
              <a:lnTo>
                <a:pt x="2513" y="4098"/>
              </a:lnTo>
              <a:lnTo>
                <a:pt x="2431" y="4096"/>
              </a:lnTo>
              <a:lnTo>
                <a:pt x="2349" y="4089"/>
              </a:lnTo>
              <a:lnTo>
                <a:pt x="2268" y="4079"/>
              </a:lnTo>
              <a:lnTo>
                <a:pt x="2189" y="4065"/>
              </a:lnTo>
              <a:lnTo>
                <a:pt x="2110" y="4046"/>
              </a:lnTo>
              <a:lnTo>
                <a:pt x="2033" y="4025"/>
              </a:lnTo>
              <a:lnTo>
                <a:pt x="1958" y="3999"/>
              </a:lnTo>
              <a:lnTo>
                <a:pt x="1885" y="3970"/>
              </a:lnTo>
              <a:lnTo>
                <a:pt x="1814" y="3937"/>
              </a:lnTo>
              <a:lnTo>
                <a:pt x="1744" y="3900"/>
              </a:lnTo>
              <a:lnTo>
                <a:pt x="1676" y="3861"/>
              </a:lnTo>
              <a:lnTo>
                <a:pt x="1611" y="3819"/>
              </a:lnTo>
              <a:lnTo>
                <a:pt x="1547" y="3774"/>
              </a:lnTo>
              <a:lnTo>
                <a:pt x="1486" y="3725"/>
              </a:lnTo>
              <a:lnTo>
                <a:pt x="1427" y="3674"/>
              </a:lnTo>
              <a:lnTo>
                <a:pt x="1371" y="3620"/>
              </a:lnTo>
              <a:lnTo>
                <a:pt x="1317" y="3564"/>
              </a:lnTo>
              <a:lnTo>
                <a:pt x="1266" y="3505"/>
              </a:lnTo>
              <a:lnTo>
                <a:pt x="1218" y="3444"/>
              </a:lnTo>
              <a:lnTo>
                <a:pt x="1173" y="3379"/>
              </a:lnTo>
              <a:lnTo>
                <a:pt x="1131" y="3313"/>
              </a:lnTo>
              <a:lnTo>
                <a:pt x="1091" y="3245"/>
              </a:lnTo>
              <a:lnTo>
                <a:pt x="1056" y="3175"/>
              </a:lnTo>
              <a:lnTo>
                <a:pt x="1023" y="3103"/>
              </a:lnTo>
              <a:lnTo>
                <a:pt x="994" y="3030"/>
              </a:lnTo>
              <a:lnTo>
                <a:pt x="968" y="2954"/>
              </a:lnTo>
              <a:lnTo>
                <a:pt x="945" y="2876"/>
              </a:lnTo>
              <a:lnTo>
                <a:pt x="927" y="2798"/>
              </a:lnTo>
              <a:lnTo>
                <a:pt x="913" y="2718"/>
              </a:lnTo>
              <a:lnTo>
                <a:pt x="903" y="2637"/>
              </a:lnTo>
              <a:lnTo>
                <a:pt x="896" y="2555"/>
              </a:lnTo>
              <a:lnTo>
                <a:pt x="894" y="2471"/>
              </a:lnTo>
              <a:lnTo>
                <a:pt x="896" y="2387"/>
              </a:lnTo>
              <a:lnTo>
                <a:pt x="903" y="2305"/>
              </a:lnTo>
              <a:lnTo>
                <a:pt x="913" y="2224"/>
              </a:lnTo>
              <a:lnTo>
                <a:pt x="927" y="2144"/>
              </a:lnTo>
              <a:lnTo>
                <a:pt x="945" y="2066"/>
              </a:lnTo>
              <a:lnTo>
                <a:pt x="968" y="1989"/>
              </a:lnTo>
              <a:lnTo>
                <a:pt x="994" y="1913"/>
              </a:lnTo>
              <a:lnTo>
                <a:pt x="1023" y="1838"/>
              </a:lnTo>
              <a:lnTo>
                <a:pt x="1056" y="1767"/>
              </a:lnTo>
              <a:lnTo>
                <a:pt x="1091" y="1697"/>
              </a:lnTo>
              <a:lnTo>
                <a:pt x="1131" y="1629"/>
              </a:lnTo>
              <a:lnTo>
                <a:pt x="1173" y="1563"/>
              </a:lnTo>
              <a:lnTo>
                <a:pt x="1218" y="1499"/>
              </a:lnTo>
              <a:lnTo>
                <a:pt x="1266" y="1438"/>
              </a:lnTo>
              <a:lnTo>
                <a:pt x="1317" y="1378"/>
              </a:lnTo>
              <a:lnTo>
                <a:pt x="1371" y="1321"/>
              </a:lnTo>
              <a:lnTo>
                <a:pt x="1427" y="1268"/>
              </a:lnTo>
              <a:lnTo>
                <a:pt x="1486" y="1217"/>
              </a:lnTo>
              <a:lnTo>
                <a:pt x="1547" y="1168"/>
              </a:lnTo>
              <a:lnTo>
                <a:pt x="1611" y="1123"/>
              </a:lnTo>
              <a:lnTo>
                <a:pt x="1676" y="1081"/>
              </a:lnTo>
              <a:lnTo>
                <a:pt x="1744" y="1041"/>
              </a:lnTo>
              <a:lnTo>
                <a:pt x="1814" y="1006"/>
              </a:lnTo>
              <a:lnTo>
                <a:pt x="1885" y="973"/>
              </a:lnTo>
              <a:lnTo>
                <a:pt x="1958" y="944"/>
              </a:lnTo>
              <a:lnTo>
                <a:pt x="2033" y="918"/>
              </a:lnTo>
              <a:lnTo>
                <a:pt x="2110" y="896"/>
              </a:lnTo>
              <a:lnTo>
                <a:pt x="2189" y="878"/>
              </a:lnTo>
              <a:lnTo>
                <a:pt x="2268" y="863"/>
              </a:lnTo>
              <a:lnTo>
                <a:pt x="2349" y="852"/>
              </a:lnTo>
              <a:lnTo>
                <a:pt x="2431" y="846"/>
              </a:lnTo>
              <a:lnTo>
                <a:pt x="2513" y="844"/>
              </a:lnTo>
              <a:lnTo>
                <a:pt x="2554" y="845"/>
              </a:lnTo>
              <a:lnTo>
                <a:pt x="2595" y="847"/>
              </a:lnTo>
              <a:lnTo>
                <a:pt x="2635" y="850"/>
              </a:lnTo>
              <a:lnTo>
                <a:pt x="2676" y="854"/>
              </a:lnTo>
              <a:lnTo>
                <a:pt x="2715" y="860"/>
              </a:lnTo>
              <a:lnTo>
                <a:pt x="2755" y="867"/>
              </a:lnTo>
              <a:lnTo>
                <a:pt x="2794" y="876"/>
              </a:lnTo>
              <a:lnTo>
                <a:pt x="2834" y="885"/>
              </a:lnTo>
              <a:lnTo>
                <a:pt x="2872" y="896"/>
              </a:lnTo>
              <a:lnTo>
                <a:pt x="2911" y="907"/>
              </a:lnTo>
              <a:lnTo>
                <a:pt x="2949" y="920"/>
              </a:lnTo>
              <a:lnTo>
                <a:pt x="2987" y="933"/>
              </a:lnTo>
              <a:lnTo>
                <a:pt x="3025" y="948"/>
              </a:lnTo>
              <a:lnTo>
                <a:pt x="3062" y="963"/>
              </a:lnTo>
              <a:lnTo>
                <a:pt x="3099" y="980"/>
              </a:lnTo>
              <a:lnTo>
                <a:pt x="3136" y="997"/>
              </a:lnTo>
              <a:lnTo>
                <a:pt x="3172" y="1015"/>
              </a:lnTo>
              <a:lnTo>
                <a:pt x="3208" y="1035"/>
              </a:lnTo>
              <a:lnTo>
                <a:pt x="3243" y="1055"/>
              </a:lnTo>
              <a:lnTo>
                <a:pt x="3278" y="1075"/>
              </a:lnTo>
              <a:lnTo>
                <a:pt x="3313" y="1097"/>
              </a:lnTo>
              <a:lnTo>
                <a:pt x="3347" y="1119"/>
              </a:lnTo>
              <a:lnTo>
                <a:pt x="3381" y="1142"/>
              </a:lnTo>
              <a:lnTo>
                <a:pt x="3416" y="1166"/>
              </a:lnTo>
              <a:lnTo>
                <a:pt x="3449" y="1190"/>
              </a:lnTo>
              <a:lnTo>
                <a:pt x="3482" y="1215"/>
              </a:lnTo>
              <a:lnTo>
                <a:pt x="3514" y="1241"/>
              </a:lnTo>
              <a:lnTo>
                <a:pt x="3546" y="1267"/>
              </a:lnTo>
              <a:lnTo>
                <a:pt x="3577" y="1294"/>
              </a:lnTo>
              <a:lnTo>
                <a:pt x="3608" y="1322"/>
              </a:lnTo>
              <a:lnTo>
                <a:pt x="3638" y="1349"/>
              </a:lnTo>
              <a:lnTo>
                <a:pt x="3668" y="1378"/>
              </a:lnTo>
              <a:lnTo>
                <a:pt x="4722" y="1385"/>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5"/>
  <sheetViews>
    <sheetView tabSelected="1" view="pageBreakPreview" topLeftCell="A37" zoomScaleNormal="100" zoomScaleSheetLayoutView="100" workbookViewId="0">
      <selection sqref="A1:G4"/>
    </sheetView>
  </sheetViews>
  <sheetFormatPr defaultRowHeight="12.75"/>
  <cols>
    <col min="1" max="1" width="4.7109375" style="33" customWidth="1"/>
    <col min="2" max="2" width="40.140625" style="30" customWidth="1"/>
    <col min="3" max="3" width="7.42578125" style="30" customWidth="1"/>
    <col min="4" max="4" width="10.140625" style="34" customWidth="1"/>
    <col min="5" max="5" width="3.7109375" style="35" customWidth="1"/>
    <col min="6" max="6" width="13.85546875" style="35" customWidth="1"/>
    <col min="7" max="7" width="15.140625" style="34" customWidth="1"/>
    <col min="8" max="9" width="9.140625" style="30"/>
    <col min="10" max="10" width="13.42578125" style="30" customWidth="1"/>
    <col min="11" max="256" width="9.140625" style="30"/>
    <col min="257" max="257" width="4.7109375" style="30" customWidth="1"/>
    <col min="258" max="258" width="40.140625" style="30" customWidth="1"/>
    <col min="259" max="259" width="7.42578125" style="30" customWidth="1"/>
    <col min="260" max="260" width="10.140625" style="30" customWidth="1"/>
    <col min="261" max="261" width="3.7109375" style="30" customWidth="1"/>
    <col min="262" max="262" width="13.85546875" style="30" customWidth="1"/>
    <col min="263" max="263" width="15.140625" style="30" customWidth="1"/>
    <col min="264" max="265" width="9.140625" style="30"/>
    <col min="266" max="266" width="13.42578125" style="30" customWidth="1"/>
    <col min="267" max="512" width="9.140625" style="30"/>
    <col min="513" max="513" width="4.7109375" style="30" customWidth="1"/>
    <col min="514" max="514" width="40.140625" style="30" customWidth="1"/>
    <col min="515" max="515" width="7.42578125" style="30" customWidth="1"/>
    <col min="516" max="516" width="10.140625" style="30" customWidth="1"/>
    <col min="517" max="517" width="3.7109375" style="30" customWidth="1"/>
    <col min="518" max="518" width="13.85546875" style="30" customWidth="1"/>
    <col min="519" max="519" width="15.140625" style="30" customWidth="1"/>
    <col min="520" max="521" width="9.140625" style="30"/>
    <col min="522" max="522" width="13.42578125" style="30" customWidth="1"/>
    <col min="523" max="768" width="9.140625" style="30"/>
    <col min="769" max="769" width="4.7109375" style="30" customWidth="1"/>
    <col min="770" max="770" width="40.140625" style="30" customWidth="1"/>
    <col min="771" max="771" width="7.42578125" style="30" customWidth="1"/>
    <col min="772" max="772" width="10.140625" style="30" customWidth="1"/>
    <col min="773" max="773" width="3.7109375" style="30" customWidth="1"/>
    <col min="774" max="774" width="13.85546875" style="30" customWidth="1"/>
    <col min="775" max="775" width="15.140625" style="30" customWidth="1"/>
    <col min="776" max="777" width="9.140625" style="30"/>
    <col min="778" max="778" width="13.42578125" style="30" customWidth="1"/>
    <col min="779" max="1024" width="9.140625" style="30"/>
    <col min="1025" max="1025" width="4.7109375" style="30" customWidth="1"/>
    <col min="1026" max="1026" width="40.140625" style="30" customWidth="1"/>
    <col min="1027" max="1027" width="7.42578125" style="30" customWidth="1"/>
    <col min="1028" max="1028" width="10.140625" style="30" customWidth="1"/>
    <col min="1029" max="1029" width="3.7109375" style="30" customWidth="1"/>
    <col min="1030" max="1030" width="13.85546875" style="30" customWidth="1"/>
    <col min="1031" max="1031" width="15.140625" style="30" customWidth="1"/>
    <col min="1032" max="1033" width="9.140625" style="30"/>
    <col min="1034" max="1034" width="13.42578125" style="30" customWidth="1"/>
    <col min="1035" max="1280" width="9.140625" style="30"/>
    <col min="1281" max="1281" width="4.7109375" style="30" customWidth="1"/>
    <col min="1282" max="1282" width="40.140625" style="30" customWidth="1"/>
    <col min="1283" max="1283" width="7.42578125" style="30" customWidth="1"/>
    <col min="1284" max="1284" width="10.140625" style="30" customWidth="1"/>
    <col min="1285" max="1285" width="3.7109375" style="30" customWidth="1"/>
    <col min="1286" max="1286" width="13.85546875" style="30" customWidth="1"/>
    <col min="1287" max="1287" width="15.140625" style="30" customWidth="1"/>
    <col min="1288" max="1289" width="9.140625" style="30"/>
    <col min="1290" max="1290" width="13.42578125" style="30" customWidth="1"/>
    <col min="1291" max="1536" width="9.140625" style="30"/>
    <col min="1537" max="1537" width="4.7109375" style="30" customWidth="1"/>
    <col min="1538" max="1538" width="40.140625" style="30" customWidth="1"/>
    <col min="1539" max="1539" width="7.42578125" style="30" customWidth="1"/>
    <col min="1540" max="1540" width="10.140625" style="30" customWidth="1"/>
    <col min="1541" max="1541" width="3.7109375" style="30" customWidth="1"/>
    <col min="1542" max="1542" width="13.85546875" style="30" customWidth="1"/>
    <col min="1543" max="1543" width="15.140625" style="30" customWidth="1"/>
    <col min="1544" max="1545" width="9.140625" style="30"/>
    <col min="1546" max="1546" width="13.42578125" style="30" customWidth="1"/>
    <col min="1547" max="1792" width="9.140625" style="30"/>
    <col min="1793" max="1793" width="4.7109375" style="30" customWidth="1"/>
    <col min="1794" max="1794" width="40.140625" style="30" customWidth="1"/>
    <col min="1795" max="1795" width="7.42578125" style="30" customWidth="1"/>
    <col min="1796" max="1796" width="10.140625" style="30" customWidth="1"/>
    <col min="1797" max="1797" width="3.7109375" style="30" customWidth="1"/>
    <col min="1798" max="1798" width="13.85546875" style="30" customWidth="1"/>
    <col min="1799" max="1799" width="15.140625" style="30" customWidth="1"/>
    <col min="1800" max="1801" width="9.140625" style="30"/>
    <col min="1802" max="1802" width="13.42578125" style="30" customWidth="1"/>
    <col min="1803" max="2048" width="9.140625" style="30"/>
    <col min="2049" max="2049" width="4.7109375" style="30" customWidth="1"/>
    <col min="2050" max="2050" width="40.140625" style="30" customWidth="1"/>
    <col min="2051" max="2051" width="7.42578125" style="30" customWidth="1"/>
    <col min="2052" max="2052" width="10.140625" style="30" customWidth="1"/>
    <col min="2053" max="2053" width="3.7109375" style="30" customWidth="1"/>
    <col min="2054" max="2054" width="13.85546875" style="30" customWidth="1"/>
    <col min="2055" max="2055" width="15.140625" style="30" customWidth="1"/>
    <col min="2056" max="2057" width="9.140625" style="30"/>
    <col min="2058" max="2058" width="13.42578125" style="30" customWidth="1"/>
    <col min="2059" max="2304" width="9.140625" style="30"/>
    <col min="2305" max="2305" width="4.7109375" style="30" customWidth="1"/>
    <col min="2306" max="2306" width="40.140625" style="30" customWidth="1"/>
    <col min="2307" max="2307" width="7.42578125" style="30" customWidth="1"/>
    <col min="2308" max="2308" width="10.140625" style="30" customWidth="1"/>
    <col min="2309" max="2309" width="3.7109375" style="30" customWidth="1"/>
    <col min="2310" max="2310" width="13.85546875" style="30" customWidth="1"/>
    <col min="2311" max="2311" width="15.140625" style="30" customWidth="1"/>
    <col min="2312" max="2313" width="9.140625" style="30"/>
    <col min="2314" max="2314" width="13.42578125" style="30" customWidth="1"/>
    <col min="2315" max="2560" width="9.140625" style="30"/>
    <col min="2561" max="2561" width="4.7109375" style="30" customWidth="1"/>
    <col min="2562" max="2562" width="40.140625" style="30" customWidth="1"/>
    <col min="2563" max="2563" width="7.42578125" style="30" customWidth="1"/>
    <col min="2564" max="2564" width="10.140625" style="30" customWidth="1"/>
    <col min="2565" max="2565" width="3.7109375" style="30" customWidth="1"/>
    <col min="2566" max="2566" width="13.85546875" style="30" customWidth="1"/>
    <col min="2567" max="2567" width="15.140625" style="30" customWidth="1"/>
    <col min="2568" max="2569" width="9.140625" style="30"/>
    <col min="2570" max="2570" width="13.42578125" style="30" customWidth="1"/>
    <col min="2571" max="2816" width="9.140625" style="30"/>
    <col min="2817" max="2817" width="4.7109375" style="30" customWidth="1"/>
    <col min="2818" max="2818" width="40.140625" style="30" customWidth="1"/>
    <col min="2819" max="2819" width="7.42578125" style="30" customWidth="1"/>
    <col min="2820" max="2820" width="10.140625" style="30" customWidth="1"/>
    <col min="2821" max="2821" width="3.7109375" style="30" customWidth="1"/>
    <col min="2822" max="2822" width="13.85546875" style="30" customWidth="1"/>
    <col min="2823" max="2823" width="15.140625" style="30" customWidth="1"/>
    <col min="2824" max="2825" width="9.140625" style="30"/>
    <col min="2826" max="2826" width="13.42578125" style="30" customWidth="1"/>
    <col min="2827" max="3072" width="9.140625" style="30"/>
    <col min="3073" max="3073" width="4.7109375" style="30" customWidth="1"/>
    <col min="3074" max="3074" width="40.140625" style="30" customWidth="1"/>
    <col min="3075" max="3075" width="7.42578125" style="30" customWidth="1"/>
    <col min="3076" max="3076" width="10.140625" style="30" customWidth="1"/>
    <col min="3077" max="3077" width="3.7109375" style="30" customWidth="1"/>
    <col min="3078" max="3078" width="13.85546875" style="30" customWidth="1"/>
    <col min="3079" max="3079" width="15.140625" style="30" customWidth="1"/>
    <col min="3080" max="3081" width="9.140625" style="30"/>
    <col min="3082" max="3082" width="13.42578125" style="30" customWidth="1"/>
    <col min="3083" max="3328" width="9.140625" style="30"/>
    <col min="3329" max="3329" width="4.7109375" style="30" customWidth="1"/>
    <col min="3330" max="3330" width="40.140625" style="30" customWidth="1"/>
    <col min="3331" max="3331" width="7.42578125" style="30" customWidth="1"/>
    <col min="3332" max="3332" width="10.140625" style="30" customWidth="1"/>
    <col min="3333" max="3333" width="3.7109375" style="30" customWidth="1"/>
    <col min="3334" max="3334" width="13.85546875" style="30" customWidth="1"/>
    <col min="3335" max="3335" width="15.140625" style="30" customWidth="1"/>
    <col min="3336" max="3337" width="9.140625" style="30"/>
    <col min="3338" max="3338" width="13.42578125" style="30" customWidth="1"/>
    <col min="3339" max="3584" width="9.140625" style="30"/>
    <col min="3585" max="3585" width="4.7109375" style="30" customWidth="1"/>
    <col min="3586" max="3586" width="40.140625" style="30" customWidth="1"/>
    <col min="3587" max="3587" width="7.42578125" style="30" customWidth="1"/>
    <col min="3588" max="3588" width="10.140625" style="30" customWidth="1"/>
    <col min="3589" max="3589" width="3.7109375" style="30" customWidth="1"/>
    <col min="3590" max="3590" width="13.85546875" style="30" customWidth="1"/>
    <col min="3591" max="3591" width="15.140625" style="30" customWidth="1"/>
    <col min="3592" max="3593" width="9.140625" style="30"/>
    <col min="3594" max="3594" width="13.42578125" style="30" customWidth="1"/>
    <col min="3595" max="3840" width="9.140625" style="30"/>
    <col min="3841" max="3841" width="4.7109375" style="30" customWidth="1"/>
    <col min="3842" max="3842" width="40.140625" style="30" customWidth="1"/>
    <col min="3843" max="3843" width="7.42578125" style="30" customWidth="1"/>
    <col min="3844" max="3844" width="10.140625" style="30" customWidth="1"/>
    <col min="3845" max="3845" width="3.7109375" style="30" customWidth="1"/>
    <col min="3846" max="3846" width="13.85546875" style="30" customWidth="1"/>
    <col min="3847" max="3847" width="15.140625" style="30" customWidth="1"/>
    <col min="3848" max="3849" width="9.140625" style="30"/>
    <col min="3850" max="3850" width="13.42578125" style="30" customWidth="1"/>
    <col min="3851" max="4096" width="9.140625" style="30"/>
    <col min="4097" max="4097" width="4.7109375" style="30" customWidth="1"/>
    <col min="4098" max="4098" width="40.140625" style="30" customWidth="1"/>
    <col min="4099" max="4099" width="7.42578125" style="30" customWidth="1"/>
    <col min="4100" max="4100" width="10.140625" style="30" customWidth="1"/>
    <col min="4101" max="4101" width="3.7109375" style="30" customWidth="1"/>
    <col min="4102" max="4102" width="13.85546875" style="30" customWidth="1"/>
    <col min="4103" max="4103" width="15.140625" style="30" customWidth="1"/>
    <col min="4104" max="4105" width="9.140625" style="30"/>
    <col min="4106" max="4106" width="13.42578125" style="30" customWidth="1"/>
    <col min="4107" max="4352" width="9.140625" style="30"/>
    <col min="4353" max="4353" width="4.7109375" style="30" customWidth="1"/>
    <col min="4354" max="4354" width="40.140625" style="30" customWidth="1"/>
    <col min="4355" max="4355" width="7.42578125" style="30" customWidth="1"/>
    <col min="4356" max="4356" width="10.140625" style="30" customWidth="1"/>
    <col min="4357" max="4357" width="3.7109375" style="30" customWidth="1"/>
    <col min="4358" max="4358" width="13.85546875" style="30" customWidth="1"/>
    <col min="4359" max="4359" width="15.140625" style="30" customWidth="1"/>
    <col min="4360" max="4361" width="9.140625" style="30"/>
    <col min="4362" max="4362" width="13.42578125" style="30" customWidth="1"/>
    <col min="4363" max="4608" width="9.140625" style="30"/>
    <col min="4609" max="4609" width="4.7109375" style="30" customWidth="1"/>
    <col min="4610" max="4610" width="40.140625" style="30" customWidth="1"/>
    <col min="4611" max="4611" width="7.42578125" style="30" customWidth="1"/>
    <col min="4612" max="4612" width="10.140625" style="30" customWidth="1"/>
    <col min="4613" max="4613" width="3.7109375" style="30" customWidth="1"/>
    <col min="4614" max="4614" width="13.85546875" style="30" customWidth="1"/>
    <col min="4615" max="4615" width="15.140625" style="30" customWidth="1"/>
    <col min="4616" max="4617" width="9.140625" style="30"/>
    <col min="4618" max="4618" width="13.42578125" style="30" customWidth="1"/>
    <col min="4619" max="4864" width="9.140625" style="30"/>
    <col min="4865" max="4865" width="4.7109375" style="30" customWidth="1"/>
    <col min="4866" max="4866" width="40.140625" style="30" customWidth="1"/>
    <col min="4867" max="4867" width="7.42578125" style="30" customWidth="1"/>
    <col min="4868" max="4868" width="10.140625" style="30" customWidth="1"/>
    <col min="4869" max="4869" width="3.7109375" style="30" customWidth="1"/>
    <col min="4870" max="4870" width="13.85546875" style="30" customWidth="1"/>
    <col min="4871" max="4871" width="15.140625" style="30" customWidth="1"/>
    <col min="4872" max="4873" width="9.140625" style="30"/>
    <col min="4874" max="4874" width="13.42578125" style="30" customWidth="1"/>
    <col min="4875" max="5120" width="9.140625" style="30"/>
    <col min="5121" max="5121" width="4.7109375" style="30" customWidth="1"/>
    <col min="5122" max="5122" width="40.140625" style="30" customWidth="1"/>
    <col min="5123" max="5123" width="7.42578125" style="30" customWidth="1"/>
    <col min="5124" max="5124" width="10.140625" style="30" customWidth="1"/>
    <col min="5125" max="5125" width="3.7109375" style="30" customWidth="1"/>
    <col min="5126" max="5126" width="13.85546875" style="30" customWidth="1"/>
    <col min="5127" max="5127" width="15.140625" style="30" customWidth="1"/>
    <col min="5128" max="5129" width="9.140625" style="30"/>
    <col min="5130" max="5130" width="13.42578125" style="30" customWidth="1"/>
    <col min="5131" max="5376" width="9.140625" style="30"/>
    <col min="5377" max="5377" width="4.7109375" style="30" customWidth="1"/>
    <col min="5378" max="5378" width="40.140625" style="30" customWidth="1"/>
    <col min="5379" max="5379" width="7.42578125" style="30" customWidth="1"/>
    <col min="5380" max="5380" width="10.140625" style="30" customWidth="1"/>
    <col min="5381" max="5381" width="3.7109375" style="30" customWidth="1"/>
    <col min="5382" max="5382" width="13.85546875" style="30" customWidth="1"/>
    <col min="5383" max="5383" width="15.140625" style="30" customWidth="1"/>
    <col min="5384" max="5385" width="9.140625" style="30"/>
    <col min="5386" max="5386" width="13.42578125" style="30" customWidth="1"/>
    <col min="5387" max="5632" width="9.140625" style="30"/>
    <col min="5633" max="5633" width="4.7109375" style="30" customWidth="1"/>
    <col min="5634" max="5634" width="40.140625" style="30" customWidth="1"/>
    <col min="5635" max="5635" width="7.42578125" style="30" customWidth="1"/>
    <col min="5636" max="5636" width="10.140625" style="30" customWidth="1"/>
    <col min="5637" max="5637" width="3.7109375" style="30" customWidth="1"/>
    <col min="5638" max="5638" width="13.85546875" style="30" customWidth="1"/>
    <col min="5639" max="5639" width="15.140625" style="30" customWidth="1"/>
    <col min="5640" max="5641" width="9.140625" style="30"/>
    <col min="5642" max="5642" width="13.42578125" style="30" customWidth="1"/>
    <col min="5643" max="5888" width="9.140625" style="30"/>
    <col min="5889" max="5889" width="4.7109375" style="30" customWidth="1"/>
    <col min="5890" max="5890" width="40.140625" style="30" customWidth="1"/>
    <col min="5891" max="5891" width="7.42578125" style="30" customWidth="1"/>
    <col min="5892" max="5892" width="10.140625" style="30" customWidth="1"/>
    <col min="5893" max="5893" width="3.7109375" style="30" customWidth="1"/>
    <col min="5894" max="5894" width="13.85546875" style="30" customWidth="1"/>
    <col min="5895" max="5895" width="15.140625" style="30" customWidth="1"/>
    <col min="5896" max="5897" width="9.140625" style="30"/>
    <col min="5898" max="5898" width="13.42578125" style="30" customWidth="1"/>
    <col min="5899" max="6144" width="9.140625" style="30"/>
    <col min="6145" max="6145" width="4.7109375" style="30" customWidth="1"/>
    <col min="6146" max="6146" width="40.140625" style="30" customWidth="1"/>
    <col min="6147" max="6147" width="7.42578125" style="30" customWidth="1"/>
    <col min="6148" max="6148" width="10.140625" style="30" customWidth="1"/>
    <col min="6149" max="6149" width="3.7109375" style="30" customWidth="1"/>
    <col min="6150" max="6150" width="13.85546875" style="30" customWidth="1"/>
    <col min="6151" max="6151" width="15.140625" style="30" customWidth="1"/>
    <col min="6152" max="6153" width="9.140625" style="30"/>
    <col min="6154" max="6154" width="13.42578125" style="30" customWidth="1"/>
    <col min="6155" max="6400" width="9.140625" style="30"/>
    <col min="6401" max="6401" width="4.7109375" style="30" customWidth="1"/>
    <col min="6402" max="6402" width="40.140625" style="30" customWidth="1"/>
    <col min="6403" max="6403" width="7.42578125" style="30" customWidth="1"/>
    <col min="6404" max="6404" width="10.140625" style="30" customWidth="1"/>
    <col min="6405" max="6405" width="3.7109375" style="30" customWidth="1"/>
    <col min="6406" max="6406" width="13.85546875" style="30" customWidth="1"/>
    <col min="6407" max="6407" width="15.140625" style="30" customWidth="1"/>
    <col min="6408" max="6409" width="9.140625" style="30"/>
    <col min="6410" max="6410" width="13.42578125" style="30" customWidth="1"/>
    <col min="6411" max="6656" width="9.140625" style="30"/>
    <col min="6657" max="6657" width="4.7109375" style="30" customWidth="1"/>
    <col min="6658" max="6658" width="40.140625" style="30" customWidth="1"/>
    <col min="6659" max="6659" width="7.42578125" style="30" customWidth="1"/>
    <col min="6660" max="6660" width="10.140625" style="30" customWidth="1"/>
    <col min="6661" max="6661" width="3.7109375" style="30" customWidth="1"/>
    <col min="6662" max="6662" width="13.85546875" style="30" customWidth="1"/>
    <col min="6663" max="6663" width="15.140625" style="30" customWidth="1"/>
    <col min="6664" max="6665" width="9.140625" style="30"/>
    <col min="6666" max="6666" width="13.42578125" style="30" customWidth="1"/>
    <col min="6667" max="6912" width="9.140625" style="30"/>
    <col min="6913" max="6913" width="4.7109375" style="30" customWidth="1"/>
    <col min="6914" max="6914" width="40.140625" style="30" customWidth="1"/>
    <col min="6915" max="6915" width="7.42578125" style="30" customWidth="1"/>
    <col min="6916" max="6916" width="10.140625" style="30" customWidth="1"/>
    <col min="6917" max="6917" width="3.7109375" style="30" customWidth="1"/>
    <col min="6918" max="6918" width="13.85546875" style="30" customWidth="1"/>
    <col min="6919" max="6919" width="15.140625" style="30" customWidth="1"/>
    <col min="6920" max="6921" width="9.140625" style="30"/>
    <col min="6922" max="6922" width="13.42578125" style="30" customWidth="1"/>
    <col min="6923" max="7168" width="9.140625" style="30"/>
    <col min="7169" max="7169" width="4.7109375" style="30" customWidth="1"/>
    <col min="7170" max="7170" width="40.140625" style="30" customWidth="1"/>
    <col min="7171" max="7171" width="7.42578125" style="30" customWidth="1"/>
    <col min="7172" max="7172" width="10.140625" style="30" customWidth="1"/>
    <col min="7173" max="7173" width="3.7109375" style="30" customWidth="1"/>
    <col min="7174" max="7174" width="13.85546875" style="30" customWidth="1"/>
    <col min="7175" max="7175" width="15.140625" style="30" customWidth="1"/>
    <col min="7176" max="7177" width="9.140625" style="30"/>
    <col min="7178" max="7178" width="13.42578125" style="30" customWidth="1"/>
    <col min="7179" max="7424" width="9.140625" style="30"/>
    <col min="7425" max="7425" width="4.7109375" style="30" customWidth="1"/>
    <col min="7426" max="7426" width="40.140625" style="30" customWidth="1"/>
    <col min="7427" max="7427" width="7.42578125" style="30" customWidth="1"/>
    <col min="7428" max="7428" width="10.140625" style="30" customWidth="1"/>
    <col min="7429" max="7429" width="3.7109375" style="30" customWidth="1"/>
    <col min="7430" max="7430" width="13.85546875" style="30" customWidth="1"/>
    <col min="7431" max="7431" width="15.140625" style="30" customWidth="1"/>
    <col min="7432" max="7433" width="9.140625" style="30"/>
    <col min="7434" max="7434" width="13.42578125" style="30" customWidth="1"/>
    <col min="7435" max="7680" width="9.140625" style="30"/>
    <col min="7681" max="7681" width="4.7109375" style="30" customWidth="1"/>
    <col min="7682" max="7682" width="40.140625" style="30" customWidth="1"/>
    <col min="7683" max="7683" width="7.42578125" style="30" customWidth="1"/>
    <col min="7684" max="7684" width="10.140625" style="30" customWidth="1"/>
    <col min="7685" max="7685" width="3.7109375" style="30" customWidth="1"/>
    <col min="7686" max="7686" width="13.85546875" style="30" customWidth="1"/>
    <col min="7687" max="7687" width="15.140625" style="30" customWidth="1"/>
    <col min="7688" max="7689" width="9.140625" style="30"/>
    <col min="7690" max="7690" width="13.42578125" style="30" customWidth="1"/>
    <col min="7691" max="7936" width="9.140625" style="30"/>
    <col min="7937" max="7937" width="4.7109375" style="30" customWidth="1"/>
    <col min="7938" max="7938" width="40.140625" style="30" customWidth="1"/>
    <col min="7939" max="7939" width="7.42578125" style="30" customWidth="1"/>
    <col min="7940" max="7940" width="10.140625" style="30" customWidth="1"/>
    <col min="7941" max="7941" width="3.7109375" style="30" customWidth="1"/>
    <col min="7942" max="7942" width="13.85546875" style="30" customWidth="1"/>
    <col min="7943" max="7943" width="15.140625" style="30" customWidth="1"/>
    <col min="7944" max="7945" width="9.140625" style="30"/>
    <col min="7946" max="7946" width="13.42578125" style="30" customWidth="1"/>
    <col min="7947" max="8192" width="9.140625" style="30"/>
    <col min="8193" max="8193" width="4.7109375" style="30" customWidth="1"/>
    <col min="8194" max="8194" width="40.140625" style="30" customWidth="1"/>
    <col min="8195" max="8195" width="7.42578125" style="30" customWidth="1"/>
    <col min="8196" max="8196" width="10.140625" style="30" customWidth="1"/>
    <col min="8197" max="8197" width="3.7109375" style="30" customWidth="1"/>
    <col min="8198" max="8198" width="13.85546875" style="30" customWidth="1"/>
    <col min="8199" max="8199" width="15.140625" style="30" customWidth="1"/>
    <col min="8200" max="8201" width="9.140625" style="30"/>
    <col min="8202" max="8202" width="13.42578125" style="30" customWidth="1"/>
    <col min="8203" max="8448" width="9.140625" style="30"/>
    <col min="8449" max="8449" width="4.7109375" style="30" customWidth="1"/>
    <col min="8450" max="8450" width="40.140625" style="30" customWidth="1"/>
    <col min="8451" max="8451" width="7.42578125" style="30" customWidth="1"/>
    <col min="8452" max="8452" width="10.140625" style="30" customWidth="1"/>
    <col min="8453" max="8453" width="3.7109375" style="30" customWidth="1"/>
    <col min="8454" max="8454" width="13.85546875" style="30" customWidth="1"/>
    <col min="8455" max="8455" width="15.140625" style="30" customWidth="1"/>
    <col min="8456" max="8457" width="9.140625" style="30"/>
    <col min="8458" max="8458" width="13.42578125" style="30" customWidth="1"/>
    <col min="8459" max="8704" width="9.140625" style="30"/>
    <col min="8705" max="8705" width="4.7109375" style="30" customWidth="1"/>
    <col min="8706" max="8706" width="40.140625" style="30" customWidth="1"/>
    <col min="8707" max="8707" width="7.42578125" style="30" customWidth="1"/>
    <col min="8708" max="8708" width="10.140625" style="30" customWidth="1"/>
    <col min="8709" max="8709" width="3.7109375" style="30" customWidth="1"/>
    <col min="8710" max="8710" width="13.85546875" style="30" customWidth="1"/>
    <col min="8711" max="8711" width="15.140625" style="30" customWidth="1"/>
    <col min="8712" max="8713" width="9.140625" style="30"/>
    <col min="8714" max="8714" width="13.42578125" style="30" customWidth="1"/>
    <col min="8715" max="8960" width="9.140625" style="30"/>
    <col min="8961" max="8961" width="4.7109375" style="30" customWidth="1"/>
    <col min="8962" max="8962" width="40.140625" style="30" customWidth="1"/>
    <col min="8963" max="8963" width="7.42578125" style="30" customWidth="1"/>
    <col min="8964" max="8964" width="10.140625" style="30" customWidth="1"/>
    <col min="8965" max="8965" width="3.7109375" style="30" customWidth="1"/>
    <col min="8966" max="8966" width="13.85546875" style="30" customWidth="1"/>
    <col min="8967" max="8967" width="15.140625" style="30" customWidth="1"/>
    <col min="8968" max="8969" width="9.140625" style="30"/>
    <col min="8970" max="8970" width="13.42578125" style="30" customWidth="1"/>
    <col min="8971" max="9216" width="9.140625" style="30"/>
    <col min="9217" max="9217" width="4.7109375" style="30" customWidth="1"/>
    <col min="9218" max="9218" width="40.140625" style="30" customWidth="1"/>
    <col min="9219" max="9219" width="7.42578125" style="30" customWidth="1"/>
    <col min="9220" max="9220" width="10.140625" style="30" customWidth="1"/>
    <col min="9221" max="9221" width="3.7109375" style="30" customWidth="1"/>
    <col min="9222" max="9222" width="13.85546875" style="30" customWidth="1"/>
    <col min="9223" max="9223" width="15.140625" style="30" customWidth="1"/>
    <col min="9224" max="9225" width="9.140625" style="30"/>
    <col min="9226" max="9226" width="13.42578125" style="30" customWidth="1"/>
    <col min="9227" max="9472" width="9.140625" style="30"/>
    <col min="9473" max="9473" width="4.7109375" style="30" customWidth="1"/>
    <col min="9474" max="9474" width="40.140625" style="30" customWidth="1"/>
    <col min="9475" max="9475" width="7.42578125" style="30" customWidth="1"/>
    <col min="9476" max="9476" width="10.140625" style="30" customWidth="1"/>
    <col min="9477" max="9477" width="3.7109375" style="30" customWidth="1"/>
    <col min="9478" max="9478" width="13.85546875" style="30" customWidth="1"/>
    <col min="9479" max="9479" width="15.140625" style="30" customWidth="1"/>
    <col min="9480" max="9481" width="9.140625" style="30"/>
    <col min="9482" max="9482" width="13.42578125" style="30" customWidth="1"/>
    <col min="9483" max="9728" width="9.140625" style="30"/>
    <col min="9729" max="9729" width="4.7109375" style="30" customWidth="1"/>
    <col min="9730" max="9730" width="40.140625" style="30" customWidth="1"/>
    <col min="9731" max="9731" width="7.42578125" style="30" customWidth="1"/>
    <col min="9732" max="9732" width="10.140625" style="30" customWidth="1"/>
    <col min="9733" max="9733" width="3.7109375" style="30" customWidth="1"/>
    <col min="9734" max="9734" width="13.85546875" style="30" customWidth="1"/>
    <col min="9735" max="9735" width="15.140625" style="30" customWidth="1"/>
    <col min="9736" max="9737" width="9.140625" style="30"/>
    <col min="9738" max="9738" width="13.42578125" style="30" customWidth="1"/>
    <col min="9739" max="9984" width="9.140625" style="30"/>
    <col min="9985" max="9985" width="4.7109375" style="30" customWidth="1"/>
    <col min="9986" max="9986" width="40.140625" style="30" customWidth="1"/>
    <col min="9987" max="9987" width="7.42578125" style="30" customWidth="1"/>
    <col min="9988" max="9988" width="10.140625" style="30" customWidth="1"/>
    <col min="9989" max="9989" width="3.7109375" style="30" customWidth="1"/>
    <col min="9990" max="9990" width="13.85546875" style="30" customWidth="1"/>
    <col min="9991" max="9991" width="15.140625" style="30" customWidth="1"/>
    <col min="9992" max="9993" width="9.140625" style="30"/>
    <col min="9994" max="9994" width="13.42578125" style="30" customWidth="1"/>
    <col min="9995" max="10240" width="9.140625" style="30"/>
    <col min="10241" max="10241" width="4.7109375" style="30" customWidth="1"/>
    <col min="10242" max="10242" width="40.140625" style="30" customWidth="1"/>
    <col min="10243" max="10243" width="7.42578125" style="30" customWidth="1"/>
    <col min="10244" max="10244" width="10.140625" style="30" customWidth="1"/>
    <col min="10245" max="10245" width="3.7109375" style="30" customWidth="1"/>
    <col min="10246" max="10246" width="13.85546875" style="30" customWidth="1"/>
    <col min="10247" max="10247" width="15.140625" style="30" customWidth="1"/>
    <col min="10248" max="10249" width="9.140625" style="30"/>
    <col min="10250" max="10250" width="13.42578125" style="30" customWidth="1"/>
    <col min="10251" max="10496" width="9.140625" style="30"/>
    <col min="10497" max="10497" width="4.7109375" style="30" customWidth="1"/>
    <col min="10498" max="10498" width="40.140625" style="30" customWidth="1"/>
    <col min="10499" max="10499" width="7.42578125" style="30" customWidth="1"/>
    <col min="10500" max="10500" width="10.140625" style="30" customWidth="1"/>
    <col min="10501" max="10501" width="3.7109375" style="30" customWidth="1"/>
    <col min="10502" max="10502" width="13.85546875" style="30" customWidth="1"/>
    <col min="10503" max="10503" width="15.140625" style="30" customWidth="1"/>
    <col min="10504" max="10505" width="9.140625" style="30"/>
    <col min="10506" max="10506" width="13.42578125" style="30" customWidth="1"/>
    <col min="10507" max="10752" width="9.140625" style="30"/>
    <col min="10753" max="10753" width="4.7109375" style="30" customWidth="1"/>
    <col min="10754" max="10754" width="40.140625" style="30" customWidth="1"/>
    <col min="10755" max="10755" width="7.42578125" style="30" customWidth="1"/>
    <col min="10756" max="10756" width="10.140625" style="30" customWidth="1"/>
    <col min="10757" max="10757" width="3.7109375" style="30" customWidth="1"/>
    <col min="10758" max="10758" width="13.85546875" style="30" customWidth="1"/>
    <col min="10759" max="10759" width="15.140625" style="30" customWidth="1"/>
    <col min="10760" max="10761" width="9.140625" style="30"/>
    <col min="10762" max="10762" width="13.42578125" style="30" customWidth="1"/>
    <col min="10763" max="11008" width="9.140625" style="30"/>
    <col min="11009" max="11009" width="4.7109375" style="30" customWidth="1"/>
    <col min="11010" max="11010" width="40.140625" style="30" customWidth="1"/>
    <col min="11011" max="11011" width="7.42578125" style="30" customWidth="1"/>
    <col min="11012" max="11012" width="10.140625" style="30" customWidth="1"/>
    <col min="11013" max="11013" width="3.7109375" style="30" customWidth="1"/>
    <col min="11014" max="11014" width="13.85546875" style="30" customWidth="1"/>
    <col min="11015" max="11015" width="15.140625" style="30" customWidth="1"/>
    <col min="11016" max="11017" width="9.140625" style="30"/>
    <col min="11018" max="11018" width="13.42578125" style="30" customWidth="1"/>
    <col min="11019" max="11264" width="9.140625" style="30"/>
    <col min="11265" max="11265" width="4.7109375" style="30" customWidth="1"/>
    <col min="11266" max="11266" width="40.140625" style="30" customWidth="1"/>
    <col min="11267" max="11267" width="7.42578125" style="30" customWidth="1"/>
    <col min="11268" max="11268" width="10.140625" style="30" customWidth="1"/>
    <col min="11269" max="11269" width="3.7109375" style="30" customWidth="1"/>
    <col min="11270" max="11270" width="13.85546875" style="30" customWidth="1"/>
    <col min="11271" max="11271" width="15.140625" style="30" customWidth="1"/>
    <col min="11272" max="11273" width="9.140625" style="30"/>
    <col min="11274" max="11274" width="13.42578125" style="30" customWidth="1"/>
    <col min="11275" max="11520" width="9.140625" style="30"/>
    <col min="11521" max="11521" width="4.7109375" style="30" customWidth="1"/>
    <col min="11522" max="11522" width="40.140625" style="30" customWidth="1"/>
    <col min="11523" max="11523" width="7.42578125" style="30" customWidth="1"/>
    <col min="11524" max="11524" width="10.140625" style="30" customWidth="1"/>
    <col min="11525" max="11525" width="3.7109375" style="30" customWidth="1"/>
    <col min="11526" max="11526" width="13.85546875" style="30" customWidth="1"/>
    <col min="11527" max="11527" width="15.140625" style="30" customWidth="1"/>
    <col min="11528" max="11529" width="9.140625" style="30"/>
    <col min="11530" max="11530" width="13.42578125" style="30" customWidth="1"/>
    <col min="11531" max="11776" width="9.140625" style="30"/>
    <col min="11777" max="11777" width="4.7109375" style="30" customWidth="1"/>
    <col min="11778" max="11778" width="40.140625" style="30" customWidth="1"/>
    <col min="11779" max="11779" width="7.42578125" style="30" customWidth="1"/>
    <col min="11780" max="11780" width="10.140625" style="30" customWidth="1"/>
    <col min="11781" max="11781" width="3.7109375" style="30" customWidth="1"/>
    <col min="11782" max="11782" width="13.85546875" style="30" customWidth="1"/>
    <col min="11783" max="11783" width="15.140625" style="30" customWidth="1"/>
    <col min="11784" max="11785" width="9.140625" style="30"/>
    <col min="11786" max="11786" width="13.42578125" style="30" customWidth="1"/>
    <col min="11787" max="12032" width="9.140625" style="30"/>
    <col min="12033" max="12033" width="4.7109375" style="30" customWidth="1"/>
    <col min="12034" max="12034" width="40.140625" style="30" customWidth="1"/>
    <col min="12035" max="12035" width="7.42578125" style="30" customWidth="1"/>
    <col min="12036" max="12036" width="10.140625" style="30" customWidth="1"/>
    <col min="12037" max="12037" width="3.7109375" style="30" customWidth="1"/>
    <col min="12038" max="12038" width="13.85546875" style="30" customWidth="1"/>
    <col min="12039" max="12039" width="15.140625" style="30" customWidth="1"/>
    <col min="12040" max="12041" width="9.140625" style="30"/>
    <col min="12042" max="12042" width="13.42578125" style="30" customWidth="1"/>
    <col min="12043" max="12288" width="9.140625" style="30"/>
    <col min="12289" max="12289" width="4.7109375" style="30" customWidth="1"/>
    <col min="12290" max="12290" width="40.140625" style="30" customWidth="1"/>
    <col min="12291" max="12291" width="7.42578125" style="30" customWidth="1"/>
    <col min="12292" max="12292" width="10.140625" style="30" customWidth="1"/>
    <col min="12293" max="12293" width="3.7109375" style="30" customWidth="1"/>
    <col min="12294" max="12294" width="13.85546875" style="30" customWidth="1"/>
    <col min="12295" max="12295" width="15.140625" style="30" customWidth="1"/>
    <col min="12296" max="12297" width="9.140625" style="30"/>
    <col min="12298" max="12298" width="13.42578125" style="30" customWidth="1"/>
    <col min="12299" max="12544" width="9.140625" style="30"/>
    <col min="12545" max="12545" width="4.7109375" style="30" customWidth="1"/>
    <col min="12546" max="12546" width="40.140625" style="30" customWidth="1"/>
    <col min="12547" max="12547" width="7.42578125" style="30" customWidth="1"/>
    <col min="12548" max="12548" width="10.140625" style="30" customWidth="1"/>
    <col min="12549" max="12549" width="3.7109375" style="30" customWidth="1"/>
    <col min="12550" max="12550" width="13.85546875" style="30" customWidth="1"/>
    <col min="12551" max="12551" width="15.140625" style="30" customWidth="1"/>
    <col min="12552" max="12553" width="9.140625" style="30"/>
    <col min="12554" max="12554" width="13.42578125" style="30" customWidth="1"/>
    <col min="12555" max="12800" width="9.140625" style="30"/>
    <col min="12801" max="12801" width="4.7109375" style="30" customWidth="1"/>
    <col min="12802" max="12802" width="40.140625" style="30" customWidth="1"/>
    <col min="12803" max="12803" width="7.42578125" style="30" customWidth="1"/>
    <col min="12804" max="12804" width="10.140625" style="30" customWidth="1"/>
    <col min="12805" max="12805" width="3.7109375" style="30" customWidth="1"/>
    <col min="12806" max="12806" width="13.85546875" style="30" customWidth="1"/>
    <col min="12807" max="12807" width="15.140625" style="30" customWidth="1"/>
    <col min="12808" max="12809" width="9.140625" style="30"/>
    <col min="12810" max="12810" width="13.42578125" style="30" customWidth="1"/>
    <col min="12811" max="13056" width="9.140625" style="30"/>
    <col min="13057" max="13057" width="4.7109375" style="30" customWidth="1"/>
    <col min="13058" max="13058" width="40.140625" style="30" customWidth="1"/>
    <col min="13059" max="13059" width="7.42578125" style="30" customWidth="1"/>
    <col min="13060" max="13060" width="10.140625" style="30" customWidth="1"/>
    <col min="13061" max="13061" width="3.7109375" style="30" customWidth="1"/>
    <col min="13062" max="13062" width="13.85546875" style="30" customWidth="1"/>
    <col min="13063" max="13063" width="15.140625" style="30" customWidth="1"/>
    <col min="13064" max="13065" width="9.140625" style="30"/>
    <col min="13066" max="13066" width="13.42578125" style="30" customWidth="1"/>
    <col min="13067" max="13312" width="9.140625" style="30"/>
    <col min="13313" max="13313" width="4.7109375" style="30" customWidth="1"/>
    <col min="13314" max="13314" width="40.140625" style="30" customWidth="1"/>
    <col min="13315" max="13315" width="7.42578125" style="30" customWidth="1"/>
    <col min="13316" max="13316" width="10.140625" style="30" customWidth="1"/>
    <col min="13317" max="13317" width="3.7109375" style="30" customWidth="1"/>
    <col min="13318" max="13318" width="13.85546875" style="30" customWidth="1"/>
    <col min="13319" max="13319" width="15.140625" style="30" customWidth="1"/>
    <col min="13320" max="13321" width="9.140625" style="30"/>
    <col min="13322" max="13322" width="13.42578125" style="30" customWidth="1"/>
    <col min="13323" max="13568" width="9.140625" style="30"/>
    <col min="13569" max="13569" width="4.7109375" style="30" customWidth="1"/>
    <col min="13570" max="13570" width="40.140625" style="30" customWidth="1"/>
    <col min="13571" max="13571" width="7.42578125" style="30" customWidth="1"/>
    <col min="13572" max="13572" width="10.140625" style="30" customWidth="1"/>
    <col min="13573" max="13573" width="3.7109375" style="30" customWidth="1"/>
    <col min="13574" max="13574" width="13.85546875" style="30" customWidth="1"/>
    <col min="13575" max="13575" width="15.140625" style="30" customWidth="1"/>
    <col min="13576" max="13577" width="9.140625" style="30"/>
    <col min="13578" max="13578" width="13.42578125" style="30" customWidth="1"/>
    <col min="13579" max="13824" width="9.140625" style="30"/>
    <col min="13825" max="13825" width="4.7109375" style="30" customWidth="1"/>
    <col min="13826" max="13826" width="40.140625" style="30" customWidth="1"/>
    <col min="13827" max="13827" width="7.42578125" style="30" customWidth="1"/>
    <col min="13828" max="13828" width="10.140625" style="30" customWidth="1"/>
    <col min="13829" max="13829" width="3.7109375" style="30" customWidth="1"/>
    <col min="13830" max="13830" width="13.85546875" style="30" customWidth="1"/>
    <col min="13831" max="13831" width="15.140625" style="30" customWidth="1"/>
    <col min="13832" max="13833" width="9.140625" style="30"/>
    <col min="13834" max="13834" width="13.42578125" style="30" customWidth="1"/>
    <col min="13835" max="14080" width="9.140625" style="30"/>
    <col min="14081" max="14081" width="4.7109375" style="30" customWidth="1"/>
    <col min="14082" max="14082" width="40.140625" style="30" customWidth="1"/>
    <col min="14083" max="14083" width="7.42578125" style="30" customWidth="1"/>
    <col min="14084" max="14084" width="10.140625" style="30" customWidth="1"/>
    <col min="14085" max="14085" width="3.7109375" style="30" customWidth="1"/>
    <col min="14086" max="14086" width="13.85546875" style="30" customWidth="1"/>
    <col min="14087" max="14087" width="15.140625" style="30" customWidth="1"/>
    <col min="14088" max="14089" width="9.140625" style="30"/>
    <col min="14090" max="14090" width="13.42578125" style="30" customWidth="1"/>
    <col min="14091" max="14336" width="9.140625" style="30"/>
    <col min="14337" max="14337" width="4.7109375" style="30" customWidth="1"/>
    <col min="14338" max="14338" width="40.140625" style="30" customWidth="1"/>
    <col min="14339" max="14339" width="7.42578125" style="30" customWidth="1"/>
    <col min="14340" max="14340" width="10.140625" style="30" customWidth="1"/>
    <col min="14341" max="14341" width="3.7109375" style="30" customWidth="1"/>
    <col min="14342" max="14342" width="13.85546875" style="30" customWidth="1"/>
    <col min="14343" max="14343" width="15.140625" style="30" customWidth="1"/>
    <col min="14344" max="14345" width="9.140625" style="30"/>
    <col min="14346" max="14346" width="13.42578125" style="30" customWidth="1"/>
    <col min="14347" max="14592" width="9.140625" style="30"/>
    <col min="14593" max="14593" width="4.7109375" style="30" customWidth="1"/>
    <col min="14594" max="14594" width="40.140625" style="30" customWidth="1"/>
    <col min="14595" max="14595" width="7.42578125" style="30" customWidth="1"/>
    <col min="14596" max="14596" width="10.140625" style="30" customWidth="1"/>
    <col min="14597" max="14597" width="3.7109375" style="30" customWidth="1"/>
    <col min="14598" max="14598" width="13.85546875" style="30" customWidth="1"/>
    <col min="14599" max="14599" width="15.140625" style="30" customWidth="1"/>
    <col min="14600" max="14601" width="9.140625" style="30"/>
    <col min="14602" max="14602" width="13.42578125" style="30" customWidth="1"/>
    <col min="14603" max="14848" width="9.140625" style="30"/>
    <col min="14849" max="14849" width="4.7109375" style="30" customWidth="1"/>
    <col min="14850" max="14850" width="40.140625" style="30" customWidth="1"/>
    <col min="14851" max="14851" width="7.42578125" style="30" customWidth="1"/>
    <col min="14852" max="14852" width="10.140625" style="30" customWidth="1"/>
    <col min="14853" max="14853" width="3.7109375" style="30" customWidth="1"/>
    <col min="14854" max="14854" width="13.85546875" style="30" customWidth="1"/>
    <col min="14855" max="14855" width="15.140625" style="30" customWidth="1"/>
    <col min="14856" max="14857" width="9.140625" style="30"/>
    <col min="14858" max="14858" width="13.42578125" style="30" customWidth="1"/>
    <col min="14859" max="15104" width="9.140625" style="30"/>
    <col min="15105" max="15105" width="4.7109375" style="30" customWidth="1"/>
    <col min="15106" max="15106" width="40.140625" style="30" customWidth="1"/>
    <col min="15107" max="15107" width="7.42578125" style="30" customWidth="1"/>
    <col min="15108" max="15108" width="10.140625" style="30" customWidth="1"/>
    <col min="15109" max="15109" width="3.7109375" style="30" customWidth="1"/>
    <col min="15110" max="15110" width="13.85546875" style="30" customWidth="1"/>
    <col min="15111" max="15111" width="15.140625" style="30" customWidth="1"/>
    <col min="15112" max="15113" width="9.140625" style="30"/>
    <col min="15114" max="15114" width="13.42578125" style="30" customWidth="1"/>
    <col min="15115" max="15360" width="9.140625" style="30"/>
    <col min="15361" max="15361" width="4.7109375" style="30" customWidth="1"/>
    <col min="15362" max="15362" width="40.140625" style="30" customWidth="1"/>
    <col min="15363" max="15363" width="7.42578125" style="30" customWidth="1"/>
    <col min="15364" max="15364" width="10.140625" style="30" customWidth="1"/>
    <col min="15365" max="15365" width="3.7109375" style="30" customWidth="1"/>
    <col min="15366" max="15366" width="13.85546875" style="30" customWidth="1"/>
    <col min="15367" max="15367" width="15.140625" style="30" customWidth="1"/>
    <col min="15368" max="15369" width="9.140625" style="30"/>
    <col min="15370" max="15370" width="13.42578125" style="30" customWidth="1"/>
    <col min="15371" max="15616" width="9.140625" style="30"/>
    <col min="15617" max="15617" width="4.7109375" style="30" customWidth="1"/>
    <col min="15618" max="15618" width="40.140625" style="30" customWidth="1"/>
    <col min="15619" max="15619" width="7.42578125" style="30" customWidth="1"/>
    <col min="15620" max="15620" width="10.140625" style="30" customWidth="1"/>
    <col min="15621" max="15621" width="3.7109375" style="30" customWidth="1"/>
    <col min="15622" max="15622" width="13.85546875" style="30" customWidth="1"/>
    <col min="15623" max="15623" width="15.140625" style="30" customWidth="1"/>
    <col min="15624" max="15625" width="9.140625" style="30"/>
    <col min="15626" max="15626" width="13.42578125" style="30" customWidth="1"/>
    <col min="15627" max="15872" width="9.140625" style="30"/>
    <col min="15873" max="15873" width="4.7109375" style="30" customWidth="1"/>
    <col min="15874" max="15874" width="40.140625" style="30" customWidth="1"/>
    <col min="15875" max="15875" width="7.42578125" style="30" customWidth="1"/>
    <col min="15876" max="15876" width="10.140625" style="30" customWidth="1"/>
    <col min="15877" max="15877" width="3.7109375" style="30" customWidth="1"/>
    <col min="15878" max="15878" width="13.85546875" style="30" customWidth="1"/>
    <col min="15879" max="15879" width="15.140625" style="30" customWidth="1"/>
    <col min="15880" max="15881" width="9.140625" style="30"/>
    <col min="15882" max="15882" width="13.42578125" style="30" customWidth="1"/>
    <col min="15883" max="16128" width="9.140625" style="30"/>
    <col min="16129" max="16129" width="4.7109375" style="30" customWidth="1"/>
    <col min="16130" max="16130" width="40.140625" style="30" customWidth="1"/>
    <col min="16131" max="16131" width="7.42578125" style="30" customWidth="1"/>
    <col min="16132" max="16132" width="10.140625" style="30" customWidth="1"/>
    <col min="16133" max="16133" width="3.7109375" style="30" customWidth="1"/>
    <col min="16134" max="16134" width="13.85546875" style="30" customWidth="1"/>
    <col min="16135" max="16135" width="15.140625" style="30" customWidth="1"/>
    <col min="16136" max="16137" width="9.140625" style="30"/>
    <col min="16138" max="16138" width="13.42578125" style="30" customWidth="1"/>
    <col min="16139" max="16384" width="9.140625" style="30"/>
  </cols>
  <sheetData>
    <row r="1" spans="1:7">
      <c r="A1" s="231"/>
      <c r="B1" s="232"/>
      <c r="C1" s="233"/>
      <c r="D1" s="234"/>
      <c r="E1" s="235"/>
      <c r="F1" s="235"/>
      <c r="G1" s="29"/>
    </row>
    <row r="2" spans="1:7">
      <c r="A2" s="236"/>
      <c r="B2" s="237"/>
      <c r="C2" s="238"/>
      <c r="D2" s="239"/>
      <c r="E2" s="240"/>
      <c r="F2" s="241"/>
      <c r="G2" s="31"/>
    </row>
    <row r="3" spans="1:7">
      <c r="A3" s="231"/>
      <c r="B3" s="232"/>
      <c r="C3" s="233"/>
      <c r="D3" s="234"/>
      <c r="E3" s="235"/>
      <c r="F3" s="235"/>
      <c r="G3" s="29"/>
    </row>
    <row r="4" spans="1:7">
      <c r="A4" s="222"/>
      <c r="B4" s="223"/>
      <c r="C4" s="224"/>
      <c r="D4" s="225"/>
      <c r="E4" s="226"/>
      <c r="F4" s="227"/>
      <c r="G4" s="32"/>
    </row>
    <row r="14" spans="1:7">
      <c r="D14" s="30"/>
      <c r="E14" s="30"/>
      <c r="F14" s="30"/>
    </row>
    <row r="15" spans="1:7">
      <c r="D15" s="30"/>
      <c r="E15" s="30"/>
      <c r="F15" s="30"/>
    </row>
    <row r="29" spans="2:6">
      <c r="B29" s="228" t="s">
        <v>21</v>
      </c>
      <c r="C29" s="229"/>
      <c r="D29" s="229"/>
      <c r="E29" s="229"/>
      <c r="F29" s="229"/>
    </row>
    <row r="30" spans="2:6">
      <c r="B30" s="228" t="s">
        <v>22</v>
      </c>
      <c r="C30" s="229"/>
      <c r="D30" s="229"/>
      <c r="E30" s="229"/>
      <c r="F30" s="229"/>
    </row>
    <row r="34" spans="1:13" ht="20.25" customHeight="1">
      <c r="A34" s="30"/>
      <c r="D34" s="30"/>
      <c r="E34" s="30"/>
    </row>
    <row r="35" spans="1:13" ht="19.5" customHeight="1">
      <c r="A35" s="30"/>
      <c r="D35" s="30"/>
      <c r="E35" s="30"/>
    </row>
    <row r="36" spans="1:13" ht="14.25" customHeight="1">
      <c r="A36" s="228"/>
      <c r="B36" s="229"/>
      <c r="C36" s="229"/>
      <c r="D36" s="229"/>
      <c r="E36" s="229"/>
      <c r="F36" s="36"/>
      <c r="G36" s="37"/>
      <c r="H36" s="38"/>
      <c r="I36" s="38"/>
      <c r="J36" s="39"/>
      <c r="K36" s="40"/>
      <c r="L36" s="41"/>
      <c r="M36" s="41"/>
    </row>
    <row r="37" spans="1:13">
      <c r="A37" s="220"/>
      <c r="B37" s="230"/>
      <c r="C37" s="230"/>
      <c r="D37" s="230"/>
      <c r="E37" s="230"/>
      <c r="F37" s="230"/>
      <c r="G37" s="230"/>
      <c r="H37" s="42"/>
      <c r="I37" s="42"/>
      <c r="J37" s="42"/>
      <c r="K37" s="43"/>
      <c r="L37" s="41"/>
      <c r="M37" s="41"/>
    </row>
    <row r="38" spans="1:13" ht="25.5">
      <c r="A38" s="44"/>
      <c r="B38" s="45"/>
      <c r="C38" s="46" t="s">
        <v>23</v>
      </c>
      <c r="D38" s="47" t="s">
        <v>24</v>
      </c>
      <c r="E38" s="48"/>
      <c r="F38" s="46" t="s">
        <v>25</v>
      </c>
      <c r="G38" s="49" t="s">
        <v>26</v>
      </c>
      <c r="H38" s="42"/>
      <c r="I38" s="42"/>
      <c r="J38" s="42"/>
      <c r="K38" s="43"/>
      <c r="L38" s="41"/>
      <c r="M38" s="41"/>
    </row>
    <row r="39" spans="1:13" ht="14.25" customHeight="1">
      <c r="B39" s="44" t="s">
        <v>27</v>
      </c>
      <c r="C39" s="50"/>
      <c r="D39" s="51"/>
      <c r="E39" s="52"/>
      <c r="F39" s="52"/>
      <c r="G39" s="51"/>
      <c r="H39" s="42"/>
      <c r="I39" s="42"/>
      <c r="J39" s="42"/>
      <c r="K39" s="43"/>
      <c r="L39" s="41"/>
      <c r="M39" s="41"/>
    </row>
    <row r="40" spans="1:13">
      <c r="B40" s="44"/>
      <c r="C40" s="50"/>
      <c r="D40" s="51"/>
      <c r="E40" s="52"/>
      <c r="F40" s="52"/>
      <c r="G40" s="51"/>
      <c r="H40" s="42"/>
      <c r="I40" s="42"/>
      <c r="J40" s="42"/>
      <c r="K40" s="43"/>
      <c r="L40" s="41"/>
      <c r="M40" s="41"/>
    </row>
    <row r="41" spans="1:13" ht="54" customHeight="1">
      <c r="A41" s="33" t="s">
        <v>1</v>
      </c>
      <c r="B41" s="53" t="s">
        <v>28</v>
      </c>
      <c r="C41" s="50"/>
      <c r="D41" s="51"/>
      <c r="E41" s="52"/>
      <c r="F41" s="52"/>
      <c r="G41" s="51"/>
      <c r="H41" s="42"/>
      <c r="I41" s="42"/>
      <c r="J41" s="42"/>
      <c r="K41" s="43"/>
      <c r="L41" s="41"/>
      <c r="M41" s="41"/>
    </row>
    <row r="42" spans="1:13" ht="15" customHeight="1">
      <c r="B42" s="44"/>
      <c r="C42" s="54" t="s">
        <v>29</v>
      </c>
      <c r="D42" s="51">
        <v>37</v>
      </c>
      <c r="E42" s="52"/>
      <c r="F42" s="52"/>
      <c r="G42" s="51">
        <f>SUM(F42*D42)</f>
        <v>0</v>
      </c>
      <c r="H42" s="42"/>
      <c r="I42" s="42"/>
      <c r="J42" s="42"/>
      <c r="K42" s="43"/>
      <c r="L42" s="41"/>
      <c r="M42" s="41"/>
    </row>
    <row r="43" spans="1:13" ht="15" customHeight="1">
      <c r="D43" s="35"/>
      <c r="E43" s="30"/>
      <c r="F43" s="30"/>
      <c r="G43" s="30"/>
      <c r="H43" s="42"/>
      <c r="I43" s="42"/>
      <c r="J43" s="42"/>
      <c r="K43" s="43"/>
      <c r="L43" s="41"/>
      <c r="M43" s="41"/>
    </row>
    <row r="44" spans="1:13" ht="52.5" customHeight="1">
      <c r="A44" s="33" t="s">
        <v>3</v>
      </c>
      <c r="B44" s="55" t="s">
        <v>30</v>
      </c>
      <c r="C44" s="54"/>
      <c r="D44" s="51"/>
      <c r="E44" s="52"/>
      <c r="F44" s="52"/>
      <c r="G44" s="51"/>
      <c r="H44" s="42"/>
      <c r="I44" s="42"/>
      <c r="J44" s="42"/>
      <c r="K44" s="43"/>
      <c r="L44" s="41"/>
      <c r="M44" s="41"/>
    </row>
    <row r="45" spans="1:13" ht="15" customHeight="1">
      <c r="A45" s="30"/>
      <c r="B45" s="40"/>
      <c r="C45" s="54" t="s">
        <v>31</v>
      </c>
      <c r="D45" s="51">
        <v>1</v>
      </c>
      <c r="E45" s="52"/>
      <c r="F45" s="52"/>
      <c r="G45" s="51">
        <f>SUM(F45*D45)</f>
        <v>0</v>
      </c>
      <c r="H45" s="42"/>
      <c r="I45" s="42"/>
      <c r="J45" s="42"/>
      <c r="K45" s="43"/>
      <c r="L45" s="41"/>
      <c r="M45" s="41"/>
    </row>
    <row r="46" spans="1:13" ht="15.75" customHeight="1">
      <c r="A46" s="30"/>
      <c r="B46" s="40"/>
      <c r="C46" s="54"/>
      <c r="D46" s="51"/>
      <c r="E46" s="52"/>
      <c r="F46" s="52"/>
      <c r="G46" s="51"/>
      <c r="H46" s="42"/>
      <c r="I46" s="42"/>
      <c r="J46" s="42"/>
      <c r="K46" s="43"/>
      <c r="L46" s="41"/>
      <c r="M46" s="41"/>
    </row>
    <row r="47" spans="1:13">
      <c r="A47" s="56"/>
      <c r="B47" s="57"/>
      <c r="C47" s="58"/>
      <c r="D47" s="215" t="s">
        <v>32</v>
      </c>
      <c r="E47" s="216"/>
      <c r="F47" s="59"/>
      <c r="G47" s="60">
        <f>SUM(G42:G45)</f>
        <v>0</v>
      </c>
      <c r="H47" s="42"/>
      <c r="I47" s="42"/>
      <c r="J47" s="42"/>
      <c r="K47" s="43"/>
      <c r="L47" s="41"/>
      <c r="M47" s="41"/>
    </row>
    <row r="48" spans="1:13" ht="15" customHeight="1">
      <c r="A48" s="30"/>
      <c r="B48" s="44"/>
      <c r="C48" s="50"/>
      <c r="D48" s="51"/>
      <c r="E48" s="52"/>
      <c r="F48" s="52"/>
      <c r="G48" s="51"/>
      <c r="H48" s="42"/>
      <c r="I48" s="42"/>
      <c r="J48" s="42"/>
      <c r="K48" s="43"/>
      <c r="L48" s="41"/>
      <c r="M48" s="41"/>
    </row>
    <row r="49" spans="1:13" ht="14.25" customHeight="1">
      <c r="B49" s="44" t="s">
        <v>33</v>
      </c>
      <c r="C49" s="50"/>
      <c r="D49" s="51"/>
      <c r="E49" s="52"/>
      <c r="F49" s="52"/>
      <c r="G49" s="51"/>
      <c r="H49" s="42"/>
      <c r="I49" s="42"/>
      <c r="J49" s="42"/>
      <c r="K49" s="43"/>
      <c r="L49" s="41"/>
      <c r="M49" s="41"/>
    </row>
    <row r="50" spans="1:13" ht="25.5">
      <c r="A50" s="44"/>
      <c r="B50" s="45"/>
      <c r="C50" s="46" t="s">
        <v>23</v>
      </c>
      <c r="D50" s="47" t="s">
        <v>24</v>
      </c>
      <c r="E50" s="48"/>
      <c r="F50" s="46" t="s">
        <v>25</v>
      </c>
      <c r="G50" s="49" t="s">
        <v>26</v>
      </c>
      <c r="H50" s="42"/>
      <c r="I50" s="42"/>
      <c r="J50" s="42"/>
      <c r="K50" s="43"/>
      <c r="L50" s="41"/>
      <c r="M50" s="41"/>
    </row>
    <row r="51" spans="1:13" ht="9.75" customHeight="1">
      <c r="B51" s="40"/>
      <c r="C51" s="54"/>
      <c r="D51" s="51"/>
      <c r="E51" s="52"/>
      <c r="F51" s="52"/>
      <c r="G51" s="51"/>
      <c r="H51" s="61"/>
      <c r="I51" s="61"/>
      <c r="J51" s="42"/>
      <c r="K51" s="43"/>
      <c r="L51" s="41"/>
      <c r="M51" s="41"/>
    </row>
    <row r="52" spans="1:13" ht="65.25" customHeight="1">
      <c r="A52" s="33" t="s">
        <v>1</v>
      </c>
      <c r="B52" s="53" t="s">
        <v>34</v>
      </c>
      <c r="C52" s="54"/>
      <c r="D52" s="51"/>
      <c r="E52" s="52"/>
      <c r="F52" s="52"/>
      <c r="G52" s="51"/>
      <c r="H52" s="61"/>
      <c r="I52" s="61"/>
      <c r="J52" s="61"/>
      <c r="K52" s="62"/>
      <c r="L52" s="41"/>
      <c r="M52" s="41"/>
    </row>
    <row r="53" spans="1:13" ht="41.25" customHeight="1">
      <c r="B53" s="53" t="s">
        <v>35</v>
      </c>
      <c r="C53" s="54"/>
      <c r="D53" s="51"/>
      <c r="E53" s="52"/>
      <c r="F53" s="52"/>
      <c r="G53" s="51"/>
      <c r="H53" s="61"/>
      <c r="I53" s="61"/>
      <c r="J53" s="61"/>
      <c r="K53" s="62"/>
      <c r="L53" s="41"/>
      <c r="M53" s="41"/>
    </row>
    <row r="54" spans="1:13" ht="14.25" customHeight="1">
      <c r="B54" s="43"/>
      <c r="C54" s="54" t="s">
        <v>36</v>
      </c>
      <c r="D54" s="51">
        <v>219</v>
      </c>
      <c r="E54" s="52"/>
      <c r="F54" s="52"/>
      <c r="G54" s="51">
        <f>SUM(F54*D54)</f>
        <v>0</v>
      </c>
      <c r="H54" s="61"/>
      <c r="I54" s="61"/>
      <c r="J54" s="61"/>
      <c r="K54" s="62"/>
      <c r="L54" s="41"/>
      <c r="M54" s="41"/>
    </row>
    <row r="55" spans="1:13" ht="41.25" customHeight="1">
      <c r="A55" s="33" t="s">
        <v>3</v>
      </c>
      <c r="B55" s="63" t="s">
        <v>37</v>
      </c>
      <c r="C55" s="54"/>
      <c r="D55" s="51"/>
      <c r="E55" s="52"/>
      <c r="F55" s="52"/>
      <c r="G55" s="51"/>
      <c r="H55" s="42"/>
      <c r="I55" s="42"/>
      <c r="J55" s="42"/>
      <c r="K55" s="43"/>
      <c r="L55" s="41"/>
      <c r="M55" s="41"/>
    </row>
    <row r="56" spans="1:13" ht="13.15" customHeight="1">
      <c r="B56" s="40"/>
      <c r="C56" s="54" t="s">
        <v>38</v>
      </c>
      <c r="D56" s="51">
        <v>44</v>
      </c>
      <c r="E56" s="52"/>
      <c r="F56" s="52"/>
      <c r="G56" s="51">
        <f>SUM(F56*D56)</f>
        <v>0</v>
      </c>
      <c r="H56" s="42"/>
      <c r="I56" s="42"/>
      <c r="J56" s="42"/>
      <c r="K56" s="43"/>
      <c r="L56" s="41"/>
      <c r="M56" s="41"/>
    </row>
    <row r="57" spans="1:13" ht="9" customHeight="1">
      <c r="B57" s="40"/>
      <c r="C57" s="54"/>
      <c r="D57" s="51"/>
      <c r="E57" s="52"/>
      <c r="F57" s="52"/>
      <c r="G57" s="51"/>
      <c r="H57" s="42"/>
      <c r="I57" s="42"/>
      <c r="J57" s="42"/>
      <c r="K57" s="43"/>
      <c r="L57" s="41"/>
      <c r="M57" s="41"/>
    </row>
    <row r="58" spans="1:13" ht="39.6" customHeight="1">
      <c r="A58" s="33" t="s">
        <v>5</v>
      </c>
      <c r="B58" s="63" t="s">
        <v>39</v>
      </c>
      <c r="C58" s="54"/>
      <c r="D58" s="51"/>
      <c r="E58" s="52"/>
      <c r="F58" s="52"/>
      <c r="G58" s="51"/>
      <c r="H58" s="42"/>
      <c r="I58" s="42"/>
      <c r="J58" s="42"/>
      <c r="K58" s="43"/>
      <c r="L58" s="41"/>
      <c r="M58" s="41"/>
    </row>
    <row r="59" spans="1:13" ht="12.75" customHeight="1">
      <c r="B59" s="40"/>
      <c r="C59" s="54" t="s">
        <v>36</v>
      </c>
      <c r="D59" s="51">
        <v>180</v>
      </c>
      <c r="E59" s="52"/>
      <c r="F59" s="52"/>
      <c r="G59" s="51">
        <f>SUM(F59*D59)</f>
        <v>0</v>
      </c>
      <c r="H59" s="42"/>
      <c r="I59" s="42"/>
      <c r="J59" s="42"/>
      <c r="K59" s="43"/>
      <c r="L59" s="41"/>
      <c r="M59" s="41"/>
    </row>
    <row r="60" spans="1:13" ht="12.75" customHeight="1">
      <c r="B60" s="40"/>
      <c r="C60" s="54"/>
      <c r="D60" s="51"/>
      <c r="E60" s="52"/>
      <c r="F60" s="52"/>
      <c r="G60" s="51"/>
      <c r="H60" s="42"/>
      <c r="I60" s="42"/>
      <c r="J60" s="42"/>
      <c r="K60" s="43"/>
      <c r="L60" s="41"/>
      <c r="M60" s="41"/>
    </row>
    <row r="61" spans="1:13" ht="51">
      <c r="A61" s="64" t="s">
        <v>6</v>
      </c>
      <c r="B61" s="40" t="s">
        <v>40</v>
      </c>
      <c r="C61" s="54"/>
      <c r="D61" s="51"/>
      <c r="E61" s="52"/>
      <c r="F61" s="52"/>
      <c r="G61" s="51"/>
      <c r="H61" s="42"/>
      <c r="I61" s="42"/>
      <c r="J61" s="42"/>
      <c r="K61" s="43"/>
      <c r="L61" s="41"/>
      <c r="M61" s="41"/>
    </row>
    <row r="62" spans="1:13" ht="12.75" customHeight="1">
      <c r="B62" s="40"/>
      <c r="C62" s="54" t="s">
        <v>41</v>
      </c>
      <c r="D62" s="51">
        <v>120</v>
      </c>
      <c r="E62" s="52"/>
      <c r="F62" s="52"/>
      <c r="G62" s="51">
        <f>D62*F62</f>
        <v>0</v>
      </c>
      <c r="H62" s="42"/>
      <c r="I62" s="42"/>
      <c r="J62" s="42"/>
      <c r="K62" s="43"/>
      <c r="L62" s="41"/>
      <c r="M62" s="41"/>
    </row>
    <row r="63" spans="1:13" ht="12.75" customHeight="1">
      <c r="B63" s="40"/>
      <c r="C63" s="54"/>
      <c r="D63" s="51"/>
      <c r="E63" s="52"/>
      <c r="F63" s="52"/>
      <c r="G63" s="51"/>
      <c r="H63" s="42"/>
      <c r="I63" s="42"/>
      <c r="J63" s="42"/>
      <c r="K63" s="43"/>
      <c r="L63" s="41"/>
      <c r="M63" s="41"/>
    </row>
    <row r="64" spans="1:13" ht="54.6" customHeight="1">
      <c r="A64" s="64" t="s">
        <v>7</v>
      </c>
      <c r="B64" s="65" t="s">
        <v>42</v>
      </c>
      <c r="C64" s="54"/>
      <c r="D64" s="51"/>
      <c r="E64" s="52"/>
      <c r="F64" s="52"/>
      <c r="G64" s="51"/>
      <c r="H64" s="42"/>
      <c r="I64" s="42"/>
      <c r="J64" s="42"/>
      <c r="K64" s="43"/>
      <c r="L64" s="41"/>
      <c r="M64" s="41"/>
    </row>
    <row r="65" spans="1:13" ht="12.75" customHeight="1">
      <c r="B65" s="40"/>
      <c r="C65" s="54" t="s">
        <v>36</v>
      </c>
      <c r="D65" s="51">
        <v>9</v>
      </c>
      <c r="E65" s="52"/>
      <c r="F65" s="52"/>
      <c r="G65" s="51">
        <f>SUM(F65*D65)</f>
        <v>0</v>
      </c>
      <c r="H65" s="42"/>
      <c r="I65" s="42"/>
      <c r="J65" s="42"/>
      <c r="K65" s="43"/>
      <c r="L65" s="41"/>
      <c r="M65" s="41"/>
    </row>
    <row r="66" spans="1:13" ht="12.75" customHeight="1">
      <c r="B66" s="40"/>
      <c r="C66" s="54"/>
      <c r="D66" s="51"/>
      <c r="E66" s="52"/>
      <c r="F66" s="52"/>
      <c r="G66" s="51"/>
      <c r="H66" s="42"/>
      <c r="I66" s="42"/>
      <c r="J66" s="42"/>
      <c r="K66" s="43"/>
      <c r="L66" s="41"/>
      <c r="M66" s="41"/>
    </row>
    <row r="67" spans="1:13" ht="25.5">
      <c r="A67" s="64" t="s">
        <v>8</v>
      </c>
      <c r="B67" s="40" t="s">
        <v>43</v>
      </c>
      <c r="C67" s="54"/>
      <c r="D67" s="51"/>
      <c r="E67" s="52"/>
      <c r="F67" s="52"/>
      <c r="G67" s="51"/>
      <c r="H67" s="42"/>
      <c r="I67" s="42"/>
      <c r="J67" s="42"/>
      <c r="K67" s="43"/>
      <c r="L67" s="41"/>
      <c r="M67" s="41"/>
    </row>
    <row r="68" spans="1:13">
      <c r="B68" s="40"/>
      <c r="C68" s="54" t="s">
        <v>29</v>
      </c>
      <c r="D68" s="51">
        <v>145</v>
      </c>
      <c r="E68" s="52"/>
      <c r="F68" s="52"/>
      <c r="G68" s="51">
        <f>D68*F68</f>
        <v>0</v>
      </c>
      <c r="H68" s="42"/>
      <c r="I68" s="42"/>
      <c r="J68" s="42"/>
      <c r="K68" s="43"/>
      <c r="L68" s="41"/>
      <c r="M68" s="41"/>
    </row>
    <row r="69" spans="1:13" ht="12.75" customHeight="1">
      <c r="B69" s="40"/>
      <c r="C69" s="54"/>
      <c r="D69" s="51"/>
      <c r="E69" s="52"/>
      <c r="F69" s="52"/>
      <c r="G69" s="51"/>
      <c r="H69" s="42"/>
      <c r="I69" s="42"/>
      <c r="J69" s="42"/>
      <c r="K69" s="43"/>
      <c r="L69" s="41"/>
      <c r="M69" s="41"/>
    </row>
    <row r="70" spans="1:13" ht="42.75" customHeight="1">
      <c r="A70" s="64" t="s">
        <v>44</v>
      </c>
      <c r="B70" s="63" t="s">
        <v>45</v>
      </c>
      <c r="C70" s="54"/>
      <c r="D70" s="51"/>
      <c r="E70" s="52"/>
      <c r="F70" s="52"/>
      <c r="G70" s="51"/>
      <c r="H70" s="42"/>
      <c r="I70" s="42"/>
      <c r="J70" s="42"/>
      <c r="K70" s="43"/>
      <c r="L70" s="41"/>
      <c r="M70" s="41"/>
    </row>
    <row r="71" spans="1:13" ht="12.75" customHeight="1">
      <c r="B71" s="43"/>
      <c r="C71" s="54" t="s">
        <v>41</v>
      </c>
      <c r="D71" s="34">
        <v>103</v>
      </c>
      <c r="E71" s="52"/>
      <c r="F71" s="52"/>
      <c r="G71" s="51">
        <f>SUM(F71*D71)</f>
        <v>0</v>
      </c>
      <c r="H71" s="42"/>
      <c r="I71" s="42"/>
      <c r="J71" s="42"/>
      <c r="K71" s="43"/>
      <c r="L71" s="41"/>
      <c r="M71" s="41"/>
    </row>
    <row r="72" spans="1:13" ht="15" customHeight="1">
      <c r="B72" s="43"/>
      <c r="C72" s="54"/>
      <c r="E72" s="52"/>
      <c r="F72" s="52"/>
      <c r="G72" s="51"/>
      <c r="H72" s="42"/>
      <c r="I72" s="42"/>
      <c r="J72" s="42"/>
      <c r="K72" s="43"/>
      <c r="L72" s="41"/>
      <c r="M72" s="41"/>
    </row>
    <row r="73" spans="1:13" s="45" customFormat="1" ht="121.5" customHeight="1">
      <c r="A73" s="64" t="s">
        <v>46</v>
      </c>
      <c r="B73" s="63" t="s">
        <v>47</v>
      </c>
      <c r="C73" s="54"/>
      <c r="D73" s="51"/>
      <c r="E73" s="52"/>
      <c r="F73" s="52"/>
      <c r="G73" s="51"/>
      <c r="H73" s="66"/>
      <c r="I73" s="66"/>
      <c r="J73" s="42"/>
      <c r="K73" s="43"/>
      <c r="L73" s="41"/>
      <c r="M73" s="41"/>
    </row>
    <row r="74" spans="1:13" s="45" customFormat="1" ht="15" customHeight="1">
      <c r="A74" s="64"/>
      <c r="B74" s="40"/>
      <c r="C74" s="54" t="s">
        <v>48</v>
      </c>
      <c r="D74" s="67">
        <v>12</v>
      </c>
      <c r="E74" s="52"/>
      <c r="F74" s="52"/>
      <c r="G74" s="51">
        <f>SUM(D74*F74)</f>
        <v>0</v>
      </c>
      <c r="H74" s="66"/>
      <c r="I74" s="66"/>
      <c r="J74" s="42"/>
      <c r="K74" s="43"/>
      <c r="L74" s="41"/>
      <c r="M74" s="41"/>
    </row>
    <row r="75" spans="1:13" s="45" customFormat="1" ht="18" customHeight="1">
      <c r="A75" s="64"/>
      <c r="B75" s="43"/>
      <c r="C75" s="54"/>
      <c r="D75" s="51"/>
      <c r="E75" s="52"/>
      <c r="F75" s="52"/>
      <c r="G75" s="51"/>
      <c r="H75" s="42"/>
      <c r="I75" s="42"/>
      <c r="J75" s="42"/>
      <c r="K75" s="43"/>
      <c r="L75" s="41"/>
      <c r="M75" s="41"/>
    </row>
    <row r="76" spans="1:13" ht="16.5" customHeight="1">
      <c r="A76" s="56"/>
      <c r="B76" s="57"/>
      <c r="C76" s="58"/>
      <c r="D76" s="215" t="s">
        <v>32</v>
      </c>
      <c r="E76" s="216"/>
      <c r="F76" s="59"/>
      <c r="G76" s="60">
        <f>SUM(G53:G72)</f>
        <v>0</v>
      </c>
      <c r="H76" s="42"/>
      <c r="I76" s="42"/>
      <c r="J76" s="42"/>
      <c r="K76" s="43"/>
      <c r="L76" s="41"/>
      <c r="M76" s="41"/>
    </row>
    <row r="77" spans="1:13" ht="16.5" customHeight="1">
      <c r="B77" s="40"/>
      <c r="C77" s="54"/>
      <c r="D77" s="51"/>
      <c r="E77" s="52"/>
      <c r="F77" s="52"/>
      <c r="G77" s="51"/>
      <c r="H77" s="42"/>
      <c r="I77" s="42"/>
      <c r="J77" s="42"/>
      <c r="K77" s="43"/>
      <c r="L77" s="41"/>
      <c r="M77" s="41"/>
    </row>
    <row r="78" spans="1:13" ht="15" customHeight="1">
      <c r="B78" s="44"/>
      <c r="C78" s="50"/>
      <c r="D78" s="51"/>
      <c r="E78" s="68"/>
      <c r="F78" s="68"/>
      <c r="G78" s="51"/>
      <c r="H78" s="42"/>
      <c r="I78" s="42"/>
      <c r="J78" s="42"/>
      <c r="K78" s="43"/>
      <c r="L78" s="41"/>
      <c r="M78" s="41"/>
    </row>
    <row r="79" spans="1:13" ht="14.25" customHeight="1">
      <c r="B79" s="44" t="s">
        <v>49</v>
      </c>
      <c r="C79" s="50"/>
      <c r="D79" s="51"/>
      <c r="E79" s="68"/>
      <c r="F79" s="68"/>
      <c r="G79" s="51"/>
      <c r="H79" s="42"/>
      <c r="I79" s="42"/>
      <c r="J79" s="42"/>
      <c r="K79" s="43"/>
      <c r="L79" s="41"/>
      <c r="M79" s="41"/>
    </row>
    <row r="80" spans="1:13" ht="14.25" customHeight="1">
      <c r="B80" s="44"/>
      <c r="C80" s="50"/>
      <c r="D80" s="51"/>
      <c r="E80" s="68"/>
      <c r="F80" s="68"/>
      <c r="G80" s="51"/>
      <c r="H80" s="42"/>
      <c r="I80" s="42"/>
      <c r="J80" s="42"/>
      <c r="K80" s="43"/>
      <c r="L80" s="41"/>
      <c r="M80" s="41"/>
    </row>
    <row r="81" spans="1:14" ht="25.5">
      <c r="A81" s="44"/>
      <c r="B81" s="45"/>
      <c r="C81" s="46" t="s">
        <v>23</v>
      </c>
      <c r="D81" s="47" t="s">
        <v>24</v>
      </c>
      <c r="E81" s="48"/>
      <c r="F81" s="46" t="s">
        <v>25</v>
      </c>
      <c r="G81" s="49" t="s">
        <v>26</v>
      </c>
      <c r="H81" s="42"/>
      <c r="I81" s="42"/>
      <c r="J81" s="42"/>
      <c r="K81" s="43"/>
      <c r="L81" s="41"/>
      <c r="M81" s="41"/>
    </row>
    <row r="82" spans="1:14" ht="11.25" customHeight="1">
      <c r="B82" s="40"/>
      <c r="C82" s="54"/>
      <c r="D82" s="51"/>
      <c r="E82" s="52"/>
      <c r="F82" s="52"/>
      <c r="G82" s="51"/>
      <c r="H82" s="42"/>
      <c r="I82" s="42"/>
      <c r="J82" s="42"/>
      <c r="K82" s="43"/>
      <c r="L82" s="41"/>
      <c r="M82" s="41"/>
    </row>
    <row r="83" spans="1:14" ht="66.75" customHeight="1">
      <c r="A83" s="33" t="s">
        <v>1</v>
      </c>
      <c r="B83" s="63" t="s">
        <v>50</v>
      </c>
      <c r="C83" s="54"/>
      <c r="D83" s="51"/>
      <c r="E83" s="52"/>
      <c r="F83" s="52"/>
      <c r="G83" s="51"/>
      <c r="H83" s="42"/>
      <c r="I83" s="42"/>
      <c r="J83" s="42"/>
      <c r="K83" s="43"/>
      <c r="L83" s="41"/>
      <c r="M83" s="41"/>
    </row>
    <row r="84" spans="1:14" s="45" customFormat="1">
      <c r="C84" s="45" t="s">
        <v>41</v>
      </c>
      <c r="D84" s="45">
        <v>4.5</v>
      </c>
      <c r="E84" s="69"/>
      <c r="G84" s="51">
        <f>SUM(F84*D84)</f>
        <v>0</v>
      </c>
    </row>
    <row r="85" spans="1:14" ht="15" customHeight="1">
      <c r="B85" s="43"/>
      <c r="C85" s="54"/>
      <c r="D85" s="51"/>
      <c r="E85" s="68"/>
      <c r="F85" s="68"/>
      <c r="G85" s="51"/>
      <c r="H85" s="42"/>
      <c r="I85" s="42"/>
      <c r="J85" s="42"/>
      <c r="K85" s="43"/>
      <c r="L85" s="41"/>
      <c r="M85" s="41"/>
    </row>
    <row r="86" spans="1:14" ht="140.25" customHeight="1">
      <c r="A86" s="33" t="s">
        <v>3</v>
      </c>
      <c r="B86" s="63" t="s">
        <v>51</v>
      </c>
      <c r="C86" s="54"/>
      <c r="D86" s="51"/>
      <c r="E86" s="52"/>
      <c r="F86" s="52"/>
      <c r="G86" s="51"/>
      <c r="H86" s="42"/>
      <c r="I86" s="42"/>
      <c r="J86" s="42"/>
      <c r="K86" s="43"/>
      <c r="L86" s="41"/>
      <c r="M86" s="41"/>
    </row>
    <row r="87" spans="1:14" ht="15" customHeight="1">
      <c r="A87" s="45"/>
      <c r="B87" s="70" t="s">
        <v>52</v>
      </c>
      <c r="C87" s="71" t="s">
        <v>41</v>
      </c>
      <c r="D87" s="67">
        <v>9</v>
      </c>
      <c r="E87" s="72"/>
      <c r="F87" s="72"/>
      <c r="G87" s="34">
        <f>SUM(F87*D87)</f>
        <v>0</v>
      </c>
      <c r="H87" s="38"/>
      <c r="I87" s="38"/>
      <c r="J87" s="38"/>
      <c r="K87" s="70"/>
      <c r="L87" s="41"/>
      <c r="M87" s="41"/>
    </row>
    <row r="88" spans="1:14" ht="15" customHeight="1">
      <c r="A88" s="45"/>
      <c r="B88" s="70" t="s">
        <v>53</v>
      </c>
      <c r="C88" s="71" t="s">
        <v>29</v>
      </c>
      <c r="D88" s="67">
        <v>23</v>
      </c>
      <c r="E88" s="72"/>
      <c r="F88" s="72"/>
      <c r="G88" s="34">
        <f>SUM(F88*D88)</f>
        <v>0</v>
      </c>
      <c r="H88" s="38"/>
      <c r="I88" s="38"/>
      <c r="J88" s="38"/>
      <c r="K88" s="70"/>
      <c r="L88" s="41"/>
      <c r="M88" s="41"/>
    </row>
    <row r="89" spans="1:14" ht="15" customHeight="1">
      <c r="A89" s="45"/>
      <c r="B89" s="70" t="s">
        <v>54</v>
      </c>
      <c r="C89" s="71" t="s">
        <v>55</v>
      </c>
      <c r="D89" s="67">
        <v>594</v>
      </c>
      <c r="E89" s="72"/>
      <c r="F89" s="72"/>
      <c r="G89" s="34">
        <f>SUM(F89*D89)</f>
        <v>0</v>
      </c>
      <c r="H89" s="38"/>
      <c r="I89" s="38"/>
      <c r="J89" s="38"/>
      <c r="K89" s="70"/>
      <c r="L89" s="41"/>
      <c r="M89" s="41"/>
    </row>
    <row r="90" spans="1:14" ht="15" customHeight="1">
      <c r="A90" s="45"/>
      <c r="B90" s="70"/>
      <c r="C90" s="71"/>
      <c r="D90" s="67"/>
      <c r="E90" s="72"/>
      <c r="F90" s="72"/>
      <c r="H90" s="38"/>
      <c r="I90" s="38"/>
      <c r="J90" s="38"/>
      <c r="K90" s="70"/>
      <c r="L90" s="41"/>
      <c r="M90" s="41"/>
    </row>
    <row r="91" spans="1:14" ht="14.25" customHeight="1">
      <c r="A91" s="56"/>
      <c r="B91" s="73"/>
      <c r="C91" s="215" t="s">
        <v>32</v>
      </c>
      <c r="D91" s="217"/>
      <c r="E91" s="218"/>
      <c r="F91" s="219"/>
      <c r="G91" s="60">
        <f>SUM(G85:G90)</f>
        <v>0</v>
      </c>
      <c r="H91" s="42"/>
      <c r="I91" s="42"/>
      <c r="J91" s="42"/>
      <c r="K91" s="43"/>
      <c r="L91" s="41"/>
      <c r="M91" s="41"/>
    </row>
    <row r="92" spans="1:14" ht="15" customHeight="1">
      <c r="B92" s="74"/>
      <c r="C92" s="75"/>
      <c r="D92" s="76"/>
      <c r="E92" s="76"/>
      <c r="F92" s="76"/>
      <c r="G92" s="76"/>
      <c r="H92" s="77"/>
      <c r="I92" s="42"/>
      <c r="J92" s="42"/>
      <c r="K92" s="42"/>
      <c r="L92" s="43"/>
      <c r="M92" s="41"/>
      <c r="N92" s="41"/>
    </row>
    <row r="93" spans="1:14" ht="13.9" customHeight="1">
      <c r="C93" s="78"/>
      <c r="D93" s="36"/>
      <c r="E93" s="79"/>
      <c r="F93" s="80"/>
      <c r="G93" s="81"/>
      <c r="H93" s="42"/>
      <c r="I93" s="42"/>
      <c r="J93" s="42"/>
      <c r="K93" s="43"/>
      <c r="L93" s="41"/>
      <c r="M93" s="41"/>
    </row>
    <row r="94" spans="1:14" ht="14.25" customHeight="1">
      <c r="B94" s="220" t="s">
        <v>56</v>
      </c>
      <c r="C94" s="220"/>
      <c r="D94" s="220"/>
      <c r="E94" s="79"/>
      <c r="F94" s="80"/>
      <c r="G94" s="81"/>
      <c r="H94" s="42"/>
      <c r="I94" s="42"/>
      <c r="J94" s="42"/>
      <c r="K94" s="43"/>
      <c r="L94" s="41"/>
      <c r="M94" s="41"/>
    </row>
    <row r="95" spans="1:14" ht="12" customHeight="1">
      <c r="B95" s="44"/>
      <c r="C95" s="82"/>
      <c r="D95" s="83"/>
      <c r="E95" s="79"/>
      <c r="F95" s="80"/>
      <c r="G95" s="81"/>
      <c r="H95" s="42"/>
      <c r="I95" s="42"/>
      <c r="J95" s="42"/>
      <c r="K95" s="43"/>
      <c r="L95" s="41"/>
      <c r="M95" s="41"/>
    </row>
    <row r="96" spans="1:14" ht="25.5">
      <c r="A96" s="44"/>
      <c r="B96" s="45"/>
      <c r="C96" s="46" t="s">
        <v>23</v>
      </c>
      <c r="D96" s="47" t="s">
        <v>24</v>
      </c>
      <c r="E96" s="48"/>
      <c r="F96" s="46" t="s">
        <v>25</v>
      </c>
      <c r="G96" s="49" t="s">
        <v>26</v>
      </c>
      <c r="H96" s="42"/>
      <c r="I96" s="42"/>
      <c r="J96" s="42"/>
      <c r="K96" s="43"/>
      <c r="L96" s="41"/>
      <c r="M96" s="41"/>
    </row>
    <row r="97" spans="1:13" ht="12" customHeight="1">
      <c r="B97" s="44"/>
      <c r="C97" s="82"/>
      <c r="D97" s="83"/>
      <c r="E97" s="79"/>
      <c r="F97" s="80"/>
      <c r="G97" s="81"/>
      <c r="H97" s="42"/>
      <c r="I97" s="42"/>
      <c r="J97" s="42"/>
      <c r="K97" s="43"/>
      <c r="L97" s="41"/>
      <c r="M97" s="41"/>
    </row>
    <row r="98" spans="1:13" s="45" customFormat="1" ht="331.5" customHeight="1">
      <c r="A98" s="64" t="s">
        <v>1</v>
      </c>
      <c r="B98" s="63" t="s">
        <v>57</v>
      </c>
      <c r="C98" s="54"/>
      <c r="D98" s="51"/>
      <c r="E98" s="52"/>
      <c r="F98" s="52"/>
      <c r="G98" s="51"/>
      <c r="H98" s="66"/>
      <c r="I98" s="66"/>
      <c r="J98" s="42"/>
      <c r="K98" s="43"/>
      <c r="L98" s="41"/>
      <c r="M98" s="41"/>
    </row>
    <row r="99" spans="1:13" s="45" customFormat="1" ht="104.25" customHeight="1">
      <c r="A99" s="64"/>
      <c r="B99" s="40" t="s">
        <v>58</v>
      </c>
      <c r="C99" s="54"/>
      <c r="D99" s="67"/>
      <c r="E99" s="52"/>
      <c r="F99" s="52"/>
      <c r="G99" s="51"/>
      <c r="H99" s="66"/>
      <c r="I99" s="66"/>
      <c r="J99" s="42"/>
      <c r="K99" s="43"/>
      <c r="L99" s="41"/>
      <c r="M99" s="41"/>
    </row>
    <row r="100" spans="1:13" s="45" customFormat="1" ht="142.5" customHeight="1">
      <c r="A100" s="64"/>
      <c r="B100" s="40" t="s">
        <v>59</v>
      </c>
      <c r="C100" s="54" t="s">
        <v>4</v>
      </c>
      <c r="D100" s="67">
        <v>1</v>
      </c>
      <c r="E100" s="52"/>
      <c r="F100" s="52"/>
      <c r="G100" s="51">
        <f>SUM(D100*F100)</f>
        <v>0</v>
      </c>
      <c r="H100" s="66"/>
      <c r="I100" s="66"/>
      <c r="J100" s="42"/>
      <c r="K100" s="43"/>
      <c r="L100" s="41"/>
      <c r="M100" s="41"/>
    </row>
    <row r="101" spans="1:13" s="45" customFormat="1">
      <c r="A101" s="64"/>
      <c r="B101" s="40"/>
      <c r="C101" s="54"/>
      <c r="D101" s="67"/>
      <c r="E101" s="52"/>
      <c r="F101" s="52"/>
      <c r="G101" s="51"/>
      <c r="H101" s="66"/>
      <c r="I101" s="66"/>
      <c r="J101" s="42"/>
      <c r="K101" s="43"/>
      <c r="L101" s="41"/>
      <c r="M101" s="41"/>
    </row>
    <row r="102" spans="1:13" s="45" customFormat="1" ht="102">
      <c r="A102" s="64" t="s">
        <v>3</v>
      </c>
      <c r="B102" s="40" t="s">
        <v>60</v>
      </c>
      <c r="C102" s="54"/>
      <c r="D102" s="67"/>
      <c r="E102" s="52"/>
      <c r="F102" s="52"/>
      <c r="G102" s="51"/>
      <c r="H102" s="66"/>
      <c r="I102" s="66"/>
      <c r="J102" s="42"/>
      <c r="K102" s="43"/>
      <c r="L102" s="41"/>
      <c r="M102" s="41"/>
    </row>
    <row r="103" spans="1:13" s="45" customFormat="1" ht="12" customHeight="1">
      <c r="A103" s="64"/>
      <c r="B103" s="40"/>
      <c r="C103" s="54" t="s">
        <v>4</v>
      </c>
      <c r="D103" s="67">
        <v>1</v>
      </c>
      <c r="E103" s="52"/>
      <c r="F103" s="52"/>
      <c r="G103" s="51">
        <f>D103*F103</f>
        <v>0</v>
      </c>
      <c r="H103" s="66"/>
      <c r="I103" s="66"/>
      <c r="J103" s="42"/>
      <c r="K103" s="43"/>
      <c r="L103" s="41"/>
      <c r="M103" s="41"/>
    </row>
    <row r="104" spans="1:13" s="45" customFormat="1" ht="12" customHeight="1">
      <c r="A104" s="64"/>
      <c r="B104" s="40"/>
      <c r="C104" s="54"/>
      <c r="D104" s="67"/>
      <c r="E104" s="52"/>
      <c r="F104" s="52"/>
      <c r="G104" s="51"/>
      <c r="H104" s="66"/>
      <c r="I104" s="66"/>
      <c r="J104" s="42"/>
      <c r="K104" s="43"/>
      <c r="L104" s="41"/>
      <c r="M104" s="41"/>
    </row>
    <row r="105" spans="1:13" s="45" customFormat="1" ht="38.25">
      <c r="A105" s="64" t="s">
        <v>5</v>
      </c>
      <c r="B105" s="40" t="s">
        <v>61</v>
      </c>
      <c r="C105" s="54"/>
      <c r="D105" s="67"/>
      <c r="E105" s="52"/>
      <c r="F105" s="52"/>
      <c r="G105" s="51"/>
      <c r="H105" s="66"/>
      <c r="I105" s="66"/>
      <c r="J105" s="42"/>
      <c r="K105" s="43"/>
      <c r="L105" s="41"/>
      <c r="M105" s="41"/>
    </row>
    <row r="106" spans="1:13" s="45" customFormat="1" ht="12" customHeight="1">
      <c r="A106" s="64"/>
      <c r="B106" s="40"/>
      <c r="C106" s="54" t="s">
        <v>4</v>
      </c>
      <c r="D106" s="67">
        <v>1</v>
      </c>
      <c r="E106" s="52"/>
      <c r="F106" s="52"/>
      <c r="G106" s="51">
        <f>D106*F106</f>
        <v>0</v>
      </c>
      <c r="H106" s="66"/>
      <c r="I106" s="66"/>
      <c r="J106" s="42"/>
      <c r="K106" s="43"/>
      <c r="L106" s="41"/>
      <c r="M106" s="41"/>
    </row>
    <row r="107" spans="1:13" ht="43.5" customHeight="1">
      <c r="A107" s="33" t="s">
        <v>6</v>
      </c>
      <c r="B107" s="63" t="s">
        <v>62</v>
      </c>
      <c r="C107" s="54"/>
      <c r="D107" s="51"/>
      <c r="E107" s="52"/>
      <c r="F107" s="52"/>
      <c r="G107" s="51"/>
      <c r="H107" s="42"/>
      <c r="I107" s="42"/>
      <c r="J107" s="42"/>
      <c r="K107" s="43"/>
      <c r="L107" s="41"/>
      <c r="M107" s="41"/>
    </row>
    <row r="108" spans="1:13" ht="15" customHeight="1">
      <c r="A108" s="30"/>
      <c r="B108" s="40"/>
      <c r="C108" s="54" t="s">
        <v>4</v>
      </c>
      <c r="D108" s="67">
        <v>1</v>
      </c>
      <c r="E108" s="52"/>
      <c r="F108" s="52"/>
      <c r="G108" s="51">
        <f>SUM(F108*D108)</f>
        <v>0</v>
      </c>
      <c r="H108" s="42"/>
      <c r="I108" s="42"/>
      <c r="J108" s="42"/>
      <c r="K108" s="43"/>
      <c r="L108" s="41"/>
      <c r="M108" s="41"/>
    </row>
    <row r="109" spans="1:13" ht="15" customHeight="1">
      <c r="A109" s="30"/>
      <c r="B109" s="40"/>
      <c r="C109" s="54"/>
      <c r="D109" s="67"/>
      <c r="E109" s="52"/>
      <c r="F109" s="52"/>
      <c r="G109" s="51"/>
      <c r="H109" s="42"/>
      <c r="I109" s="42"/>
      <c r="J109" s="42"/>
      <c r="K109" s="43"/>
      <c r="L109" s="41"/>
      <c r="M109" s="41"/>
    </row>
    <row r="110" spans="1:13" ht="44.25" customHeight="1">
      <c r="A110" s="33" t="s">
        <v>7</v>
      </c>
      <c r="B110" s="63" t="s">
        <v>63</v>
      </c>
      <c r="D110" s="84"/>
      <c r="E110" s="30"/>
      <c r="F110" s="30"/>
      <c r="G110" s="30"/>
      <c r="H110" s="42"/>
      <c r="I110" s="42"/>
      <c r="J110" s="42"/>
      <c r="K110" s="43"/>
      <c r="L110" s="41"/>
      <c r="M110" s="41"/>
    </row>
    <row r="111" spans="1:13" ht="15" customHeight="1">
      <c r="B111" s="38"/>
      <c r="C111" s="54" t="s">
        <v>38</v>
      </c>
      <c r="D111" s="67">
        <v>560</v>
      </c>
      <c r="E111" s="52"/>
      <c r="F111" s="52"/>
      <c r="G111" s="51">
        <f>SUM(F111*D111)</f>
        <v>0</v>
      </c>
      <c r="H111" s="42"/>
      <c r="I111" s="42"/>
      <c r="J111" s="42"/>
      <c r="K111" s="43"/>
      <c r="L111" s="41"/>
      <c r="M111" s="41"/>
    </row>
    <row r="112" spans="1:13" ht="12" customHeight="1">
      <c r="A112" s="30"/>
      <c r="B112" s="43"/>
      <c r="C112" s="54"/>
      <c r="D112" s="51"/>
      <c r="E112" s="52"/>
      <c r="F112" s="52"/>
      <c r="G112" s="51"/>
      <c r="H112" s="42"/>
      <c r="I112" s="42"/>
      <c r="J112" s="42"/>
      <c r="K112" s="43"/>
      <c r="L112" s="41"/>
      <c r="M112" s="41"/>
    </row>
    <row r="113" spans="1:13" ht="31.5" customHeight="1">
      <c r="A113" s="33" t="s">
        <v>8</v>
      </c>
      <c r="B113" s="63" t="s">
        <v>64</v>
      </c>
      <c r="C113" s="54"/>
      <c r="D113" s="51"/>
      <c r="E113" s="52"/>
      <c r="F113" s="52"/>
      <c r="G113" s="51"/>
      <c r="H113" s="42"/>
      <c r="I113" s="42"/>
      <c r="J113" s="42"/>
      <c r="K113" s="43"/>
      <c r="L113" s="41"/>
      <c r="M113" s="41"/>
    </row>
    <row r="114" spans="1:13" ht="15" customHeight="1">
      <c r="A114" s="30"/>
      <c r="B114" s="40"/>
      <c r="C114" s="54" t="s">
        <v>38</v>
      </c>
      <c r="D114" s="51">
        <v>40</v>
      </c>
      <c r="E114" s="52"/>
      <c r="F114" s="52"/>
      <c r="G114" s="51">
        <f>SUM(F114*D114)</f>
        <v>0</v>
      </c>
      <c r="H114" s="42"/>
      <c r="I114" s="42"/>
      <c r="J114" s="42"/>
      <c r="K114" s="43"/>
      <c r="L114" s="41"/>
      <c r="M114" s="41"/>
    </row>
    <row r="115" spans="1:13" ht="15" customHeight="1">
      <c r="A115" s="30"/>
      <c r="B115" s="40"/>
      <c r="C115" s="54"/>
      <c r="D115" s="51"/>
      <c r="E115" s="52"/>
      <c r="F115" s="52"/>
      <c r="G115" s="51"/>
      <c r="H115" s="42"/>
      <c r="I115" s="42"/>
      <c r="J115" s="42"/>
      <c r="K115" s="43"/>
      <c r="L115" s="41"/>
      <c r="M115" s="41"/>
    </row>
    <row r="116" spans="1:13" s="45" customFormat="1" ht="117.75" customHeight="1">
      <c r="A116" s="64" t="s">
        <v>44</v>
      </c>
      <c r="B116" s="63" t="s">
        <v>65</v>
      </c>
      <c r="C116" s="82"/>
      <c r="D116" s="82"/>
      <c r="E116" s="79"/>
      <c r="F116" s="85"/>
      <c r="G116" s="81"/>
      <c r="H116" s="42"/>
      <c r="I116" s="42"/>
      <c r="J116" s="42"/>
      <c r="K116" s="43"/>
      <c r="L116" s="41"/>
      <c r="M116" s="41"/>
    </row>
    <row r="117" spans="1:13" s="45" customFormat="1" ht="14.25" customHeight="1">
      <c r="A117" s="64"/>
      <c r="B117" s="86"/>
      <c r="C117" s="82" t="s">
        <v>66</v>
      </c>
      <c r="D117" s="87">
        <v>120</v>
      </c>
      <c r="E117" s="79"/>
      <c r="F117" s="52"/>
      <c r="G117" s="51">
        <f>SUM(F117*D117)</f>
        <v>0</v>
      </c>
      <c r="H117" s="42"/>
      <c r="I117" s="42"/>
      <c r="J117" s="42"/>
      <c r="K117" s="43"/>
      <c r="L117" s="41"/>
      <c r="M117" s="41"/>
    </row>
    <row r="118" spans="1:13" s="45" customFormat="1" ht="18" customHeight="1">
      <c r="A118" s="64"/>
      <c r="B118" s="86"/>
      <c r="C118" s="82"/>
      <c r="D118" s="82"/>
      <c r="E118" s="79"/>
      <c r="F118" s="52"/>
      <c r="G118" s="51"/>
      <c r="H118" s="42"/>
      <c r="I118" s="42"/>
      <c r="J118" s="42"/>
      <c r="K118" s="43"/>
      <c r="L118" s="41"/>
      <c r="M118" s="41"/>
    </row>
    <row r="119" spans="1:13" s="45" customFormat="1" ht="78" customHeight="1">
      <c r="A119" s="64" t="s">
        <v>46</v>
      </c>
      <c r="B119" s="63" t="s">
        <v>67</v>
      </c>
      <c r="C119" s="82"/>
      <c r="D119" s="82"/>
      <c r="E119" s="79"/>
      <c r="F119" s="85"/>
      <c r="G119" s="81"/>
      <c r="H119" s="42"/>
      <c r="I119" s="42"/>
      <c r="J119" s="42"/>
      <c r="K119" s="43"/>
      <c r="L119" s="41"/>
      <c r="M119" s="41"/>
    </row>
    <row r="120" spans="1:13" s="45" customFormat="1" ht="14.25" customHeight="1">
      <c r="A120" s="64"/>
      <c r="B120" s="86"/>
      <c r="C120" s="82" t="s">
        <v>68</v>
      </c>
      <c r="D120" s="87">
        <v>2</v>
      </c>
      <c r="E120" s="79"/>
      <c r="F120" s="52"/>
      <c r="G120" s="51">
        <f>SUM(F120*D120)</f>
        <v>0</v>
      </c>
      <c r="H120" s="42"/>
      <c r="I120" s="42"/>
      <c r="J120" s="42"/>
      <c r="K120" s="43"/>
      <c r="L120" s="41"/>
      <c r="M120" s="41"/>
    </row>
    <row r="121" spans="1:13" ht="18" customHeight="1">
      <c r="A121" s="88"/>
      <c r="B121" s="89"/>
      <c r="C121" s="54"/>
      <c r="D121" s="51"/>
      <c r="E121" s="52"/>
      <c r="F121" s="52"/>
      <c r="G121" s="51"/>
      <c r="H121" s="42"/>
      <c r="I121" s="42"/>
      <c r="J121" s="42"/>
      <c r="K121" s="43"/>
      <c r="L121" s="41"/>
      <c r="M121" s="41"/>
    </row>
    <row r="122" spans="1:13" ht="15" customHeight="1">
      <c r="A122" s="88"/>
      <c r="B122" s="73"/>
      <c r="C122" s="73"/>
      <c r="D122" s="90" t="s">
        <v>32</v>
      </c>
      <c r="E122" s="91"/>
      <c r="F122" s="91"/>
      <c r="G122" s="92">
        <f>SUM(G98:G121)</f>
        <v>0</v>
      </c>
      <c r="H122" s="42"/>
      <c r="I122" s="42"/>
      <c r="J122" s="42"/>
      <c r="K122" s="43"/>
      <c r="L122" s="41"/>
      <c r="M122" s="41"/>
    </row>
    <row r="123" spans="1:13" ht="15" customHeight="1">
      <c r="B123" s="93"/>
      <c r="C123" s="93"/>
      <c r="D123" s="94"/>
      <c r="E123" s="95"/>
      <c r="F123" s="95"/>
      <c r="G123" s="77"/>
      <c r="H123" s="42"/>
      <c r="I123" s="42"/>
      <c r="J123" s="42"/>
      <c r="K123" s="43"/>
      <c r="L123" s="41"/>
      <c r="M123" s="41"/>
    </row>
    <row r="124" spans="1:13" ht="124.9" customHeight="1">
      <c r="A124" s="30"/>
      <c r="B124" s="221" t="s">
        <v>69</v>
      </c>
      <c r="C124" s="221"/>
      <c r="D124" s="221"/>
      <c r="E124" s="96"/>
      <c r="F124" s="96"/>
      <c r="G124" s="96"/>
      <c r="H124" s="42"/>
      <c r="I124" s="42"/>
      <c r="J124" s="42"/>
      <c r="K124" s="43"/>
      <c r="L124" s="41"/>
      <c r="M124" s="41"/>
    </row>
    <row r="125" spans="1:13" ht="19.149999999999999" customHeight="1">
      <c r="A125" s="30"/>
      <c r="B125" s="97"/>
      <c r="C125" s="98"/>
      <c r="D125" s="99"/>
      <c r="E125" s="96"/>
      <c r="F125" s="96"/>
      <c r="G125" s="96"/>
      <c r="H125" s="42"/>
      <c r="I125" s="42"/>
      <c r="J125" s="42"/>
      <c r="K125" s="43"/>
      <c r="L125" s="41"/>
      <c r="M125" s="41"/>
    </row>
    <row r="126" spans="1:13" ht="15" customHeight="1">
      <c r="A126" s="30"/>
      <c r="B126" s="97"/>
      <c r="C126" s="98"/>
      <c r="D126" s="99"/>
      <c r="E126" s="96"/>
      <c r="F126" s="96"/>
      <c r="G126" s="96"/>
      <c r="H126" s="42"/>
      <c r="I126" s="42"/>
      <c r="J126" s="42"/>
      <c r="K126" s="43"/>
      <c r="L126" s="41"/>
      <c r="M126" s="41"/>
    </row>
    <row r="127" spans="1:13" ht="18" customHeight="1">
      <c r="A127" s="30"/>
      <c r="B127" s="97"/>
      <c r="C127" s="98"/>
      <c r="D127" s="99"/>
      <c r="E127" s="96"/>
      <c r="F127" s="96"/>
      <c r="G127" s="96"/>
      <c r="H127" s="42"/>
      <c r="I127" s="42"/>
      <c r="J127" s="42"/>
      <c r="K127" s="43"/>
      <c r="L127" s="41"/>
      <c r="M127" s="41"/>
    </row>
    <row r="128" spans="1:13" ht="14.25" customHeight="1">
      <c r="A128" s="30"/>
      <c r="B128" s="100"/>
      <c r="C128" s="100"/>
      <c r="D128" s="101"/>
      <c r="E128" s="100"/>
      <c r="F128" s="100"/>
      <c r="G128" s="100"/>
      <c r="H128" s="42"/>
      <c r="I128" s="42"/>
      <c r="J128" s="42"/>
      <c r="K128" s="43"/>
      <c r="L128" s="41"/>
      <c r="M128" s="41"/>
    </row>
    <row r="129" spans="1:13" ht="15.95" customHeight="1">
      <c r="B129" s="44" t="s">
        <v>27</v>
      </c>
      <c r="D129" s="102"/>
      <c r="G129" s="77">
        <f>$G$47</f>
        <v>0</v>
      </c>
      <c r="H129" s="42"/>
      <c r="I129" s="42"/>
      <c r="J129" s="103"/>
      <c r="K129" s="43"/>
      <c r="L129" s="41"/>
      <c r="M129" s="41"/>
    </row>
    <row r="130" spans="1:13" ht="15.95" customHeight="1">
      <c r="B130" s="44" t="s">
        <v>33</v>
      </c>
      <c r="D130" s="102"/>
      <c r="G130" s="77">
        <f>$G$76</f>
        <v>0</v>
      </c>
      <c r="H130" s="42"/>
      <c r="I130" s="42"/>
      <c r="J130" s="103"/>
      <c r="K130" s="43"/>
      <c r="L130" s="41"/>
      <c r="M130" s="41"/>
    </row>
    <row r="131" spans="1:13" ht="15.95" customHeight="1">
      <c r="B131" s="44" t="s">
        <v>70</v>
      </c>
      <c r="D131" s="102"/>
      <c r="G131" s="77">
        <f>$G$91</f>
        <v>0</v>
      </c>
      <c r="H131" s="42"/>
      <c r="I131" s="42"/>
      <c r="J131" s="103"/>
      <c r="K131" s="43"/>
      <c r="L131" s="41"/>
      <c r="M131" s="41"/>
    </row>
    <row r="132" spans="1:13" ht="15.95" customHeight="1">
      <c r="A132" s="30"/>
      <c r="B132" s="44" t="s">
        <v>56</v>
      </c>
      <c r="D132" s="102"/>
      <c r="G132" s="77">
        <f>$G$122</f>
        <v>0</v>
      </c>
      <c r="H132" s="42"/>
      <c r="I132" s="42"/>
      <c r="J132" s="103"/>
      <c r="K132" s="43"/>
      <c r="L132" s="41"/>
      <c r="M132" s="41"/>
    </row>
    <row r="133" spans="1:13">
      <c r="A133" s="104"/>
      <c r="B133" s="88"/>
      <c r="C133" s="104"/>
      <c r="D133" s="105"/>
      <c r="E133" s="106"/>
      <c r="F133" s="106"/>
      <c r="G133" s="107"/>
      <c r="H133" s="42"/>
      <c r="I133" s="42"/>
      <c r="J133" s="42"/>
      <c r="K133" s="43"/>
      <c r="L133" s="41"/>
      <c r="M133" s="41"/>
    </row>
    <row r="134" spans="1:13" ht="15" customHeight="1">
      <c r="A134" s="73"/>
      <c r="B134" s="108" t="s">
        <v>71</v>
      </c>
      <c r="C134" s="213"/>
      <c r="D134" s="214"/>
      <c r="E134" s="109"/>
      <c r="F134" s="109"/>
      <c r="G134" s="92">
        <f>SUM(G129:G133)</f>
        <v>0</v>
      </c>
      <c r="H134" s="42"/>
      <c r="I134" s="42"/>
      <c r="J134" s="103"/>
      <c r="K134" s="43"/>
      <c r="L134" s="41"/>
      <c r="M134" s="41"/>
    </row>
    <row r="135" spans="1:13" ht="15" customHeight="1">
      <c r="A135" s="30"/>
      <c r="B135" s="33"/>
      <c r="D135" s="35"/>
      <c r="E135" s="30"/>
      <c r="F135" s="30"/>
      <c r="G135" s="30"/>
      <c r="H135" s="42"/>
      <c r="I135" s="42"/>
      <c r="J135" s="42"/>
      <c r="K135" s="43"/>
      <c r="L135" s="41"/>
      <c r="M135" s="41"/>
    </row>
    <row r="136" spans="1:13" ht="15" customHeight="1">
      <c r="A136" s="30"/>
      <c r="B136" s="78"/>
      <c r="D136" s="102"/>
      <c r="H136" s="42"/>
      <c r="I136" s="42"/>
      <c r="J136" s="42"/>
      <c r="K136" s="43"/>
      <c r="L136" s="41"/>
      <c r="M136" s="41"/>
    </row>
    <row r="137" spans="1:13" ht="16.5" customHeight="1">
      <c r="A137" s="30"/>
      <c r="J137" s="42"/>
      <c r="K137" s="43"/>
      <c r="L137" s="41"/>
      <c r="M137" s="41"/>
    </row>
    <row r="138" spans="1:13" ht="16.5" customHeight="1">
      <c r="A138" s="30"/>
      <c r="J138" s="42"/>
      <c r="K138" s="43"/>
      <c r="L138" s="41"/>
      <c r="M138" s="41"/>
    </row>
    <row r="139" spans="1:13" ht="16.5" customHeight="1">
      <c r="A139" s="30"/>
      <c r="J139" s="42"/>
      <c r="K139" s="43"/>
      <c r="L139" s="41"/>
      <c r="M139" s="41"/>
    </row>
    <row r="140" spans="1:13" ht="14.25" customHeight="1">
      <c r="A140" s="30"/>
      <c r="J140" s="42"/>
      <c r="K140" s="43"/>
      <c r="L140" s="41"/>
      <c r="M140" s="41"/>
    </row>
    <row r="141" spans="1:13" ht="14.25" customHeight="1">
      <c r="A141" s="30"/>
      <c r="J141" s="42"/>
      <c r="K141" s="43"/>
      <c r="L141" s="41"/>
      <c r="M141" s="41"/>
    </row>
    <row r="142" spans="1:13" ht="14.25" customHeight="1">
      <c r="J142" s="42"/>
      <c r="K142" s="43"/>
      <c r="L142" s="41"/>
      <c r="M142" s="41"/>
    </row>
    <row r="143" spans="1:13" ht="15" customHeight="1">
      <c r="J143" s="42"/>
      <c r="K143" s="43"/>
      <c r="L143" s="41"/>
      <c r="M143" s="41"/>
    </row>
    <row r="144" spans="1:13" ht="14.25" customHeight="1">
      <c r="A144" s="30"/>
      <c r="J144" s="42"/>
      <c r="K144" s="43"/>
      <c r="L144" s="41"/>
      <c r="M144" s="41"/>
    </row>
    <row r="145" spans="1:13" ht="13.5" customHeight="1">
      <c r="A145" s="30"/>
      <c r="J145" s="42"/>
      <c r="K145" s="43"/>
      <c r="L145" s="41"/>
      <c r="M145" s="41"/>
    </row>
    <row r="146" spans="1:13" ht="14.25" customHeight="1">
      <c r="A146" s="30"/>
      <c r="K146" s="43"/>
      <c r="L146" s="41"/>
      <c r="M146" s="41"/>
    </row>
    <row r="147" spans="1:13" ht="15.75" customHeight="1">
      <c r="A147" s="30"/>
      <c r="M147" s="41"/>
    </row>
    <row r="148" spans="1:13" ht="14.25" customHeight="1">
      <c r="A148" s="30"/>
      <c r="M148" s="41"/>
    </row>
    <row r="149" spans="1:13" ht="14.25" customHeight="1">
      <c r="A149" s="30"/>
      <c r="M149" s="41"/>
    </row>
    <row r="150" spans="1:13" ht="12.75" customHeight="1">
      <c r="A150" s="30"/>
    </row>
    <row r="151" spans="1:13">
      <c r="A151" s="30"/>
    </row>
    <row r="152" spans="1:13">
      <c r="A152" s="30"/>
    </row>
    <row r="153" spans="1:13">
      <c r="A153" s="30"/>
    </row>
    <row r="154" spans="1:13">
      <c r="A154" s="30"/>
    </row>
    <row r="155" spans="1:13" ht="15.75" customHeight="1">
      <c r="A155" s="30"/>
    </row>
    <row r="156" spans="1:13" ht="14.25" customHeight="1">
      <c r="A156" s="30"/>
    </row>
    <row r="157" spans="1:13" ht="16.5" customHeight="1">
      <c r="A157" s="30"/>
    </row>
    <row r="158" spans="1:13" ht="13.5" customHeight="1">
      <c r="A158" s="30"/>
    </row>
    <row r="159" spans="1:13" ht="19.5" customHeight="1">
      <c r="A159" s="30"/>
    </row>
    <row r="160" spans="1:13" ht="19.5" customHeight="1">
      <c r="A160" s="30"/>
    </row>
    <row r="161" spans="1:1" ht="20.100000000000001" customHeight="1">
      <c r="A161" s="30"/>
    </row>
    <row r="162" spans="1:1" ht="17.25" customHeight="1">
      <c r="A162" s="30"/>
    </row>
    <row r="163" spans="1:1" ht="12.75" customHeight="1">
      <c r="A163" s="30"/>
    </row>
    <row r="164" spans="1:1" ht="15.75" customHeight="1">
      <c r="A164" s="30"/>
    </row>
    <row r="165" spans="1:1" ht="16.5" customHeight="1">
      <c r="A165" s="30"/>
    </row>
    <row r="166" spans="1:1" ht="20.100000000000001" customHeight="1">
      <c r="A166" s="30"/>
    </row>
    <row r="167" spans="1:1" ht="20.100000000000001" customHeight="1">
      <c r="A167" s="30"/>
    </row>
    <row r="168" spans="1:1" ht="18.75" customHeight="1">
      <c r="A168" s="30"/>
    </row>
    <row r="169" spans="1:1" ht="19.5" customHeight="1">
      <c r="A169" s="30"/>
    </row>
    <row r="170" spans="1:1">
      <c r="A170" s="30"/>
    </row>
    <row r="171" spans="1:1" ht="16.5" customHeight="1">
      <c r="A171" s="30"/>
    </row>
    <row r="172" spans="1:1">
      <c r="A172" s="30"/>
    </row>
    <row r="173" spans="1:1">
      <c r="A173" s="30"/>
    </row>
    <row r="174" spans="1:1">
      <c r="A174" s="30"/>
    </row>
    <row r="175" spans="1:1">
      <c r="A175" s="30"/>
    </row>
    <row r="176" spans="1:1">
      <c r="A176" s="30"/>
    </row>
    <row r="177" spans="1:1">
      <c r="A177" s="30"/>
    </row>
    <row r="178" spans="1:1">
      <c r="A178" s="30"/>
    </row>
    <row r="179" spans="1:1">
      <c r="A179" s="30"/>
    </row>
    <row r="180" spans="1:1">
      <c r="A180" s="30"/>
    </row>
    <row r="181" spans="1:1">
      <c r="A181" s="30"/>
    </row>
    <row r="182" spans="1:1">
      <c r="A182" s="30"/>
    </row>
    <row r="183" spans="1:1">
      <c r="A183" s="30"/>
    </row>
    <row r="184" spans="1:1">
      <c r="A184" s="30"/>
    </row>
    <row r="185" spans="1:1">
      <c r="A185" s="30"/>
    </row>
    <row r="186" spans="1:1">
      <c r="A186" s="30"/>
    </row>
    <row r="187" spans="1:1">
      <c r="A187" s="30"/>
    </row>
    <row r="188" spans="1:1">
      <c r="A188" s="30"/>
    </row>
    <row r="189" spans="1:1">
      <c r="A189" s="30"/>
    </row>
    <row r="190" spans="1:1">
      <c r="A190" s="30"/>
    </row>
    <row r="191" spans="1:1">
      <c r="A191" s="30"/>
    </row>
    <row r="192" spans="1:1">
      <c r="A192" s="30"/>
    </row>
    <row r="193" spans="1:1">
      <c r="A193" s="30"/>
    </row>
    <row r="194" spans="1:1">
      <c r="A194" s="30"/>
    </row>
    <row r="195" spans="1:1">
      <c r="A195" s="30"/>
    </row>
    <row r="196" spans="1:1">
      <c r="A196" s="30"/>
    </row>
    <row r="197" spans="1:1">
      <c r="A197" s="30"/>
    </row>
    <row r="198" spans="1:1">
      <c r="A198" s="30"/>
    </row>
    <row r="199" spans="1:1">
      <c r="A199" s="30"/>
    </row>
    <row r="200" spans="1:1">
      <c r="A200" s="30"/>
    </row>
    <row r="201" spans="1:1">
      <c r="A201" s="30"/>
    </row>
    <row r="202" spans="1:1">
      <c r="A202" s="30"/>
    </row>
    <row r="203" spans="1:1">
      <c r="A203" s="30"/>
    </row>
    <row r="204" spans="1:1">
      <c r="A204" s="30"/>
    </row>
    <row r="205" spans="1:1">
      <c r="A205" s="30"/>
    </row>
    <row r="206" spans="1:1">
      <c r="A206" s="30"/>
    </row>
    <row r="207" spans="1:1">
      <c r="A207" s="30"/>
    </row>
    <row r="208" spans="1:1">
      <c r="A208" s="30"/>
    </row>
    <row r="209" spans="1:1">
      <c r="A209" s="30"/>
    </row>
    <row r="210" spans="1:1">
      <c r="A210" s="30"/>
    </row>
    <row r="211" spans="1:1">
      <c r="A211" s="30"/>
    </row>
    <row r="212" spans="1:1">
      <c r="A212" s="30"/>
    </row>
    <row r="213" spans="1:1">
      <c r="A213" s="30"/>
    </row>
    <row r="214" spans="1:1">
      <c r="A214" s="30"/>
    </row>
    <row r="215" spans="1:1">
      <c r="A215" s="30"/>
    </row>
    <row r="216" spans="1:1">
      <c r="A216" s="30"/>
    </row>
    <row r="217" spans="1:1">
      <c r="A217" s="30"/>
    </row>
    <row r="218" spans="1:1">
      <c r="A218" s="30"/>
    </row>
    <row r="219" spans="1:1">
      <c r="A219" s="30"/>
    </row>
    <row r="220" spans="1:1">
      <c r="A220" s="30"/>
    </row>
    <row r="221" spans="1:1">
      <c r="A221" s="30"/>
    </row>
    <row r="222" spans="1:1">
      <c r="A222" s="30"/>
    </row>
    <row r="223" spans="1:1">
      <c r="A223" s="30"/>
    </row>
    <row r="224" spans="1:1">
      <c r="A224" s="30"/>
    </row>
    <row r="225" spans="1:1">
      <c r="A225" s="30"/>
    </row>
    <row r="226" spans="1:1">
      <c r="A226" s="30"/>
    </row>
    <row r="227" spans="1:1">
      <c r="A227" s="30"/>
    </row>
    <row r="228" spans="1:1">
      <c r="A228" s="30"/>
    </row>
    <row r="229" spans="1:1">
      <c r="A229" s="30"/>
    </row>
    <row r="230" spans="1:1">
      <c r="A230" s="30"/>
    </row>
    <row r="231" spans="1:1">
      <c r="A231" s="30"/>
    </row>
    <row r="232" spans="1:1">
      <c r="A232" s="30"/>
    </row>
    <row r="233" spans="1:1">
      <c r="A233" s="30"/>
    </row>
    <row r="234" spans="1:1">
      <c r="A234" s="30"/>
    </row>
    <row r="235" spans="1:1">
      <c r="A235" s="30"/>
    </row>
    <row r="236" spans="1:1">
      <c r="A236" s="30"/>
    </row>
    <row r="237" spans="1:1">
      <c r="A237" s="30"/>
    </row>
    <row r="238" spans="1:1">
      <c r="A238" s="30"/>
    </row>
    <row r="239" spans="1:1">
      <c r="A239" s="30"/>
    </row>
    <row r="240" spans="1:1">
      <c r="A240" s="30"/>
    </row>
    <row r="241" spans="1:1">
      <c r="A241" s="30"/>
    </row>
    <row r="242" spans="1:1">
      <c r="A242" s="30"/>
    </row>
    <row r="243" spans="1:1">
      <c r="A243" s="30"/>
    </row>
    <row r="244" spans="1:1">
      <c r="A244" s="30"/>
    </row>
    <row r="245" spans="1:1">
      <c r="A245" s="30"/>
    </row>
    <row r="246" spans="1:1">
      <c r="A246" s="30"/>
    </row>
    <row r="247" spans="1:1">
      <c r="A247" s="30"/>
    </row>
    <row r="248" spans="1:1">
      <c r="A248" s="30"/>
    </row>
    <row r="249" spans="1:1">
      <c r="A249" s="30"/>
    </row>
    <row r="250" spans="1:1">
      <c r="A250" s="30"/>
    </row>
    <row r="251" spans="1:1">
      <c r="A251" s="30"/>
    </row>
    <row r="252" spans="1:1">
      <c r="A252" s="30"/>
    </row>
    <row r="253" spans="1:1">
      <c r="A253" s="30"/>
    </row>
    <row r="254" spans="1:1">
      <c r="A254" s="30"/>
    </row>
    <row r="255" spans="1:1">
      <c r="A255" s="30"/>
    </row>
    <row r="256" spans="1:1">
      <c r="A256" s="30"/>
    </row>
    <row r="257" spans="1:1">
      <c r="A257" s="30"/>
    </row>
    <row r="258" spans="1:1">
      <c r="A258" s="30"/>
    </row>
    <row r="259" spans="1:1">
      <c r="A259" s="30"/>
    </row>
    <row r="260" spans="1:1">
      <c r="A260" s="30"/>
    </row>
    <row r="261" spans="1:1">
      <c r="A261" s="30"/>
    </row>
    <row r="262" spans="1:1">
      <c r="A262" s="30"/>
    </row>
    <row r="263" spans="1:1">
      <c r="A263" s="30"/>
    </row>
    <row r="264" spans="1:1">
      <c r="A264" s="30"/>
    </row>
    <row r="265" spans="1:1">
      <c r="A265" s="30"/>
    </row>
  </sheetData>
  <mergeCells count="19">
    <mergeCell ref="A37:G37"/>
    <mergeCell ref="A1:C1"/>
    <mergeCell ref="D1:F1"/>
    <mergeCell ref="A2:C2"/>
    <mergeCell ref="D2:F2"/>
    <mergeCell ref="A3:C3"/>
    <mergeCell ref="D3:F3"/>
    <mergeCell ref="A4:C4"/>
    <mergeCell ref="D4:F4"/>
    <mergeCell ref="B29:F29"/>
    <mergeCell ref="B30:F30"/>
    <mergeCell ref="A36:E36"/>
    <mergeCell ref="C134:D134"/>
    <mergeCell ref="D47:E47"/>
    <mergeCell ref="D76:E76"/>
    <mergeCell ref="C91:D91"/>
    <mergeCell ref="E91:F91"/>
    <mergeCell ref="B94:D94"/>
    <mergeCell ref="B124:D124"/>
  </mergeCells>
  <pageMargins left="0.98425196850393704" right="0.19685039370078741" top="0.19685039370078741" bottom="0.19685039370078741" header="0.19685039370078741" footer="0.19685039370078741"/>
  <pageSetup paperSize="9" scale="90" orientation="portrait" r:id="rId1"/>
  <headerFooter alignWithMargins="0"/>
  <rowBreaks count="6" manualBreakCount="6">
    <brk id="37" max="6" man="1"/>
    <brk id="48" max="6" man="1"/>
    <brk id="77" max="6" man="1"/>
    <brk id="93" max="6" man="1"/>
    <brk id="106" max="6" man="1"/>
    <brk id="122"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view="pageBreakPreview" zoomScaleNormal="100" zoomScaleSheetLayoutView="100" workbookViewId="0">
      <selection activeCell="L7" sqref="L7"/>
    </sheetView>
  </sheetViews>
  <sheetFormatPr defaultRowHeight="15"/>
  <cols>
    <col min="1" max="2" width="9.140625" style="6"/>
    <col min="3" max="3" width="62.42578125" style="6" customWidth="1"/>
    <col min="4" max="16384" width="9.140625" style="6"/>
  </cols>
  <sheetData>
    <row r="1" spans="1:10" s="5" customFormat="1" ht="114.75" customHeight="1">
      <c r="A1" s="1"/>
      <c r="B1" s="2"/>
      <c r="C1" s="242" t="s">
        <v>0</v>
      </c>
      <c r="D1" s="243"/>
      <c r="E1" s="243"/>
      <c r="F1" s="243"/>
      <c r="G1" s="3"/>
      <c r="H1" s="4"/>
      <c r="I1" s="4"/>
      <c r="J1" s="4"/>
    </row>
    <row r="2" spans="1:10" s="8" customFormat="1" ht="76.5">
      <c r="A2" s="7"/>
      <c r="B2" s="10" t="s">
        <v>1</v>
      </c>
      <c r="C2" s="11" t="s">
        <v>19</v>
      </c>
      <c r="D2" s="12"/>
      <c r="E2" s="12"/>
      <c r="F2" s="13"/>
      <c r="G2" s="13"/>
    </row>
    <row r="3" spans="1:10" s="8" customFormat="1" ht="38.25">
      <c r="A3" s="7"/>
      <c r="B3" s="10"/>
      <c r="C3" s="19" t="s">
        <v>10</v>
      </c>
      <c r="D3" s="20"/>
      <c r="E3" s="21"/>
      <c r="F3" s="14"/>
      <c r="G3" s="15"/>
    </row>
    <row r="4" spans="1:10" s="8" customFormat="1" ht="229.5">
      <c r="A4" s="7"/>
      <c r="B4" s="10"/>
      <c r="C4" s="19" t="s">
        <v>11</v>
      </c>
      <c r="D4" s="22"/>
      <c r="E4" s="22"/>
      <c r="F4" s="13"/>
      <c r="G4" s="13"/>
    </row>
    <row r="5" spans="1:10" s="8" customFormat="1" ht="293.25">
      <c r="A5" s="7"/>
      <c r="B5" s="10"/>
      <c r="C5" s="19" t="s">
        <v>12</v>
      </c>
      <c r="D5" s="22"/>
      <c r="E5" s="22"/>
      <c r="F5" s="13"/>
      <c r="G5" s="13"/>
    </row>
    <row r="6" spans="1:10" s="8" customFormat="1" ht="382.5">
      <c r="A6" s="7"/>
      <c r="B6" s="10"/>
      <c r="C6" s="23" t="s">
        <v>13</v>
      </c>
      <c r="D6" s="20" t="s">
        <v>4</v>
      </c>
      <c r="E6" s="24">
        <v>1</v>
      </c>
      <c r="F6" s="17"/>
      <c r="G6" s="15"/>
    </row>
    <row r="7" spans="1:10" s="8" customFormat="1" ht="165.75">
      <c r="A7" s="7"/>
      <c r="B7" s="10" t="s">
        <v>3</v>
      </c>
      <c r="C7" s="19" t="s">
        <v>14</v>
      </c>
      <c r="D7" s="20" t="s">
        <v>2</v>
      </c>
      <c r="E7" s="24">
        <v>1</v>
      </c>
      <c r="F7" s="16"/>
      <c r="G7" s="15"/>
    </row>
    <row r="8" spans="1:10" s="8" customFormat="1">
      <c r="A8" s="7"/>
      <c r="B8" s="10"/>
      <c r="C8" s="19"/>
      <c r="D8" s="20"/>
      <c r="E8" s="24"/>
      <c r="F8" s="16"/>
      <c r="G8" s="15"/>
    </row>
    <row r="9" spans="1:10" s="8" customFormat="1" ht="38.25">
      <c r="A9" s="7"/>
      <c r="B9" s="10" t="s">
        <v>5</v>
      </c>
      <c r="C9" s="19" t="s">
        <v>15</v>
      </c>
      <c r="D9" s="20" t="s">
        <v>2</v>
      </c>
      <c r="E9" s="24">
        <v>1</v>
      </c>
      <c r="F9" s="16"/>
      <c r="G9" s="15"/>
    </row>
    <row r="10" spans="1:10" s="8" customFormat="1">
      <c r="A10" s="7"/>
      <c r="B10" s="10"/>
      <c r="C10" s="25"/>
      <c r="D10" s="22"/>
      <c r="E10" s="22"/>
      <c r="F10" s="13"/>
      <c r="G10" s="13"/>
    </row>
    <row r="11" spans="1:10" s="8" customFormat="1" ht="102">
      <c r="A11" s="7"/>
      <c r="B11" s="10" t="s">
        <v>6</v>
      </c>
      <c r="C11" s="26" t="s">
        <v>16</v>
      </c>
      <c r="D11" s="27" t="s">
        <v>9</v>
      </c>
      <c r="E11" s="27">
        <v>1</v>
      </c>
      <c r="F11" s="13"/>
      <c r="G11" s="9"/>
    </row>
    <row r="12" spans="1:10" s="8" customFormat="1">
      <c r="A12" s="7"/>
      <c r="B12" s="18"/>
      <c r="C12" s="26"/>
      <c r="D12" s="27"/>
      <c r="E12" s="27"/>
      <c r="F12" s="13"/>
      <c r="G12" s="13"/>
    </row>
    <row r="13" spans="1:10" s="8" customFormat="1" ht="38.25">
      <c r="A13" s="7"/>
      <c r="B13" s="10" t="s">
        <v>7</v>
      </c>
      <c r="C13" s="26" t="s">
        <v>17</v>
      </c>
      <c r="D13" s="27" t="s">
        <v>9</v>
      </c>
      <c r="E13" s="27">
        <v>1</v>
      </c>
      <c r="F13" s="13"/>
      <c r="G13" s="9"/>
    </row>
    <row r="14" spans="1:10" s="8" customFormat="1">
      <c r="A14" s="7"/>
      <c r="B14" s="18"/>
      <c r="C14" s="26"/>
      <c r="D14" s="27"/>
      <c r="E14" s="27"/>
      <c r="F14" s="13"/>
      <c r="G14" s="13"/>
    </row>
    <row r="15" spans="1:10" s="8" customFormat="1" ht="25.5">
      <c r="A15" s="7"/>
      <c r="B15" s="10" t="s">
        <v>8</v>
      </c>
      <c r="C15" s="26" t="s">
        <v>18</v>
      </c>
      <c r="D15" s="27" t="s">
        <v>9</v>
      </c>
      <c r="E15" s="27">
        <v>1</v>
      </c>
      <c r="F15" s="13"/>
      <c r="G15" s="9"/>
    </row>
    <row r="17" spans="2:7">
      <c r="B17" s="28" t="s">
        <v>20</v>
      </c>
      <c r="C17" s="28"/>
      <c r="D17" s="28"/>
      <c r="E17" s="28"/>
      <c r="F17" s="28"/>
      <c r="G17" s="28"/>
    </row>
  </sheetData>
  <mergeCells count="1">
    <mergeCell ref="C1:F1"/>
  </mergeCells>
  <pageMargins left="0.98425196850393704" right="0.19685039370078741" top="0.74803149606299213" bottom="0.74803149606299213" header="0.31496062992125984" footer="0.31496062992125984"/>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M293"/>
  <sheetViews>
    <sheetView view="pageBreakPreview" zoomScale="75" zoomScaleNormal="75" zoomScaleSheetLayoutView="75" workbookViewId="0">
      <selection sqref="A1:G4"/>
    </sheetView>
  </sheetViews>
  <sheetFormatPr defaultRowHeight="12.75"/>
  <cols>
    <col min="1" max="1" width="4.7109375" style="64" customWidth="1"/>
    <col min="2" max="2" width="40.140625" style="45" customWidth="1"/>
    <col min="3" max="3" width="5.5703125" style="45" customWidth="1"/>
    <col min="4" max="4" width="14.42578125" style="113" customWidth="1"/>
    <col min="5" max="5" width="12.140625" style="36" customWidth="1"/>
    <col min="6" max="6" width="10.42578125" style="36" customWidth="1"/>
    <col min="7" max="7" width="15.140625" style="37" customWidth="1"/>
    <col min="8" max="8" width="9.140625" style="45"/>
    <col min="9" max="9" width="13.42578125" style="45" customWidth="1"/>
    <col min="10" max="256" width="9.140625" style="45"/>
    <col min="257" max="257" width="4.7109375" style="45" customWidth="1"/>
    <col min="258" max="258" width="40.140625" style="45" customWidth="1"/>
    <col min="259" max="259" width="5.5703125" style="45" customWidth="1"/>
    <col min="260" max="260" width="14.42578125" style="45" customWidth="1"/>
    <col min="261" max="261" width="12.140625" style="45" customWidth="1"/>
    <col min="262" max="262" width="10.42578125" style="45" customWidth="1"/>
    <col min="263" max="263" width="15.140625" style="45" customWidth="1"/>
    <col min="264" max="264" width="9.140625" style="45"/>
    <col min="265" max="265" width="13.42578125" style="45" customWidth="1"/>
    <col min="266" max="512" width="9.140625" style="45"/>
    <col min="513" max="513" width="4.7109375" style="45" customWidth="1"/>
    <col min="514" max="514" width="40.140625" style="45" customWidth="1"/>
    <col min="515" max="515" width="5.5703125" style="45" customWidth="1"/>
    <col min="516" max="516" width="14.42578125" style="45" customWidth="1"/>
    <col min="517" max="517" width="12.140625" style="45" customWidth="1"/>
    <col min="518" max="518" width="10.42578125" style="45" customWidth="1"/>
    <col min="519" max="519" width="15.140625" style="45" customWidth="1"/>
    <col min="520" max="520" width="9.140625" style="45"/>
    <col min="521" max="521" width="13.42578125" style="45" customWidth="1"/>
    <col min="522" max="768" width="9.140625" style="45"/>
    <col min="769" max="769" width="4.7109375" style="45" customWidth="1"/>
    <col min="770" max="770" width="40.140625" style="45" customWidth="1"/>
    <col min="771" max="771" width="5.5703125" style="45" customWidth="1"/>
    <col min="772" max="772" width="14.42578125" style="45" customWidth="1"/>
    <col min="773" max="773" width="12.140625" style="45" customWidth="1"/>
    <col min="774" max="774" width="10.42578125" style="45" customWidth="1"/>
    <col min="775" max="775" width="15.140625" style="45" customWidth="1"/>
    <col min="776" max="776" width="9.140625" style="45"/>
    <col min="777" max="777" width="13.42578125" style="45" customWidth="1"/>
    <col min="778" max="1024" width="9.140625" style="45"/>
    <col min="1025" max="1025" width="4.7109375" style="45" customWidth="1"/>
    <col min="1026" max="1026" width="40.140625" style="45" customWidth="1"/>
    <col min="1027" max="1027" width="5.5703125" style="45" customWidth="1"/>
    <col min="1028" max="1028" width="14.42578125" style="45" customWidth="1"/>
    <col min="1029" max="1029" width="12.140625" style="45" customWidth="1"/>
    <col min="1030" max="1030" width="10.42578125" style="45" customWidth="1"/>
    <col min="1031" max="1031" width="15.140625" style="45" customWidth="1"/>
    <col min="1032" max="1032" width="9.140625" style="45"/>
    <col min="1033" max="1033" width="13.42578125" style="45" customWidth="1"/>
    <col min="1034" max="1280" width="9.140625" style="45"/>
    <col min="1281" max="1281" width="4.7109375" style="45" customWidth="1"/>
    <col min="1282" max="1282" width="40.140625" style="45" customWidth="1"/>
    <col min="1283" max="1283" width="5.5703125" style="45" customWidth="1"/>
    <col min="1284" max="1284" width="14.42578125" style="45" customWidth="1"/>
    <col min="1285" max="1285" width="12.140625" style="45" customWidth="1"/>
    <col min="1286" max="1286" width="10.42578125" style="45" customWidth="1"/>
    <col min="1287" max="1287" width="15.140625" style="45" customWidth="1"/>
    <col min="1288" max="1288" width="9.140625" style="45"/>
    <col min="1289" max="1289" width="13.42578125" style="45" customWidth="1"/>
    <col min="1290" max="1536" width="9.140625" style="45"/>
    <col min="1537" max="1537" width="4.7109375" style="45" customWidth="1"/>
    <col min="1538" max="1538" width="40.140625" style="45" customWidth="1"/>
    <col min="1539" max="1539" width="5.5703125" style="45" customWidth="1"/>
    <col min="1540" max="1540" width="14.42578125" style="45" customWidth="1"/>
    <col min="1541" max="1541" width="12.140625" style="45" customWidth="1"/>
    <col min="1542" max="1542" width="10.42578125" style="45" customWidth="1"/>
    <col min="1543" max="1543" width="15.140625" style="45" customWidth="1"/>
    <col min="1544" max="1544" width="9.140625" style="45"/>
    <col min="1545" max="1545" width="13.42578125" style="45" customWidth="1"/>
    <col min="1546" max="1792" width="9.140625" style="45"/>
    <col min="1793" max="1793" width="4.7109375" style="45" customWidth="1"/>
    <col min="1794" max="1794" width="40.140625" style="45" customWidth="1"/>
    <col min="1795" max="1795" width="5.5703125" style="45" customWidth="1"/>
    <col min="1796" max="1796" width="14.42578125" style="45" customWidth="1"/>
    <col min="1797" max="1797" width="12.140625" style="45" customWidth="1"/>
    <col min="1798" max="1798" width="10.42578125" style="45" customWidth="1"/>
    <col min="1799" max="1799" width="15.140625" style="45" customWidth="1"/>
    <col min="1800" max="1800" width="9.140625" style="45"/>
    <col min="1801" max="1801" width="13.42578125" style="45" customWidth="1"/>
    <col min="1802" max="2048" width="9.140625" style="45"/>
    <col min="2049" max="2049" width="4.7109375" style="45" customWidth="1"/>
    <col min="2050" max="2050" width="40.140625" style="45" customWidth="1"/>
    <col min="2051" max="2051" width="5.5703125" style="45" customWidth="1"/>
    <col min="2052" max="2052" width="14.42578125" style="45" customWidth="1"/>
    <col min="2053" max="2053" width="12.140625" style="45" customWidth="1"/>
    <col min="2054" max="2054" width="10.42578125" style="45" customWidth="1"/>
    <col min="2055" max="2055" width="15.140625" style="45" customWidth="1"/>
    <col min="2056" max="2056" width="9.140625" style="45"/>
    <col min="2057" max="2057" width="13.42578125" style="45" customWidth="1"/>
    <col min="2058" max="2304" width="9.140625" style="45"/>
    <col min="2305" max="2305" width="4.7109375" style="45" customWidth="1"/>
    <col min="2306" max="2306" width="40.140625" style="45" customWidth="1"/>
    <col min="2307" max="2307" width="5.5703125" style="45" customWidth="1"/>
    <col min="2308" max="2308" width="14.42578125" style="45" customWidth="1"/>
    <col min="2309" max="2309" width="12.140625" style="45" customWidth="1"/>
    <col min="2310" max="2310" width="10.42578125" style="45" customWidth="1"/>
    <col min="2311" max="2311" width="15.140625" style="45" customWidth="1"/>
    <col min="2312" max="2312" width="9.140625" style="45"/>
    <col min="2313" max="2313" width="13.42578125" style="45" customWidth="1"/>
    <col min="2314" max="2560" width="9.140625" style="45"/>
    <col min="2561" max="2561" width="4.7109375" style="45" customWidth="1"/>
    <col min="2562" max="2562" width="40.140625" style="45" customWidth="1"/>
    <col min="2563" max="2563" width="5.5703125" style="45" customWidth="1"/>
    <col min="2564" max="2564" width="14.42578125" style="45" customWidth="1"/>
    <col min="2565" max="2565" width="12.140625" style="45" customWidth="1"/>
    <col min="2566" max="2566" width="10.42578125" style="45" customWidth="1"/>
    <col min="2567" max="2567" width="15.140625" style="45" customWidth="1"/>
    <col min="2568" max="2568" width="9.140625" style="45"/>
    <col min="2569" max="2569" width="13.42578125" style="45" customWidth="1"/>
    <col min="2570" max="2816" width="9.140625" style="45"/>
    <col min="2817" max="2817" width="4.7109375" style="45" customWidth="1"/>
    <col min="2818" max="2818" width="40.140625" style="45" customWidth="1"/>
    <col min="2819" max="2819" width="5.5703125" style="45" customWidth="1"/>
    <col min="2820" max="2820" width="14.42578125" style="45" customWidth="1"/>
    <col min="2821" max="2821" width="12.140625" style="45" customWidth="1"/>
    <col min="2822" max="2822" width="10.42578125" style="45" customWidth="1"/>
    <col min="2823" max="2823" width="15.140625" style="45" customWidth="1"/>
    <col min="2824" max="2824" width="9.140625" style="45"/>
    <col min="2825" max="2825" width="13.42578125" style="45" customWidth="1"/>
    <col min="2826" max="3072" width="9.140625" style="45"/>
    <col min="3073" max="3073" width="4.7109375" style="45" customWidth="1"/>
    <col min="3074" max="3074" width="40.140625" style="45" customWidth="1"/>
    <col min="3075" max="3075" width="5.5703125" style="45" customWidth="1"/>
    <col min="3076" max="3076" width="14.42578125" style="45" customWidth="1"/>
    <col min="3077" max="3077" width="12.140625" style="45" customWidth="1"/>
    <col min="3078" max="3078" width="10.42578125" style="45" customWidth="1"/>
    <col min="3079" max="3079" width="15.140625" style="45" customWidth="1"/>
    <col min="3080" max="3080" width="9.140625" style="45"/>
    <col min="3081" max="3081" width="13.42578125" style="45" customWidth="1"/>
    <col min="3082" max="3328" width="9.140625" style="45"/>
    <col min="3329" max="3329" width="4.7109375" style="45" customWidth="1"/>
    <col min="3330" max="3330" width="40.140625" style="45" customWidth="1"/>
    <col min="3331" max="3331" width="5.5703125" style="45" customWidth="1"/>
    <col min="3332" max="3332" width="14.42578125" style="45" customWidth="1"/>
    <col min="3333" max="3333" width="12.140625" style="45" customWidth="1"/>
    <col min="3334" max="3334" width="10.42578125" style="45" customWidth="1"/>
    <col min="3335" max="3335" width="15.140625" style="45" customWidth="1"/>
    <col min="3336" max="3336" width="9.140625" style="45"/>
    <col min="3337" max="3337" width="13.42578125" style="45" customWidth="1"/>
    <col min="3338" max="3584" width="9.140625" style="45"/>
    <col min="3585" max="3585" width="4.7109375" style="45" customWidth="1"/>
    <col min="3586" max="3586" width="40.140625" style="45" customWidth="1"/>
    <col min="3587" max="3587" width="5.5703125" style="45" customWidth="1"/>
    <col min="3588" max="3588" width="14.42578125" style="45" customWidth="1"/>
    <col min="3589" max="3589" width="12.140625" style="45" customWidth="1"/>
    <col min="3590" max="3590" width="10.42578125" style="45" customWidth="1"/>
    <col min="3591" max="3591" width="15.140625" style="45" customWidth="1"/>
    <col min="3592" max="3592" width="9.140625" style="45"/>
    <col min="3593" max="3593" width="13.42578125" style="45" customWidth="1"/>
    <col min="3594" max="3840" width="9.140625" style="45"/>
    <col min="3841" max="3841" width="4.7109375" style="45" customWidth="1"/>
    <col min="3842" max="3842" width="40.140625" style="45" customWidth="1"/>
    <col min="3843" max="3843" width="5.5703125" style="45" customWidth="1"/>
    <col min="3844" max="3844" width="14.42578125" style="45" customWidth="1"/>
    <col min="3845" max="3845" width="12.140625" style="45" customWidth="1"/>
    <col min="3846" max="3846" width="10.42578125" style="45" customWidth="1"/>
    <col min="3847" max="3847" width="15.140625" style="45" customWidth="1"/>
    <col min="3848" max="3848" width="9.140625" style="45"/>
    <col min="3849" max="3849" width="13.42578125" style="45" customWidth="1"/>
    <col min="3850" max="4096" width="9.140625" style="45"/>
    <col min="4097" max="4097" width="4.7109375" style="45" customWidth="1"/>
    <col min="4098" max="4098" width="40.140625" style="45" customWidth="1"/>
    <col min="4099" max="4099" width="5.5703125" style="45" customWidth="1"/>
    <col min="4100" max="4100" width="14.42578125" style="45" customWidth="1"/>
    <col min="4101" max="4101" width="12.140625" style="45" customWidth="1"/>
    <col min="4102" max="4102" width="10.42578125" style="45" customWidth="1"/>
    <col min="4103" max="4103" width="15.140625" style="45" customWidth="1"/>
    <col min="4104" max="4104" width="9.140625" style="45"/>
    <col min="4105" max="4105" width="13.42578125" style="45" customWidth="1"/>
    <col min="4106" max="4352" width="9.140625" style="45"/>
    <col min="4353" max="4353" width="4.7109375" style="45" customWidth="1"/>
    <col min="4354" max="4354" width="40.140625" style="45" customWidth="1"/>
    <col min="4355" max="4355" width="5.5703125" style="45" customWidth="1"/>
    <col min="4356" max="4356" width="14.42578125" style="45" customWidth="1"/>
    <col min="4357" max="4357" width="12.140625" style="45" customWidth="1"/>
    <col min="4358" max="4358" width="10.42578125" style="45" customWidth="1"/>
    <col min="4359" max="4359" width="15.140625" style="45" customWidth="1"/>
    <col min="4360" max="4360" width="9.140625" style="45"/>
    <col min="4361" max="4361" width="13.42578125" style="45" customWidth="1"/>
    <col min="4362" max="4608" width="9.140625" style="45"/>
    <col min="4609" max="4609" width="4.7109375" style="45" customWidth="1"/>
    <col min="4610" max="4610" width="40.140625" style="45" customWidth="1"/>
    <col min="4611" max="4611" width="5.5703125" style="45" customWidth="1"/>
    <col min="4612" max="4612" width="14.42578125" style="45" customWidth="1"/>
    <col min="4613" max="4613" width="12.140625" style="45" customWidth="1"/>
    <col min="4614" max="4614" width="10.42578125" style="45" customWidth="1"/>
    <col min="4615" max="4615" width="15.140625" style="45" customWidth="1"/>
    <col min="4616" max="4616" width="9.140625" style="45"/>
    <col min="4617" max="4617" width="13.42578125" style="45" customWidth="1"/>
    <col min="4618" max="4864" width="9.140625" style="45"/>
    <col min="4865" max="4865" width="4.7109375" style="45" customWidth="1"/>
    <col min="4866" max="4866" width="40.140625" style="45" customWidth="1"/>
    <col min="4867" max="4867" width="5.5703125" style="45" customWidth="1"/>
    <col min="4868" max="4868" width="14.42578125" style="45" customWidth="1"/>
    <col min="4869" max="4869" width="12.140625" style="45" customWidth="1"/>
    <col min="4870" max="4870" width="10.42578125" style="45" customWidth="1"/>
    <col min="4871" max="4871" width="15.140625" style="45" customWidth="1"/>
    <col min="4872" max="4872" width="9.140625" style="45"/>
    <col min="4873" max="4873" width="13.42578125" style="45" customWidth="1"/>
    <col min="4874" max="5120" width="9.140625" style="45"/>
    <col min="5121" max="5121" width="4.7109375" style="45" customWidth="1"/>
    <col min="5122" max="5122" width="40.140625" style="45" customWidth="1"/>
    <col min="5123" max="5123" width="5.5703125" style="45" customWidth="1"/>
    <col min="5124" max="5124" width="14.42578125" style="45" customWidth="1"/>
    <col min="5125" max="5125" width="12.140625" style="45" customWidth="1"/>
    <col min="5126" max="5126" width="10.42578125" style="45" customWidth="1"/>
    <col min="5127" max="5127" width="15.140625" style="45" customWidth="1"/>
    <col min="5128" max="5128" width="9.140625" style="45"/>
    <col min="5129" max="5129" width="13.42578125" style="45" customWidth="1"/>
    <col min="5130" max="5376" width="9.140625" style="45"/>
    <col min="5377" max="5377" width="4.7109375" style="45" customWidth="1"/>
    <col min="5378" max="5378" width="40.140625" style="45" customWidth="1"/>
    <col min="5379" max="5379" width="5.5703125" style="45" customWidth="1"/>
    <col min="5380" max="5380" width="14.42578125" style="45" customWidth="1"/>
    <col min="5381" max="5381" width="12.140625" style="45" customWidth="1"/>
    <col min="5382" max="5382" width="10.42578125" style="45" customWidth="1"/>
    <col min="5383" max="5383" width="15.140625" style="45" customWidth="1"/>
    <col min="5384" max="5384" width="9.140625" style="45"/>
    <col min="5385" max="5385" width="13.42578125" style="45" customWidth="1"/>
    <col min="5386" max="5632" width="9.140625" style="45"/>
    <col min="5633" max="5633" width="4.7109375" style="45" customWidth="1"/>
    <col min="5634" max="5634" width="40.140625" style="45" customWidth="1"/>
    <col min="5635" max="5635" width="5.5703125" style="45" customWidth="1"/>
    <col min="5636" max="5636" width="14.42578125" style="45" customWidth="1"/>
    <col min="5637" max="5637" width="12.140625" style="45" customWidth="1"/>
    <col min="5638" max="5638" width="10.42578125" style="45" customWidth="1"/>
    <col min="5639" max="5639" width="15.140625" style="45" customWidth="1"/>
    <col min="5640" max="5640" width="9.140625" style="45"/>
    <col min="5641" max="5641" width="13.42578125" style="45" customWidth="1"/>
    <col min="5642" max="5888" width="9.140625" style="45"/>
    <col min="5889" max="5889" width="4.7109375" style="45" customWidth="1"/>
    <col min="5890" max="5890" width="40.140625" style="45" customWidth="1"/>
    <col min="5891" max="5891" width="5.5703125" style="45" customWidth="1"/>
    <col min="5892" max="5892" width="14.42578125" style="45" customWidth="1"/>
    <col min="5893" max="5893" width="12.140625" style="45" customWidth="1"/>
    <col min="5894" max="5894" width="10.42578125" style="45" customWidth="1"/>
    <col min="5895" max="5895" width="15.140625" style="45" customWidth="1"/>
    <col min="5896" max="5896" width="9.140625" style="45"/>
    <col min="5897" max="5897" width="13.42578125" style="45" customWidth="1"/>
    <col min="5898" max="6144" width="9.140625" style="45"/>
    <col min="6145" max="6145" width="4.7109375" style="45" customWidth="1"/>
    <col min="6146" max="6146" width="40.140625" style="45" customWidth="1"/>
    <col min="6147" max="6147" width="5.5703125" style="45" customWidth="1"/>
    <col min="6148" max="6148" width="14.42578125" style="45" customWidth="1"/>
    <col min="6149" max="6149" width="12.140625" style="45" customWidth="1"/>
    <col min="6150" max="6150" width="10.42578125" style="45" customWidth="1"/>
    <col min="6151" max="6151" width="15.140625" style="45" customWidth="1"/>
    <col min="6152" max="6152" width="9.140625" style="45"/>
    <col min="6153" max="6153" width="13.42578125" style="45" customWidth="1"/>
    <col min="6154" max="6400" width="9.140625" style="45"/>
    <col min="6401" max="6401" width="4.7109375" style="45" customWidth="1"/>
    <col min="6402" max="6402" width="40.140625" style="45" customWidth="1"/>
    <col min="6403" max="6403" width="5.5703125" style="45" customWidth="1"/>
    <col min="6404" max="6404" width="14.42578125" style="45" customWidth="1"/>
    <col min="6405" max="6405" width="12.140625" style="45" customWidth="1"/>
    <col min="6406" max="6406" width="10.42578125" style="45" customWidth="1"/>
    <col min="6407" max="6407" width="15.140625" style="45" customWidth="1"/>
    <col min="6408" max="6408" width="9.140625" style="45"/>
    <col min="6409" max="6409" width="13.42578125" style="45" customWidth="1"/>
    <col min="6410" max="6656" width="9.140625" style="45"/>
    <col min="6657" max="6657" width="4.7109375" style="45" customWidth="1"/>
    <col min="6658" max="6658" width="40.140625" style="45" customWidth="1"/>
    <col min="6659" max="6659" width="5.5703125" style="45" customWidth="1"/>
    <col min="6660" max="6660" width="14.42578125" style="45" customWidth="1"/>
    <col min="6661" max="6661" width="12.140625" style="45" customWidth="1"/>
    <col min="6662" max="6662" width="10.42578125" style="45" customWidth="1"/>
    <col min="6663" max="6663" width="15.140625" style="45" customWidth="1"/>
    <col min="6664" max="6664" width="9.140625" style="45"/>
    <col min="6665" max="6665" width="13.42578125" style="45" customWidth="1"/>
    <col min="6666" max="6912" width="9.140625" style="45"/>
    <col min="6913" max="6913" width="4.7109375" style="45" customWidth="1"/>
    <col min="6914" max="6914" width="40.140625" style="45" customWidth="1"/>
    <col min="6915" max="6915" width="5.5703125" style="45" customWidth="1"/>
    <col min="6916" max="6916" width="14.42578125" style="45" customWidth="1"/>
    <col min="6917" max="6917" width="12.140625" style="45" customWidth="1"/>
    <col min="6918" max="6918" width="10.42578125" style="45" customWidth="1"/>
    <col min="6919" max="6919" width="15.140625" style="45" customWidth="1"/>
    <col min="6920" max="6920" width="9.140625" style="45"/>
    <col min="6921" max="6921" width="13.42578125" style="45" customWidth="1"/>
    <col min="6922" max="7168" width="9.140625" style="45"/>
    <col min="7169" max="7169" width="4.7109375" style="45" customWidth="1"/>
    <col min="7170" max="7170" width="40.140625" style="45" customWidth="1"/>
    <col min="7171" max="7171" width="5.5703125" style="45" customWidth="1"/>
    <col min="7172" max="7172" width="14.42578125" style="45" customWidth="1"/>
    <col min="7173" max="7173" width="12.140625" style="45" customWidth="1"/>
    <col min="7174" max="7174" width="10.42578125" style="45" customWidth="1"/>
    <col min="7175" max="7175" width="15.140625" style="45" customWidth="1"/>
    <col min="7176" max="7176" width="9.140625" style="45"/>
    <col min="7177" max="7177" width="13.42578125" style="45" customWidth="1"/>
    <col min="7178" max="7424" width="9.140625" style="45"/>
    <col min="7425" max="7425" width="4.7109375" style="45" customWidth="1"/>
    <col min="7426" max="7426" width="40.140625" style="45" customWidth="1"/>
    <col min="7427" max="7427" width="5.5703125" style="45" customWidth="1"/>
    <col min="7428" max="7428" width="14.42578125" style="45" customWidth="1"/>
    <col min="7429" max="7429" width="12.140625" style="45" customWidth="1"/>
    <col min="7430" max="7430" width="10.42578125" style="45" customWidth="1"/>
    <col min="7431" max="7431" width="15.140625" style="45" customWidth="1"/>
    <col min="7432" max="7432" width="9.140625" style="45"/>
    <col min="7433" max="7433" width="13.42578125" style="45" customWidth="1"/>
    <col min="7434" max="7680" width="9.140625" style="45"/>
    <col min="7681" max="7681" width="4.7109375" style="45" customWidth="1"/>
    <col min="7682" max="7682" width="40.140625" style="45" customWidth="1"/>
    <col min="7683" max="7683" width="5.5703125" style="45" customWidth="1"/>
    <col min="7684" max="7684" width="14.42578125" style="45" customWidth="1"/>
    <col min="7685" max="7685" width="12.140625" style="45" customWidth="1"/>
    <col min="7686" max="7686" width="10.42578125" style="45" customWidth="1"/>
    <col min="7687" max="7687" width="15.140625" style="45" customWidth="1"/>
    <col min="7688" max="7688" width="9.140625" style="45"/>
    <col min="7689" max="7689" width="13.42578125" style="45" customWidth="1"/>
    <col min="7690" max="7936" width="9.140625" style="45"/>
    <col min="7937" max="7937" width="4.7109375" style="45" customWidth="1"/>
    <col min="7938" max="7938" width="40.140625" style="45" customWidth="1"/>
    <col min="7939" max="7939" width="5.5703125" style="45" customWidth="1"/>
    <col min="7940" max="7940" width="14.42578125" style="45" customWidth="1"/>
    <col min="7941" max="7941" width="12.140625" style="45" customWidth="1"/>
    <col min="7942" max="7942" width="10.42578125" style="45" customWidth="1"/>
    <col min="7943" max="7943" width="15.140625" style="45" customWidth="1"/>
    <col min="7944" max="7944" width="9.140625" style="45"/>
    <col min="7945" max="7945" width="13.42578125" style="45" customWidth="1"/>
    <col min="7946" max="8192" width="9.140625" style="45"/>
    <col min="8193" max="8193" width="4.7109375" style="45" customWidth="1"/>
    <col min="8194" max="8194" width="40.140625" style="45" customWidth="1"/>
    <col min="8195" max="8195" width="5.5703125" style="45" customWidth="1"/>
    <col min="8196" max="8196" width="14.42578125" style="45" customWidth="1"/>
    <col min="8197" max="8197" width="12.140625" style="45" customWidth="1"/>
    <col min="8198" max="8198" width="10.42578125" style="45" customWidth="1"/>
    <col min="8199" max="8199" width="15.140625" style="45" customWidth="1"/>
    <col min="8200" max="8200" width="9.140625" style="45"/>
    <col min="8201" max="8201" width="13.42578125" style="45" customWidth="1"/>
    <col min="8202" max="8448" width="9.140625" style="45"/>
    <col min="8449" max="8449" width="4.7109375" style="45" customWidth="1"/>
    <col min="8450" max="8450" width="40.140625" style="45" customWidth="1"/>
    <col min="8451" max="8451" width="5.5703125" style="45" customWidth="1"/>
    <col min="8452" max="8452" width="14.42578125" style="45" customWidth="1"/>
    <col min="8453" max="8453" width="12.140625" style="45" customWidth="1"/>
    <col min="8454" max="8454" width="10.42578125" style="45" customWidth="1"/>
    <col min="8455" max="8455" width="15.140625" style="45" customWidth="1"/>
    <col min="8456" max="8456" width="9.140625" style="45"/>
    <col min="8457" max="8457" width="13.42578125" style="45" customWidth="1"/>
    <col min="8458" max="8704" width="9.140625" style="45"/>
    <col min="8705" max="8705" width="4.7109375" style="45" customWidth="1"/>
    <col min="8706" max="8706" width="40.140625" style="45" customWidth="1"/>
    <col min="8707" max="8707" width="5.5703125" style="45" customWidth="1"/>
    <col min="8708" max="8708" width="14.42578125" style="45" customWidth="1"/>
    <col min="8709" max="8709" width="12.140625" style="45" customWidth="1"/>
    <col min="8710" max="8710" width="10.42578125" style="45" customWidth="1"/>
    <col min="8711" max="8711" width="15.140625" style="45" customWidth="1"/>
    <col min="8712" max="8712" width="9.140625" style="45"/>
    <col min="8713" max="8713" width="13.42578125" style="45" customWidth="1"/>
    <col min="8714" max="8960" width="9.140625" style="45"/>
    <col min="8961" max="8961" width="4.7109375" style="45" customWidth="1"/>
    <col min="8962" max="8962" width="40.140625" style="45" customWidth="1"/>
    <col min="8963" max="8963" width="5.5703125" style="45" customWidth="1"/>
    <col min="8964" max="8964" width="14.42578125" style="45" customWidth="1"/>
    <col min="8965" max="8965" width="12.140625" style="45" customWidth="1"/>
    <col min="8966" max="8966" width="10.42578125" style="45" customWidth="1"/>
    <col min="8967" max="8967" width="15.140625" style="45" customWidth="1"/>
    <col min="8968" max="8968" width="9.140625" style="45"/>
    <col min="8969" max="8969" width="13.42578125" style="45" customWidth="1"/>
    <col min="8970" max="9216" width="9.140625" style="45"/>
    <col min="9217" max="9217" width="4.7109375" style="45" customWidth="1"/>
    <col min="9218" max="9218" width="40.140625" style="45" customWidth="1"/>
    <col min="9219" max="9219" width="5.5703125" style="45" customWidth="1"/>
    <col min="9220" max="9220" width="14.42578125" style="45" customWidth="1"/>
    <col min="9221" max="9221" width="12.140625" style="45" customWidth="1"/>
    <col min="9222" max="9222" width="10.42578125" style="45" customWidth="1"/>
    <col min="9223" max="9223" width="15.140625" style="45" customWidth="1"/>
    <col min="9224" max="9224" width="9.140625" style="45"/>
    <col min="9225" max="9225" width="13.42578125" style="45" customWidth="1"/>
    <col min="9226" max="9472" width="9.140625" style="45"/>
    <col min="9473" max="9473" width="4.7109375" style="45" customWidth="1"/>
    <col min="9474" max="9474" width="40.140625" style="45" customWidth="1"/>
    <col min="9475" max="9475" width="5.5703125" style="45" customWidth="1"/>
    <col min="9476" max="9476" width="14.42578125" style="45" customWidth="1"/>
    <col min="9477" max="9477" width="12.140625" style="45" customWidth="1"/>
    <col min="9478" max="9478" width="10.42578125" style="45" customWidth="1"/>
    <col min="9479" max="9479" width="15.140625" style="45" customWidth="1"/>
    <col min="9480" max="9480" width="9.140625" style="45"/>
    <col min="9481" max="9481" width="13.42578125" style="45" customWidth="1"/>
    <col min="9482" max="9728" width="9.140625" style="45"/>
    <col min="9729" max="9729" width="4.7109375" style="45" customWidth="1"/>
    <col min="9730" max="9730" width="40.140625" style="45" customWidth="1"/>
    <col min="9731" max="9731" width="5.5703125" style="45" customWidth="1"/>
    <col min="9732" max="9732" width="14.42578125" style="45" customWidth="1"/>
    <col min="9733" max="9733" width="12.140625" style="45" customWidth="1"/>
    <col min="9734" max="9734" width="10.42578125" style="45" customWidth="1"/>
    <col min="9735" max="9735" width="15.140625" style="45" customWidth="1"/>
    <col min="9736" max="9736" width="9.140625" style="45"/>
    <col min="9737" max="9737" width="13.42578125" style="45" customWidth="1"/>
    <col min="9738" max="9984" width="9.140625" style="45"/>
    <col min="9985" max="9985" width="4.7109375" style="45" customWidth="1"/>
    <col min="9986" max="9986" width="40.140625" style="45" customWidth="1"/>
    <col min="9987" max="9987" width="5.5703125" style="45" customWidth="1"/>
    <col min="9988" max="9988" width="14.42578125" style="45" customWidth="1"/>
    <col min="9989" max="9989" width="12.140625" style="45" customWidth="1"/>
    <col min="9990" max="9990" width="10.42578125" style="45" customWidth="1"/>
    <col min="9991" max="9991" width="15.140625" style="45" customWidth="1"/>
    <col min="9992" max="9992" width="9.140625" style="45"/>
    <col min="9993" max="9993" width="13.42578125" style="45" customWidth="1"/>
    <col min="9994" max="10240" width="9.140625" style="45"/>
    <col min="10241" max="10241" width="4.7109375" style="45" customWidth="1"/>
    <col min="10242" max="10242" width="40.140625" style="45" customWidth="1"/>
    <col min="10243" max="10243" width="5.5703125" style="45" customWidth="1"/>
    <col min="10244" max="10244" width="14.42578125" style="45" customWidth="1"/>
    <col min="10245" max="10245" width="12.140625" style="45" customWidth="1"/>
    <col min="10246" max="10246" width="10.42578125" style="45" customWidth="1"/>
    <col min="10247" max="10247" width="15.140625" style="45" customWidth="1"/>
    <col min="10248" max="10248" width="9.140625" style="45"/>
    <col min="10249" max="10249" width="13.42578125" style="45" customWidth="1"/>
    <col min="10250" max="10496" width="9.140625" style="45"/>
    <col min="10497" max="10497" width="4.7109375" style="45" customWidth="1"/>
    <col min="10498" max="10498" width="40.140625" style="45" customWidth="1"/>
    <col min="10499" max="10499" width="5.5703125" style="45" customWidth="1"/>
    <col min="10500" max="10500" width="14.42578125" style="45" customWidth="1"/>
    <col min="10501" max="10501" width="12.140625" style="45" customWidth="1"/>
    <col min="10502" max="10502" width="10.42578125" style="45" customWidth="1"/>
    <col min="10503" max="10503" width="15.140625" style="45" customWidth="1"/>
    <col min="10504" max="10504" width="9.140625" style="45"/>
    <col min="10505" max="10505" width="13.42578125" style="45" customWidth="1"/>
    <col min="10506" max="10752" width="9.140625" style="45"/>
    <col min="10753" max="10753" width="4.7109375" style="45" customWidth="1"/>
    <col min="10754" max="10754" width="40.140625" style="45" customWidth="1"/>
    <col min="10755" max="10755" width="5.5703125" style="45" customWidth="1"/>
    <col min="10756" max="10756" width="14.42578125" style="45" customWidth="1"/>
    <col min="10757" max="10757" width="12.140625" style="45" customWidth="1"/>
    <col min="10758" max="10758" width="10.42578125" style="45" customWidth="1"/>
    <col min="10759" max="10759" width="15.140625" style="45" customWidth="1"/>
    <col min="10760" max="10760" width="9.140625" style="45"/>
    <col min="10761" max="10761" width="13.42578125" style="45" customWidth="1"/>
    <col min="10762" max="11008" width="9.140625" style="45"/>
    <col min="11009" max="11009" width="4.7109375" style="45" customWidth="1"/>
    <col min="11010" max="11010" width="40.140625" style="45" customWidth="1"/>
    <col min="11011" max="11011" width="5.5703125" style="45" customWidth="1"/>
    <col min="11012" max="11012" width="14.42578125" style="45" customWidth="1"/>
    <col min="11013" max="11013" width="12.140625" style="45" customWidth="1"/>
    <col min="11014" max="11014" width="10.42578125" style="45" customWidth="1"/>
    <col min="11015" max="11015" width="15.140625" style="45" customWidth="1"/>
    <col min="11016" max="11016" width="9.140625" style="45"/>
    <col min="11017" max="11017" width="13.42578125" style="45" customWidth="1"/>
    <col min="11018" max="11264" width="9.140625" style="45"/>
    <col min="11265" max="11265" width="4.7109375" style="45" customWidth="1"/>
    <col min="11266" max="11266" width="40.140625" style="45" customWidth="1"/>
    <col min="11267" max="11267" width="5.5703125" style="45" customWidth="1"/>
    <col min="11268" max="11268" width="14.42578125" style="45" customWidth="1"/>
    <col min="11269" max="11269" width="12.140625" style="45" customWidth="1"/>
    <col min="11270" max="11270" width="10.42578125" style="45" customWidth="1"/>
    <col min="11271" max="11271" width="15.140625" style="45" customWidth="1"/>
    <col min="11272" max="11272" width="9.140625" style="45"/>
    <col min="11273" max="11273" width="13.42578125" style="45" customWidth="1"/>
    <col min="11274" max="11520" width="9.140625" style="45"/>
    <col min="11521" max="11521" width="4.7109375" style="45" customWidth="1"/>
    <col min="11522" max="11522" width="40.140625" style="45" customWidth="1"/>
    <col min="11523" max="11523" width="5.5703125" style="45" customWidth="1"/>
    <col min="11524" max="11524" width="14.42578125" style="45" customWidth="1"/>
    <col min="11525" max="11525" width="12.140625" style="45" customWidth="1"/>
    <col min="11526" max="11526" width="10.42578125" style="45" customWidth="1"/>
    <col min="11527" max="11527" width="15.140625" style="45" customWidth="1"/>
    <col min="11528" max="11528" width="9.140625" style="45"/>
    <col min="11529" max="11529" width="13.42578125" style="45" customWidth="1"/>
    <col min="11530" max="11776" width="9.140625" style="45"/>
    <col min="11777" max="11777" width="4.7109375" style="45" customWidth="1"/>
    <col min="11778" max="11778" width="40.140625" style="45" customWidth="1"/>
    <col min="11779" max="11779" width="5.5703125" style="45" customWidth="1"/>
    <col min="11780" max="11780" width="14.42578125" style="45" customWidth="1"/>
    <col min="11781" max="11781" width="12.140625" style="45" customWidth="1"/>
    <col min="11782" max="11782" width="10.42578125" style="45" customWidth="1"/>
    <col min="11783" max="11783" width="15.140625" style="45" customWidth="1"/>
    <col min="11784" max="11784" width="9.140625" style="45"/>
    <col min="11785" max="11785" width="13.42578125" style="45" customWidth="1"/>
    <col min="11786" max="12032" width="9.140625" style="45"/>
    <col min="12033" max="12033" width="4.7109375" style="45" customWidth="1"/>
    <col min="12034" max="12034" width="40.140625" style="45" customWidth="1"/>
    <col min="12035" max="12035" width="5.5703125" style="45" customWidth="1"/>
    <col min="12036" max="12036" width="14.42578125" style="45" customWidth="1"/>
    <col min="12037" max="12037" width="12.140625" style="45" customWidth="1"/>
    <col min="12038" max="12038" width="10.42578125" style="45" customWidth="1"/>
    <col min="12039" max="12039" width="15.140625" style="45" customWidth="1"/>
    <col min="12040" max="12040" width="9.140625" style="45"/>
    <col min="12041" max="12041" width="13.42578125" style="45" customWidth="1"/>
    <col min="12042" max="12288" width="9.140625" style="45"/>
    <col min="12289" max="12289" width="4.7109375" style="45" customWidth="1"/>
    <col min="12290" max="12290" width="40.140625" style="45" customWidth="1"/>
    <col min="12291" max="12291" width="5.5703125" style="45" customWidth="1"/>
    <col min="12292" max="12292" width="14.42578125" style="45" customWidth="1"/>
    <col min="12293" max="12293" width="12.140625" style="45" customWidth="1"/>
    <col min="12294" max="12294" width="10.42578125" style="45" customWidth="1"/>
    <col min="12295" max="12295" width="15.140625" style="45" customWidth="1"/>
    <col min="12296" max="12296" width="9.140625" style="45"/>
    <col min="12297" max="12297" width="13.42578125" style="45" customWidth="1"/>
    <col min="12298" max="12544" width="9.140625" style="45"/>
    <col min="12545" max="12545" width="4.7109375" style="45" customWidth="1"/>
    <col min="12546" max="12546" width="40.140625" style="45" customWidth="1"/>
    <col min="12547" max="12547" width="5.5703125" style="45" customWidth="1"/>
    <col min="12548" max="12548" width="14.42578125" style="45" customWidth="1"/>
    <col min="12549" max="12549" width="12.140625" style="45" customWidth="1"/>
    <col min="12550" max="12550" width="10.42578125" style="45" customWidth="1"/>
    <col min="12551" max="12551" width="15.140625" style="45" customWidth="1"/>
    <col min="12552" max="12552" width="9.140625" style="45"/>
    <col min="12553" max="12553" width="13.42578125" style="45" customWidth="1"/>
    <col min="12554" max="12800" width="9.140625" style="45"/>
    <col min="12801" max="12801" width="4.7109375" style="45" customWidth="1"/>
    <col min="12802" max="12802" width="40.140625" style="45" customWidth="1"/>
    <col min="12803" max="12803" width="5.5703125" style="45" customWidth="1"/>
    <col min="12804" max="12804" width="14.42578125" style="45" customWidth="1"/>
    <col min="12805" max="12805" width="12.140625" style="45" customWidth="1"/>
    <col min="12806" max="12806" width="10.42578125" style="45" customWidth="1"/>
    <col min="12807" max="12807" width="15.140625" style="45" customWidth="1"/>
    <col min="12808" max="12808" width="9.140625" style="45"/>
    <col min="12809" max="12809" width="13.42578125" style="45" customWidth="1"/>
    <col min="12810" max="13056" width="9.140625" style="45"/>
    <col min="13057" max="13057" width="4.7109375" style="45" customWidth="1"/>
    <col min="13058" max="13058" width="40.140625" style="45" customWidth="1"/>
    <col min="13059" max="13059" width="5.5703125" style="45" customWidth="1"/>
    <col min="13060" max="13060" width="14.42578125" style="45" customWidth="1"/>
    <col min="13061" max="13061" width="12.140625" style="45" customWidth="1"/>
    <col min="13062" max="13062" width="10.42578125" style="45" customWidth="1"/>
    <col min="13063" max="13063" width="15.140625" style="45" customWidth="1"/>
    <col min="13064" max="13064" width="9.140625" style="45"/>
    <col min="13065" max="13065" width="13.42578125" style="45" customWidth="1"/>
    <col min="13066" max="13312" width="9.140625" style="45"/>
    <col min="13313" max="13313" width="4.7109375" style="45" customWidth="1"/>
    <col min="13314" max="13314" width="40.140625" style="45" customWidth="1"/>
    <col min="13315" max="13315" width="5.5703125" style="45" customWidth="1"/>
    <col min="13316" max="13316" width="14.42578125" style="45" customWidth="1"/>
    <col min="13317" max="13317" width="12.140625" style="45" customWidth="1"/>
    <col min="13318" max="13318" width="10.42578125" style="45" customWidth="1"/>
    <col min="13319" max="13319" width="15.140625" style="45" customWidth="1"/>
    <col min="13320" max="13320" width="9.140625" style="45"/>
    <col min="13321" max="13321" width="13.42578125" style="45" customWidth="1"/>
    <col min="13322" max="13568" width="9.140625" style="45"/>
    <col min="13569" max="13569" width="4.7109375" style="45" customWidth="1"/>
    <col min="13570" max="13570" width="40.140625" style="45" customWidth="1"/>
    <col min="13571" max="13571" width="5.5703125" style="45" customWidth="1"/>
    <col min="13572" max="13572" width="14.42578125" style="45" customWidth="1"/>
    <col min="13573" max="13573" width="12.140625" style="45" customWidth="1"/>
    <col min="13574" max="13574" width="10.42578125" style="45" customWidth="1"/>
    <col min="13575" max="13575" width="15.140625" style="45" customWidth="1"/>
    <col min="13576" max="13576" width="9.140625" style="45"/>
    <col min="13577" max="13577" width="13.42578125" style="45" customWidth="1"/>
    <col min="13578" max="13824" width="9.140625" style="45"/>
    <col min="13825" max="13825" width="4.7109375" style="45" customWidth="1"/>
    <col min="13826" max="13826" width="40.140625" style="45" customWidth="1"/>
    <col min="13827" max="13827" width="5.5703125" style="45" customWidth="1"/>
    <col min="13828" max="13828" width="14.42578125" style="45" customWidth="1"/>
    <col min="13829" max="13829" width="12.140625" style="45" customWidth="1"/>
    <col min="13830" max="13830" width="10.42578125" style="45" customWidth="1"/>
    <col min="13831" max="13831" width="15.140625" style="45" customWidth="1"/>
    <col min="13832" max="13832" width="9.140625" style="45"/>
    <col min="13833" max="13833" width="13.42578125" style="45" customWidth="1"/>
    <col min="13834" max="14080" width="9.140625" style="45"/>
    <col min="14081" max="14081" width="4.7109375" style="45" customWidth="1"/>
    <col min="14082" max="14082" width="40.140625" style="45" customWidth="1"/>
    <col min="14083" max="14083" width="5.5703125" style="45" customWidth="1"/>
    <col min="14084" max="14084" width="14.42578125" style="45" customWidth="1"/>
    <col min="14085" max="14085" width="12.140625" style="45" customWidth="1"/>
    <col min="14086" max="14086" width="10.42578125" style="45" customWidth="1"/>
    <col min="14087" max="14087" width="15.140625" style="45" customWidth="1"/>
    <col min="14088" max="14088" width="9.140625" style="45"/>
    <col min="14089" max="14089" width="13.42578125" style="45" customWidth="1"/>
    <col min="14090" max="14336" width="9.140625" style="45"/>
    <col min="14337" max="14337" width="4.7109375" style="45" customWidth="1"/>
    <col min="14338" max="14338" width="40.140625" style="45" customWidth="1"/>
    <col min="14339" max="14339" width="5.5703125" style="45" customWidth="1"/>
    <col min="14340" max="14340" width="14.42578125" style="45" customWidth="1"/>
    <col min="14341" max="14341" width="12.140625" style="45" customWidth="1"/>
    <col min="14342" max="14342" width="10.42578125" style="45" customWidth="1"/>
    <col min="14343" max="14343" width="15.140625" style="45" customWidth="1"/>
    <col min="14344" max="14344" width="9.140625" style="45"/>
    <col min="14345" max="14345" width="13.42578125" style="45" customWidth="1"/>
    <col min="14346" max="14592" width="9.140625" style="45"/>
    <col min="14593" max="14593" width="4.7109375" style="45" customWidth="1"/>
    <col min="14594" max="14594" width="40.140625" style="45" customWidth="1"/>
    <col min="14595" max="14595" width="5.5703125" style="45" customWidth="1"/>
    <col min="14596" max="14596" width="14.42578125" style="45" customWidth="1"/>
    <col min="14597" max="14597" width="12.140625" style="45" customWidth="1"/>
    <col min="14598" max="14598" width="10.42578125" style="45" customWidth="1"/>
    <col min="14599" max="14599" width="15.140625" style="45" customWidth="1"/>
    <col min="14600" max="14600" width="9.140625" style="45"/>
    <col min="14601" max="14601" width="13.42578125" style="45" customWidth="1"/>
    <col min="14602" max="14848" width="9.140625" style="45"/>
    <col min="14849" max="14849" width="4.7109375" style="45" customWidth="1"/>
    <col min="14850" max="14850" width="40.140625" style="45" customWidth="1"/>
    <col min="14851" max="14851" width="5.5703125" style="45" customWidth="1"/>
    <col min="14852" max="14852" width="14.42578125" style="45" customWidth="1"/>
    <col min="14853" max="14853" width="12.140625" style="45" customWidth="1"/>
    <col min="14854" max="14854" width="10.42578125" style="45" customWidth="1"/>
    <col min="14855" max="14855" width="15.140625" style="45" customWidth="1"/>
    <col min="14856" max="14856" width="9.140625" style="45"/>
    <col min="14857" max="14857" width="13.42578125" style="45" customWidth="1"/>
    <col min="14858" max="15104" width="9.140625" style="45"/>
    <col min="15105" max="15105" width="4.7109375" style="45" customWidth="1"/>
    <col min="15106" max="15106" width="40.140625" style="45" customWidth="1"/>
    <col min="15107" max="15107" width="5.5703125" style="45" customWidth="1"/>
    <col min="15108" max="15108" width="14.42578125" style="45" customWidth="1"/>
    <col min="15109" max="15109" width="12.140625" style="45" customWidth="1"/>
    <col min="15110" max="15110" width="10.42578125" style="45" customWidth="1"/>
    <col min="15111" max="15111" width="15.140625" style="45" customWidth="1"/>
    <col min="15112" max="15112" width="9.140625" style="45"/>
    <col min="15113" max="15113" width="13.42578125" style="45" customWidth="1"/>
    <col min="15114" max="15360" width="9.140625" style="45"/>
    <col min="15361" max="15361" width="4.7109375" style="45" customWidth="1"/>
    <col min="15362" max="15362" width="40.140625" style="45" customWidth="1"/>
    <col min="15363" max="15363" width="5.5703125" style="45" customWidth="1"/>
    <col min="15364" max="15364" width="14.42578125" style="45" customWidth="1"/>
    <col min="15365" max="15365" width="12.140625" style="45" customWidth="1"/>
    <col min="15366" max="15366" width="10.42578125" style="45" customWidth="1"/>
    <col min="15367" max="15367" width="15.140625" style="45" customWidth="1"/>
    <col min="15368" max="15368" width="9.140625" style="45"/>
    <col min="15369" max="15369" width="13.42578125" style="45" customWidth="1"/>
    <col min="15370" max="15616" width="9.140625" style="45"/>
    <col min="15617" max="15617" width="4.7109375" style="45" customWidth="1"/>
    <col min="15618" max="15618" width="40.140625" style="45" customWidth="1"/>
    <col min="15619" max="15619" width="5.5703125" style="45" customWidth="1"/>
    <col min="15620" max="15620" width="14.42578125" style="45" customWidth="1"/>
    <col min="15621" max="15621" width="12.140625" style="45" customWidth="1"/>
    <col min="15622" max="15622" width="10.42578125" style="45" customWidth="1"/>
    <col min="15623" max="15623" width="15.140625" style="45" customWidth="1"/>
    <col min="15624" max="15624" width="9.140625" style="45"/>
    <col min="15625" max="15625" width="13.42578125" style="45" customWidth="1"/>
    <col min="15626" max="15872" width="9.140625" style="45"/>
    <col min="15873" max="15873" width="4.7109375" style="45" customWidth="1"/>
    <col min="15874" max="15874" width="40.140625" style="45" customWidth="1"/>
    <col min="15875" max="15875" width="5.5703125" style="45" customWidth="1"/>
    <col min="15876" max="15876" width="14.42578125" style="45" customWidth="1"/>
    <col min="15877" max="15877" width="12.140625" style="45" customWidth="1"/>
    <col min="15878" max="15878" width="10.42578125" style="45" customWidth="1"/>
    <col min="15879" max="15879" width="15.140625" style="45" customWidth="1"/>
    <col min="15880" max="15880" width="9.140625" style="45"/>
    <col min="15881" max="15881" width="13.42578125" style="45" customWidth="1"/>
    <col min="15882" max="16128" width="9.140625" style="45"/>
    <col min="16129" max="16129" width="4.7109375" style="45" customWidth="1"/>
    <col min="16130" max="16130" width="40.140625" style="45" customWidth="1"/>
    <col min="16131" max="16131" width="5.5703125" style="45" customWidth="1"/>
    <col min="16132" max="16132" width="14.42578125" style="45" customWidth="1"/>
    <col min="16133" max="16133" width="12.140625" style="45" customWidth="1"/>
    <col min="16134" max="16134" width="10.42578125" style="45" customWidth="1"/>
    <col min="16135" max="16135" width="15.140625" style="45" customWidth="1"/>
    <col min="16136" max="16136" width="9.140625" style="45"/>
    <col min="16137" max="16137" width="13.42578125" style="45" customWidth="1"/>
    <col min="16138" max="16384" width="9.140625" style="45"/>
  </cols>
  <sheetData>
    <row r="1" spans="1:7">
      <c r="A1" s="255"/>
      <c r="B1" s="256"/>
      <c r="C1" s="257"/>
      <c r="D1" s="258"/>
      <c r="E1" s="259"/>
      <c r="F1" s="259"/>
      <c r="G1" s="110"/>
    </row>
    <row r="2" spans="1:7">
      <c r="A2" s="260"/>
      <c r="B2" s="261"/>
      <c r="C2" s="262"/>
      <c r="D2" s="263"/>
      <c r="E2" s="264"/>
      <c r="F2" s="265"/>
      <c r="G2" s="111"/>
    </row>
    <row r="3" spans="1:7">
      <c r="A3" s="255"/>
      <c r="B3" s="256"/>
      <c r="C3" s="257"/>
      <c r="D3" s="258"/>
      <c r="E3" s="259"/>
      <c r="F3" s="259"/>
      <c r="G3" s="110"/>
    </row>
    <row r="4" spans="1:7">
      <c r="A4" s="248"/>
      <c r="B4" s="249"/>
      <c r="C4" s="250"/>
      <c r="D4" s="251"/>
      <c r="E4" s="252"/>
      <c r="F4" s="253"/>
      <c r="G4" s="112"/>
    </row>
    <row r="21" spans="1:8">
      <c r="H21" s="30"/>
    </row>
    <row r="26" spans="1:8" ht="20.25" customHeight="1">
      <c r="A26" s="114"/>
      <c r="B26" s="254" t="s">
        <v>72</v>
      </c>
      <c r="C26" s="254"/>
      <c r="D26" s="254"/>
      <c r="E26" s="254"/>
      <c r="F26" s="254"/>
      <c r="G26" s="254"/>
    </row>
    <row r="27" spans="1:8" ht="29.25" customHeight="1">
      <c r="A27" s="114"/>
      <c r="B27" s="254"/>
      <c r="C27" s="254"/>
      <c r="D27" s="254"/>
      <c r="E27" s="254"/>
      <c r="F27" s="254"/>
      <c r="G27" s="254"/>
    </row>
    <row r="49" spans="1:12" ht="14.25" customHeight="1">
      <c r="A49" s="228"/>
      <c r="B49" s="229"/>
      <c r="C49" s="229"/>
      <c r="D49" s="229"/>
      <c r="E49" s="229"/>
      <c r="H49" s="38"/>
      <c r="I49" s="39"/>
      <c r="J49" s="40"/>
      <c r="K49" s="41"/>
      <c r="L49" s="41"/>
    </row>
    <row r="50" spans="1:12">
      <c r="A50" s="220"/>
      <c r="B50" s="230"/>
      <c r="C50" s="230"/>
      <c r="D50" s="230"/>
      <c r="E50" s="230"/>
      <c r="F50" s="230"/>
      <c r="G50" s="230"/>
      <c r="H50" s="42"/>
      <c r="I50" s="42"/>
      <c r="J50" s="43"/>
      <c r="K50" s="41"/>
      <c r="L50" s="41"/>
    </row>
    <row r="51" spans="1:12" ht="25.5">
      <c r="A51" s="115" t="s">
        <v>73</v>
      </c>
      <c r="B51" s="116" t="s">
        <v>74</v>
      </c>
      <c r="C51" s="117" t="s">
        <v>75</v>
      </c>
      <c r="D51" s="117" t="s">
        <v>24</v>
      </c>
      <c r="E51" s="117"/>
      <c r="F51" s="117" t="s">
        <v>76</v>
      </c>
      <c r="G51" s="118" t="s">
        <v>77</v>
      </c>
      <c r="H51" s="42"/>
      <c r="I51" s="42"/>
      <c r="J51" s="43"/>
      <c r="K51" s="41"/>
      <c r="L51" s="41"/>
    </row>
    <row r="52" spans="1:12">
      <c r="A52" s="40"/>
      <c r="B52" s="119"/>
      <c r="C52" s="46"/>
      <c r="D52" s="120"/>
      <c r="E52" s="48"/>
      <c r="F52" s="46"/>
      <c r="G52" s="49"/>
      <c r="H52" s="42"/>
      <c r="I52" s="42"/>
      <c r="J52" s="43"/>
      <c r="K52" s="41"/>
      <c r="L52" s="41"/>
    </row>
    <row r="53" spans="1:12" ht="14.25" customHeight="1">
      <c r="B53" s="44" t="s">
        <v>78</v>
      </c>
      <c r="C53" s="50"/>
      <c r="D53" s="121"/>
      <c r="E53" s="52"/>
      <c r="F53" s="52"/>
      <c r="G53" s="51"/>
      <c r="H53" s="42"/>
      <c r="I53" s="42"/>
      <c r="J53" s="43"/>
      <c r="K53" s="41"/>
      <c r="L53" s="41"/>
    </row>
    <row r="54" spans="1:12">
      <c r="B54" s="44"/>
      <c r="C54" s="50"/>
      <c r="D54" s="121"/>
      <c r="E54" s="52"/>
      <c r="F54" s="52"/>
      <c r="G54" s="51"/>
      <c r="H54" s="42"/>
      <c r="I54" s="42"/>
      <c r="J54" s="43"/>
      <c r="K54" s="41"/>
      <c r="L54" s="41"/>
    </row>
    <row r="55" spans="1:12" ht="92.25" customHeight="1">
      <c r="A55" s="122" t="s">
        <v>1</v>
      </c>
      <c r="B55" s="63" t="s">
        <v>79</v>
      </c>
      <c r="C55" s="50"/>
      <c r="D55" s="121"/>
      <c r="E55" s="52"/>
      <c r="F55" s="52"/>
      <c r="G55" s="51"/>
      <c r="H55" s="42"/>
      <c r="I55" s="42"/>
      <c r="J55" s="43"/>
      <c r="K55" s="41"/>
      <c r="L55" s="41"/>
    </row>
    <row r="56" spans="1:12" ht="15" customHeight="1">
      <c r="A56" s="122"/>
      <c r="B56" s="44"/>
      <c r="C56" s="54" t="s">
        <v>66</v>
      </c>
      <c r="D56" s="51">
        <v>431.72</v>
      </c>
      <c r="E56" s="51"/>
      <c r="F56" s="51"/>
      <c r="G56" s="51">
        <f>SUM(F56*D56)</f>
        <v>0</v>
      </c>
      <c r="H56" s="42"/>
      <c r="I56" s="42"/>
      <c r="J56" s="43"/>
      <c r="K56" s="41"/>
      <c r="L56" s="41"/>
    </row>
    <row r="57" spans="1:12" ht="15" customHeight="1">
      <c r="A57" s="122"/>
      <c r="B57" s="44"/>
      <c r="C57" s="54"/>
      <c r="D57" s="51"/>
      <c r="E57" s="51"/>
      <c r="F57" s="51"/>
      <c r="G57" s="51"/>
      <c r="H57" s="42"/>
      <c r="I57" s="42"/>
      <c r="J57" s="43"/>
      <c r="K57" s="41"/>
      <c r="L57" s="41"/>
    </row>
    <row r="58" spans="1:12" ht="52.5" customHeight="1">
      <c r="A58" s="122" t="s">
        <v>3</v>
      </c>
      <c r="B58" s="63" t="s">
        <v>80</v>
      </c>
      <c r="C58" s="50"/>
      <c r="D58" s="51"/>
      <c r="E58" s="51"/>
      <c r="F58" s="51"/>
      <c r="G58" s="51"/>
      <c r="H58" s="123"/>
      <c r="I58" s="42"/>
      <c r="J58" s="43"/>
      <c r="K58" s="41"/>
      <c r="L58" s="41"/>
    </row>
    <row r="59" spans="1:12" ht="15" customHeight="1">
      <c r="A59" s="122"/>
      <c r="B59" s="40" t="s">
        <v>81</v>
      </c>
      <c r="C59" s="54" t="s">
        <v>29</v>
      </c>
      <c r="D59" s="51">
        <v>450</v>
      </c>
      <c r="E59" s="51"/>
      <c r="F59" s="51"/>
      <c r="G59" s="51">
        <f>D59*F59</f>
        <v>0</v>
      </c>
      <c r="H59" s="123"/>
      <c r="I59" s="42"/>
      <c r="J59" s="43"/>
      <c r="K59" s="41"/>
      <c r="L59" s="41"/>
    </row>
    <row r="60" spans="1:12" ht="15" customHeight="1">
      <c r="A60" s="122"/>
      <c r="B60" s="40" t="s">
        <v>82</v>
      </c>
      <c r="C60" s="54" t="s">
        <v>2</v>
      </c>
      <c r="D60" s="51">
        <v>10</v>
      </c>
      <c r="E60" s="51"/>
      <c r="F60" s="51"/>
      <c r="G60" s="51">
        <f>D60*F60</f>
        <v>0</v>
      </c>
      <c r="H60" s="123"/>
      <c r="I60" s="42"/>
      <c r="J60" s="43"/>
      <c r="K60" s="41"/>
      <c r="L60" s="41"/>
    </row>
    <row r="61" spans="1:12">
      <c r="A61" s="122"/>
      <c r="B61" s="44"/>
      <c r="C61" s="50"/>
      <c r="D61" s="51"/>
      <c r="E61" s="51"/>
      <c r="F61" s="51"/>
      <c r="G61" s="51"/>
      <c r="H61" s="42"/>
      <c r="I61" s="42"/>
      <c r="J61" s="43"/>
      <c r="K61" s="41"/>
      <c r="L61" s="41"/>
    </row>
    <row r="62" spans="1:12" ht="89.25">
      <c r="A62" s="124" t="s">
        <v>5</v>
      </c>
      <c r="B62" s="63" t="s">
        <v>83</v>
      </c>
      <c r="C62" s="54"/>
      <c r="D62" s="51"/>
      <c r="E62" s="51"/>
      <c r="F62" s="51"/>
      <c r="G62" s="51"/>
      <c r="H62" s="42"/>
      <c r="I62" s="42"/>
      <c r="J62" s="43"/>
      <c r="K62" s="41"/>
      <c r="L62" s="41"/>
    </row>
    <row r="63" spans="1:12" ht="15" customHeight="1">
      <c r="A63" s="125"/>
      <c r="B63" s="40"/>
      <c r="C63" s="54" t="s">
        <v>66</v>
      </c>
      <c r="D63" s="51">
        <v>431.72</v>
      </c>
      <c r="E63" s="51"/>
      <c r="F63" s="51"/>
      <c r="G63" s="51">
        <f>SUM(F63*D63)</f>
        <v>0</v>
      </c>
      <c r="H63" s="42"/>
      <c r="I63" s="42"/>
      <c r="J63" s="43"/>
      <c r="K63" s="41"/>
      <c r="L63" s="41"/>
    </row>
    <row r="64" spans="1:12" ht="15.75" customHeight="1">
      <c r="A64" s="125"/>
      <c r="B64" s="40"/>
      <c r="C64" s="54"/>
      <c r="D64" s="121"/>
      <c r="E64" s="52"/>
      <c r="F64" s="52"/>
      <c r="G64" s="51"/>
      <c r="H64" s="42"/>
      <c r="I64" s="42"/>
      <c r="J64" s="43"/>
      <c r="K64" s="41"/>
      <c r="L64" s="41"/>
    </row>
    <row r="65" spans="1:12">
      <c r="A65" s="126"/>
      <c r="B65" s="57"/>
      <c r="C65" s="58"/>
      <c r="D65" s="215" t="s">
        <v>32</v>
      </c>
      <c r="E65" s="217"/>
      <c r="F65" s="59"/>
      <c r="G65" s="60">
        <f>SUM(G56:G63)</f>
        <v>0</v>
      </c>
      <c r="H65" s="42"/>
      <c r="I65" s="42"/>
      <c r="J65" s="43"/>
      <c r="K65" s="41"/>
      <c r="L65" s="41"/>
    </row>
    <row r="66" spans="1:12" ht="15" customHeight="1">
      <c r="A66" s="122"/>
      <c r="B66" s="44"/>
      <c r="C66" s="50"/>
      <c r="D66" s="127"/>
      <c r="E66" s="68"/>
      <c r="F66" s="68"/>
      <c r="G66" s="81"/>
      <c r="H66" s="42"/>
      <c r="I66" s="42"/>
      <c r="J66" s="43"/>
      <c r="K66" s="41"/>
      <c r="L66" s="41"/>
    </row>
    <row r="67" spans="1:12" ht="25.5">
      <c r="A67" s="115" t="s">
        <v>73</v>
      </c>
      <c r="B67" s="116" t="s">
        <v>74</v>
      </c>
      <c r="C67" s="117" t="s">
        <v>75</v>
      </c>
      <c r="D67" s="117" t="s">
        <v>24</v>
      </c>
      <c r="E67" s="117"/>
      <c r="F67" s="117" t="s">
        <v>76</v>
      </c>
      <c r="G67" s="118" t="s">
        <v>77</v>
      </c>
      <c r="H67" s="42"/>
      <c r="I67" s="42"/>
      <c r="J67" s="43"/>
      <c r="K67" s="41"/>
      <c r="L67" s="41"/>
    </row>
    <row r="68" spans="1:12" ht="15" customHeight="1">
      <c r="A68" s="122"/>
      <c r="B68" s="44"/>
      <c r="C68" s="50"/>
      <c r="D68" s="121"/>
      <c r="E68" s="68"/>
      <c r="F68" s="68"/>
      <c r="G68" s="51"/>
      <c r="H68" s="42"/>
      <c r="I68" s="42"/>
      <c r="J68" s="43"/>
      <c r="K68" s="41"/>
      <c r="L68" s="41"/>
    </row>
    <row r="69" spans="1:12" ht="14.25" customHeight="1">
      <c r="A69" s="122"/>
      <c r="B69" s="44" t="s">
        <v>84</v>
      </c>
      <c r="C69" s="50"/>
      <c r="D69" s="121"/>
      <c r="E69" s="52"/>
      <c r="F69" s="52"/>
      <c r="G69" s="51"/>
      <c r="H69" s="42"/>
      <c r="I69" s="42"/>
      <c r="J69" s="43"/>
      <c r="K69" s="41"/>
      <c r="L69" s="41"/>
    </row>
    <row r="70" spans="1:12" ht="9.75" customHeight="1">
      <c r="A70" s="122"/>
      <c r="B70" s="40"/>
      <c r="C70" s="54"/>
      <c r="D70" s="121"/>
      <c r="E70" s="52"/>
      <c r="F70" s="52"/>
      <c r="G70" s="51"/>
      <c r="H70" s="61"/>
      <c r="I70" s="42"/>
      <c r="J70" s="43"/>
      <c r="K70" s="41"/>
      <c r="L70" s="41"/>
    </row>
    <row r="71" spans="1:12" ht="95.25" customHeight="1">
      <c r="A71" s="122" t="s">
        <v>1</v>
      </c>
      <c r="B71" s="63" t="s">
        <v>85</v>
      </c>
      <c r="C71" s="54"/>
      <c r="D71" s="121"/>
      <c r="E71" s="52"/>
      <c r="F71" s="52"/>
      <c r="G71" s="51"/>
      <c r="H71" s="61"/>
      <c r="I71" s="61"/>
      <c r="J71" s="62"/>
      <c r="K71" s="41"/>
      <c r="L71" s="41"/>
    </row>
    <row r="72" spans="1:12" ht="15.95" customHeight="1">
      <c r="A72" s="122"/>
      <c r="B72" s="43" t="s">
        <v>86</v>
      </c>
      <c r="C72" s="54" t="s">
        <v>41</v>
      </c>
      <c r="D72" s="51">
        <v>1122</v>
      </c>
      <c r="E72" s="52"/>
      <c r="F72" s="51"/>
      <c r="G72" s="51">
        <f>SUM(F72*D72)</f>
        <v>0</v>
      </c>
      <c r="H72" s="61"/>
      <c r="I72" s="61"/>
      <c r="J72" s="62"/>
      <c r="K72" s="41"/>
      <c r="L72" s="41"/>
    </row>
    <row r="73" spans="1:12" ht="15.95" customHeight="1">
      <c r="A73" s="122"/>
      <c r="B73" s="43" t="s">
        <v>87</v>
      </c>
      <c r="C73" s="54" t="s">
        <v>41</v>
      </c>
      <c r="D73" s="51">
        <v>173</v>
      </c>
      <c r="E73" s="52"/>
      <c r="F73" s="51"/>
      <c r="G73" s="51">
        <f>SUM(F73*D73)</f>
        <v>0</v>
      </c>
      <c r="H73" s="61"/>
      <c r="I73" s="61"/>
      <c r="J73" s="62"/>
      <c r="K73" s="41"/>
      <c r="L73" s="41"/>
    </row>
    <row r="74" spans="1:12" ht="13.9" customHeight="1">
      <c r="A74" s="122"/>
      <c r="B74" s="128"/>
      <c r="C74" s="54"/>
      <c r="D74" s="129"/>
      <c r="E74" s="52"/>
      <c r="F74" s="51"/>
      <c r="G74" s="51"/>
      <c r="H74" s="42"/>
      <c r="I74" s="61"/>
      <c r="J74" s="43"/>
      <c r="K74" s="41"/>
      <c r="L74" s="41"/>
    </row>
    <row r="75" spans="1:12" ht="41.25" customHeight="1">
      <c r="A75" s="122" t="s">
        <v>3</v>
      </c>
      <c r="B75" s="63" t="s">
        <v>88</v>
      </c>
      <c r="C75" s="54" t="s">
        <v>41</v>
      </c>
      <c r="D75" s="51">
        <v>26</v>
      </c>
      <c r="E75" s="52"/>
      <c r="F75" s="51"/>
      <c r="G75" s="51">
        <f>SUM(F75*D75)</f>
        <v>0</v>
      </c>
      <c r="H75" s="61"/>
      <c r="I75" s="61"/>
      <c r="J75" s="62"/>
      <c r="K75" s="41"/>
      <c r="L75" s="41"/>
    </row>
    <row r="76" spans="1:12" ht="13.9" customHeight="1">
      <c r="A76" s="122"/>
      <c r="B76" s="128"/>
      <c r="C76" s="54"/>
      <c r="D76" s="129"/>
      <c r="E76" s="52"/>
      <c r="F76" s="51"/>
      <c r="G76" s="51"/>
      <c r="H76" s="42"/>
      <c r="I76" s="61"/>
      <c r="J76" s="43"/>
      <c r="K76" s="41"/>
      <c r="L76" s="41"/>
    </row>
    <row r="77" spans="1:12" ht="27.75" customHeight="1">
      <c r="A77" s="122" t="s">
        <v>5</v>
      </c>
      <c r="B77" s="63" t="s">
        <v>89</v>
      </c>
      <c r="C77" s="54"/>
      <c r="D77" s="129"/>
      <c r="E77" s="52"/>
      <c r="F77" s="51"/>
      <c r="G77" s="51"/>
      <c r="H77" s="42"/>
      <c r="I77" s="61"/>
      <c r="J77" s="43"/>
      <c r="K77" s="41"/>
      <c r="L77" s="41"/>
    </row>
    <row r="78" spans="1:12" ht="13.9" customHeight="1">
      <c r="A78" s="122"/>
      <c r="B78" s="128"/>
      <c r="C78" s="54" t="s">
        <v>41</v>
      </c>
      <c r="D78" s="51">
        <v>100</v>
      </c>
      <c r="E78" s="52"/>
      <c r="F78" s="51"/>
      <c r="G78" s="51">
        <f>SUM(F78*D78)</f>
        <v>0</v>
      </c>
      <c r="H78" s="42"/>
      <c r="I78" s="61"/>
      <c r="J78" s="43"/>
      <c r="K78" s="41"/>
      <c r="L78" s="41"/>
    </row>
    <row r="79" spans="1:12" ht="13.9" customHeight="1">
      <c r="A79" s="122"/>
      <c r="B79" s="128"/>
      <c r="C79" s="54"/>
      <c r="D79" s="129"/>
      <c r="E79" s="52"/>
      <c r="F79" s="51"/>
      <c r="G79" s="51"/>
      <c r="H79" s="42"/>
      <c r="I79" s="42"/>
      <c r="J79" s="43"/>
      <c r="K79" s="41"/>
      <c r="L79" s="41"/>
    </row>
    <row r="80" spans="1:12" ht="78" customHeight="1">
      <c r="A80" s="122" t="s">
        <v>6</v>
      </c>
      <c r="B80" s="130" t="s">
        <v>90</v>
      </c>
      <c r="C80" s="71"/>
      <c r="D80" s="129"/>
      <c r="E80" s="72"/>
      <c r="F80" s="34"/>
      <c r="G80" s="34"/>
      <c r="H80" s="38"/>
      <c r="I80" s="38"/>
      <c r="J80" s="70"/>
      <c r="K80" s="41"/>
      <c r="L80" s="41"/>
    </row>
    <row r="81" spans="1:12" ht="13.15" customHeight="1">
      <c r="A81" s="122"/>
      <c r="B81" s="40"/>
      <c r="C81" s="54" t="s">
        <v>29</v>
      </c>
      <c r="D81" s="51">
        <v>590</v>
      </c>
      <c r="E81" s="52"/>
      <c r="F81" s="51"/>
      <c r="G81" s="51">
        <f>SUM(F81*D81)</f>
        <v>0</v>
      </c>
      <c r="H81" s="42"/>
      <c r="I81" s="42"/>
      <c r="J81" s="43"/>
      <c r="K81" s="41"/>
      <c r="L81" s="41"/>
    </row>
    <row r="82" spans="1:12" ht="13.15" customHeight="1">
      <c r="A82" s="122"/>
      <c r="B82" s="40"/>
      <c r="C82" s="54"/>
      <c r="D82" s="51"/>
      <c r="E82" s="52"/>
      <c r="F82" s="51"/>
      <c r="G82" s="51"/>
      <c r="H82" s="42"/>
      <c r="I82" s="42"/>
      <c r="J82" s="43"/>
      <c r="K82" s="41"/>
      <c r="L82" s="41"/>
    </row>
    <row r="83" spans="1:12" ht="63.75">
      <c r="A83" s="122" t="s">
        <v>7</v>
      </c>
      <c r="B83" s="63" t="s">
        <v>91</v>
      </c>
      <c r="C83" s="54"/>
      <c r="D83" s="129"/>
      <c r="E83" s="52"/>
      <c r="F83" s="51"/>
      <c r="G83" s="51"/>
      <c r="H83" s="42"/>
      <c r="I83" s="42"/>
      <c r="J83" s="43"/>
      <c r="K83" s="41"/>
      <c r="L83" s="41"/>
    </row>
    <row r="84" spans="1:12" ht="13.15" customHeight="1">
      <c r="A84" s="122"/>
      <c r="B84" s="40"/>
      <c r="C84" s="54" t="s">
        <v>41</v>
      </c>
      <c r="D84" s="51">
        <v>89</v>
      </c>
      <c r="E84" s="52"/>
      <c r="F84" s="51"/>
      <c r="G84" s="51">
        <f>SUM(F84*D84)</f>
        <v>0</v>
      </c>
      <c r="H84" s="42"/>
      <c r="I84" s="42"/>
      <c r="J84" s="43"/>
      <c r="K84" s="41"/>
      <c r="L84" s="41"/>
    </row>
    <row r="85" spans="1:12" ht="13.9" customHeight="1">
      <c r="A85" s="122"/>
      <c r="B85" s="128"/>
      <c r="C85" s="54"/>
      <c r="D85" s="129"/>
      <c r="E85" s="52"/>
      <c r="F85" s="51"/>
      <c r="G85" s="51"/>
      <c r="H85" s="42"/>
      <c r="I85" s="42"/>
      <c r="J85" s="43"/>
      <c r="K85" s="41"/>
      <c r="L85" s="41"/>
    </row>
    <row r="86" spans="1:12" ht="66" customHeight="1">
      <c r="A86" s="122" t="s">
        <v>8</v>
      </c>
      <c r="B86" s="130" t="s">
        <v>92</v>
      </c>
      <c r="C86" s="71"/>
      <c r="D86" s="129"/>
      <c r="E86" s="72"/>
      <c r="F86" s="34"/>
      <c r="G86" s="34"/>
      <c r="H86" s="38"/>
      <c r="I86" s="38"/>
      <c r="J86" s="70"/>
      <c r="K86" s="41"/>
      <c r="L86" s="41"/>
    </row>
    <row r="87" spans="1:12" ht="17.25" customHeight="1">
      <c r="A87" s="122"/>
      <c r="B87" s="40"/>
      <c r="C87" s="54" t="s">
        <v>41</v>
      </c>
      <c r="D87" s="51">
        <v>322</v>
      </c>
      <c r="E87" s="52"/>
      <c r="F87" s="51"/>
      <c r="G87" s="51">
        <f>SUM(F87*D87)</f>
        <v>0</v>
      </c>
      <c r="H87" s="42"/>
      <c r="I87" s="42"/>
      <c r="J87" s="43"/>
      <c r="K87" s="41"/>
      <c r="L87" s="41"/>
    </row>
    <row r="88" spans="1:12" ht="13.9" customHeight="1">
      <c r="A88" s="122"/>
      <c r="B88" s="128"/>
      <c r="C88" s="54"/>
      <c r="D88" s="129"/>
      <c r="E88" s="52"/>
      <c r="F88" s="51"/>
      <c r="G88" s="51"/>
      <c r="H88" s="42"/>
      <c r="I88" s="42"/>
      <c r="J88" s="43"/>
      <c r="K88" s="41"/>
      <c r="L88" s="41"/>
    </row>
    <row r="89" spans="1:12" ht="40.5" customHeight="1">
      <c r="A89" s="122" t="s">
        <v>44</v>
      </c>
      <c r="B89" s="63" t="s">
        <v>93</v>
      </c>
      <c r="C89" s="54"/>
      <c r="D89" s="129"/>
      <c r="E89" s="52"/>
      <c r="F89" s="51"/>
      <c r="G89" s="51"/>
      <c r="H89" s="42"/>
      <c r="I89" s="42"/>
      <c r="J89" s="43"/>
      <c r="K89" s="41"/>
      <c r="L89" s="41"/>
    </row>
    <row r="90" spans="1:12" ht="15.95" customHeight="1">
      <c r="A90" s="122"/>
      <c r="B90" s="40"/>
      <c r="C90" s="54" t="s">
        <v>41</v>
      </c>
      <c r="D90" s="51">
        <v>953</v>
      </c>
      <c r="E90" s="52"/>
      <c r="F90" s="51"/>
      <c r="G90" s="51">
        <f>SUM(F90*D90)</f>
        <v>0</v>
      </c>
      <c r="H90" s="42"/>
      <c r="I90" s="42"/>
      <c r="J90" s="43"/>
      <c r="K90" s="41"/>
      <c r="L90" s="41"/>
    </row>
    <row r="91" spans="1:12" ht="13.9" customHeight="1">
      <c r="A91" s="122"/>
      <c r="B91" s="128"/>
      <c r="C91" s="54"/>
      <c r="D91" s="129"/>
      <c r="E91" s="52"/>
      <c r="F91" s="51"/>
      <c r="G91" s="51"/>
      <c r="H91" s="42"/>
      <c r="I91" s="42"/>
      <c r="J91" s="43"/>
      <c r="K91" s="41"/>
      <c r="L91" s="41"/>
    </row>
    <row r="92" spans="1:12" ht="52.5" customHeight="1">
      <c r="A92" s="122" t="s">
        <v>46</v>
      </c>
      <c r="B92" s="63" t="s">
        <v>94</v>
      </c>
      <c r="C92" s="54"/>
      <c r="D92" s="129"/>
      <c r="E92" s="52"/>
      <c r="F92" s="51"/>
      <c r="G92" s="51"/>
      <c r="H92" s="42"/>
      <c r="I92" s="42"/>
      <c r="J92" s="43"/>
      <c r="K92" s="41"/>
      <c r="L92" s="41"/>
    </row>
    <row r="93" spans="1:12" ht="15.95" customHeight="1">
      <c r="A93" s="122"/>
      <c r="B93" s="43" t="s">
        <v>95</v>
      </c>
      <c r="C93" s="54" t="s">
        <v>41</v>
      </c>
      <c r="D93" s="51">
        <f>(D72+D73+D78)-D90</f>
        <v>442</v>
      </c>
      <c r="E93" s="52"/>
      <c r="F93" s="51"/>
      <c r="G93" s="51">
        <f>SUM(F93*D93)</f>
        <v>0</v>
      </c>
      <c r="H93" s="42"/>
      <c r="I93" s="42"/>
      <c r="J93" s="43"/>
      <c r="K93" s="41"/>
      <c r="L93" s="41"/>
    </row>
    <row r="94" spans="1:12" ht="15.95" customHeight="1">
      <c r="A94" s="122"/>
      <c r="B94" s="43"/>
      <c r="C94" s="54"/>
      <c r="D94" s="51"/>
      <c r="E94" s="52"/>
      <c r="F94" s="51"/>
      <c r="G94" s="51"/>
      <c r="H94" s="42"/>
      <c r="I94" s="42"/>
      <c r="J94" s="43"/>
      <c r="K94" s="41"/>
      <c r="L94" s="41"/>
    </row>
    <row r="95" spans="1:12" ht="76.5">
      <c r="A95" s="122" t="s">
        <v>96</v>
      </c>
      <c r="B95" s="40" t="s">
        <v>97</v>
      </c>
      <c r="C95" s="54"/>
      <c r="D95" s="51"/>
      <c r="E95" s="52"/>
      <c r="F95" s="51"/>
      <c r="G95" s="51"/>
      <c r="H95" s="42"/>
      <c r="I95" s="42"/>
      <c r="J95" s="43"/>
      <c r="K95" s="41"/>
      <c r="L95" s="41"/>
    </row>
    <row r="96" spans="1:12" ht="15.95" customHeight="1">
      <c r="A96" s="122"/>
      <c r="B96" s="43"/>
      <c r="C96" s="54" t="s">
        <v>41</v>
      </c>
      <c r="D96" s="131">
        <v>5</v>
      </c>
      <c r="E96" s="52"/>
      <c r="F96" s="52"/>
      <c r="G96" s="51">
        <f>D96*F96</f>
        <v>0</v>
      </c>
      <c r="H96" s="42"/>
      <c r="I96" s="42"/>
      <c r="J96" s="43"/>
      <c r="K96" s="41"/>
      <c r="L96" s="41"/>
    </row>
    <row r="97" spans="1:12" ht="15.95" customHeight="1">
      <c r="A97" s="122"/>
      <c r="B97" s="43"/>
      <c r="C97" s="54"/>
      <c r="D97" s="132"/>
      <c r="E97" s="52"/>
      <c r="F97" s="52"/>
      <c r="G97" s="51"/>
      <c r="H97" s="42"/>
      <c r="I97" s="42"/>
      <c r="J97" s="43"/>
      <c r="K97" s="41"/>
      <c r="L97" s="41"/>
    </row>
    <row r="98" spans="1:12" ht="16.5" customHeight="1">
      <c r="A98" s="126"/>
      <c r="B98" s="57"/>
      <c r="C98" s="58"/>
      <c r="D98" s="215" t="s">
        <v>32</v>
      </c>
      <c r="E98" s="217"/>
      <c r="F98" s="59"/>
      <c r="G98" s="60">
        <f>SUM(G72:G96)</f>
        <v>0</v>
      </c>
      <c r="H98" s="42"/>
      <c r="I98" s="42"/>
      <c r="J98" s="43"/>
      <c r="K98" s="41"/>
      <c r="L98" s="41"/>
    </row>
    <row r="99" spans="1:12" ht="15" customHeight="1">
      <c r="A99" s="122"/>
      <c r="B99" s="44"/>
      <c r="C99" s="50"/>
      <c r="D99" s="127"/>
      <c r="E99" s="68"/>
      <c r="F99" s="68"/>
      <c r="G99" s="81"/>
      <c r="H99" s="42"/>
      <c r="I99" s="42"/>
      <c r="J99" s="43"/>
      <c r="K99" s="41"/>
      <c r="L99" s="41"/>
    </row>
    <row r="100" spans="1:12" ht="25.5">
      <c r="A100" s="115" t="s">
        <v>73</v>
      </c>
      <c r="B100" s="116" t="s">
        <v>74</v>
      </c>
      <c r="C100" s="117" t="s">
        <v>75</v>
      </c>
      <c r="D100" s="117" t="s">
        <v>24</v>
      </c>
      <c r="E100" s="117"/>
      <c r="F100" s="117" t="s">
        <v>76</v>
      </c>
      <c r="G100" s="118" t="s">
        <v>77</v>
      </c>
      <c r="H100" s="42"/>
      <c r="I100" s="42"/>
      <c r="J100" s="43"/>
      <c r="K100" s="41"/>
      <c r="L100" s="41"/>
    </row>
    <row r="101" spans="1:12" ht="15" customHeight="1">
      <c r="A101" s="122"/>
      <c r="B101" s="44"/>
      <c r="C101" s="50"/>
      <c r="D101" s="121"/>
      <c r="E101" s="68"/>
      <c r="F101" s="68"/>
      <c r="G101" s="51"/>
      <c r="H101" s="42"/>
      <c r="I101" s="42"/>
      <c r="J101" s="43"/>
      <c r="K101" s="41"/>
      <c r="L101" s="41"/>
    </row>
    <row r="102" spans="1:12" ht="14.25" customHeight="1">
      <c r="A102" s="122"/>
      <c r="B102" s="44" t="s">
        <v>98</v>
      </c>
      <c r="C102" s="50"/>
      <c r="D102" s="121"/>
      <c r="E102" s="68"/>
      <c r="F102" s="68"/>
      <c r="G102" s="51"/>
      <c r="H102" s="42"/>
      <c r="I102" s="42"/>
      <c r="J102" s="43"/>
      <c r="K102" s="41"/>
      <c r="L102" s="41"/>
    </row>
    <row r="103" spans="1:12" ht="11.25" customHeight="1">
      <c r="A103" s="122"/>
      <c r="B103" s="40"/>
      <c r="C103" s="54"/>
      <c r="D103" s="121"/>
      <c r="E103" s="52"/>
      <c r="F103" s="52"/>
      <c r="G103" s="51"/>
      <c r="H103" s="42"/>
      <c r="I103" s="42"/>
      <c r="J103" s="43"/>
      <c r="K103" s="41"/>
      <c r="L103" s="41"/>
    </row>
    <row r="104" spans="1:12" ht="267.75">
      <c r="A104" s="122" t="s">
        <v>1</v>
      </c>
      <c r="B104" s="133" t="s">
        <v>99</v>
      </c>
      <c r="C104" s="54"/>
      <c r="D104" s="132"/>
      <c r="E104" s="68"/>
      <c r="F104" s="68"/>
      <c r="G104" s="51"/>
      <c r="H104" s="42"/>
      <c r="I104" s="42"/>
      <c r="J104" s="43"/>
      <c r="K104" s="41"/>
      <c r="L104" s="41"/>
    </row>
    <row r="105" spans="1:12" ht="13.5" customHeight="1">
      <c r="A105" s="122"/>
      <c r="B105" s="86" t="s">
        <v>100</v>
      </c>
      <c r="C105" s="86" t="s">
        <v>66</v>
      </c>
      <c r="D105" s="51">
        <v>431</v>
      </c>
      <c r="E105" s="134"/>
      <c r="F105" s="135"/>
      <c r="G105" s="134">
        <f>SUM(F105*D105)</f>
        <v>0</v>
      </c>
      <c r="H105" s="66"/>
      <c r="I105" s="42"/>
      <c r="J105" s="43"/>
      <c r="K105" s="41"/>
      <c r="L105" s="41"/>
    </row>
    <row r="106" spans="1:12" ht="13.5" customHeight="1">
      <c r="A106" s="122"/>
      <c r="B106" s="86"/>
      <c r="C106" s="86"/>
      <c r="D106" s="51"/>
      <c r="E106" s="134"/>
      <c r="F106" s="135"/>
      <c r="G106" s="134"/>
      <c r="H106" s="66"/>
      <c r="I106" s="42"/>
      <c r="J106" s="43"/>
      <c r="K106" s="41"/>
      <c r="L106" s="41"/>
    </row>
    <row r="107" spans="1:12" ht="167.25" customHeight="1">
      <c r="A107" s="124" t="s">
        <v>3</v>
      </c>
      <c r="B107" s="136" t="s">
        <v>101</v>
      </c>
      <c r="C107" s="137"/>
      <c r="D107" s="138"/>
      <c r="E107" s="79"/>
      <c r="F107" s="68"/>
      <c r="G107" s="51"/>
      <c r="H107" s="139"/>
      <c r="I107" s="42"/>
      <c r="J107" s="43"/>
      <c r="K107" s="41"/>
      <c r="L107" s="41"/>
    </row>
    <row r="108" spans="1:12" ht="64.5" customHeight="1">
      <c r="A108" s="122"/>
      <c r="B108" s="136" t="s">
        <v>102</v>
      </c>
      <c r="C108" s="137"/>
      <c r="D108" s="138"/>
      <c r="E108" s="79"/>
      <c r="F108" s="68"/>
      <c r="G108" s="51"/>
      <c r="H108" s="139"/>
      <c r="I108" s="42"/>
      <c r="J108" s="43"/>
      <c r="K108" s="41"/>
      <c r="L108" s="41"/>
    </row>
    <row r="109" spans="1:12" ht="15" customHeight="1">
      <c r="A109" s="122"/>
      <c r="B109" s="140" t="s">
        <v>103</v>
      </c>
      <c r="C109" s="54" t="s">
        <v>41</v>
      </c>
      <c r="D109" s="141">
        <v>4.25</v>
      </c>
      <c r="F109" s="141"/>
      <c r="G109" s="141">
        <f t="shared" ref="G109:G116" si="0">SUM(F109*D109)</f>
        <v>0</v>
      </c>
      <c r="H109" s="139"/>
      <c r="I109" s="42"/>
      <c r="J109" s="43"/>
      <c r="K109" s="41"/>
      <c r="L109" s="41"/>
    </row>
    <row r="110" spans="1:12" ht="15" customHeight="1">
      <c r="A110" s="122"/>
      <c r="B110" s="140" t="s">
        <v>104</v>
      </c>
      <c r="C110" s="54" t="s">
        <v>29</v>
      </c>
      <c r="D110" s="141">
        <v>25</v>
      </c>
      <c r="F110" s="141"/>
      <c r="G110" s="141">
        <f t="shared" si="0"/>
        <v>0</v>
      </c>
      <c r="H110" s="139"/>
      <c r="I110" s="42"/>
      <c r="J110" s="43"/>
      <c r="K110" s="41"/>
      <c r="L110" s="41"/>
    </row>
    <row r="111" spans="1:12" ht="15" customHeight="1">
      <c r="A111" s="122"/>
      <c r="B111" s="140" t="s">
        <v>105</v>
      </c>
      <c r="C111" s="54" t="s">
        <v>55</v>
      </c>
      <c r="D111" s="142">
        <v>178</v>
      </c>
      <c r="F111" s="141"/>
      <c r="G111" s="141">
        <f t="shared" si="0"/>
        <v>0</v>
      </c>
      <c r="H111" s="139"/>
      <c r="I111" s="42"/>
      <c r="J111" s="43"/>
      <c r="K111" s="41"/>
      <c r="L111" s="41"/>
    </row>
    <row r="112" spans="1:12" ht="15" customHeight="1">
      <c r="A112" s="122"/>
      <c r="B112" s="140" t="s">
        <v>106</v>
      </c>
      <c r="C112" s="54" t="s">
        <v>55</v>
      </c>
      <c r="D112" s="142">
        <v>129</v>
      </c>
      <c r="F112" s="141"/>
      <c r="G112" s="141">
        <f t="shared" si="0"/>
        <v>0</v>
      </c>
      <c r="H112" s="139"/>
      <c r="I112" s="42"/>
      <c r="J112" s="43"/>
      <c r="K112" s="41"/>
      <c r="L112" s="41"/>
    </row>
    <row r="113" spans="1:12" ht="15" customHeight="1">
      <c r="A113" s="122"/>
      <c r="B113" s="140" t="s">
        <v>107</v>
      </c>
      <c r="C113" s="54" t="s">
        <v>2</v>
      </c>
      <c r="D113" s="143">
        <v>1</v>
      </c>
      <c r="F113" s="142"/>
      <c r="G113" s="141">
        <f t="shared" si="0"/>
        <v>0</v>
      </c>
      <c r="H113" s="139"/>
      <c r="I113" s="42"/>
      <c r="J113" s="43"/>
      <c r="K113" s="41"/>
      <c r="L113" s="41"/>
    </row>
    <row r="114" spans="1:12" ht="15" customHeight="1">
      <c r="A114" s="122"/>
      <c r="B114" s="140" t="s">
        <v>108</v>
      </c>
      <c r="C114" s="54" t="s">
        <v>2</v>
      </c>
      <c r="D114" s="143">
        <v>1</v>
      </c>
      <c r="F114" s="141"/>
      <c r="G114" s="141">
        <f t="shared" si="0"/>
        <v>0</v>
      </c>
      <c r="H114" s="139"/>
      <c r="I114" s="42"/>
      <c r="J114" s="43"/>
      <c r="K114" s="41"/>
      <c r="L114" s="41"/>
    </row>
    <row r="115" spans="1:12" ht="15" customHeight="1">
      <c r="A115" s="122"/>
      <c r="B115" s="140" t="s">
        <v>109</v>
      </c>
      <c r="C115" s="54" t="s">
        <v>29</v>
      </c>
      <c r="D115" s="141">
        <v>120</v>
      </c>
      <c r="F115" s="141"/>
      <c r="G115" s="141">
        <f t="shared" si="0"/>
        <v>0</v>
      </c>
      <c r="H115" s="139"/>
      <c r="I115" s="42"/>
      <c r="J115" s="43"/>
      <c r="K115" s="41"/>
      <c r="L115" s="41"/>
    </row>
    <row r="116" spans="1:12" ht="15" customHeight="1">
      <c r="A116" s="122"/>
      <c r="B116" s="140" t="s">
        <v>110</v>
      </c>
      <c r="C116" s="54" t="s">
        <v>2</v>
      </c>
      <c r="D116" s="143">
        <v>1</v>
      </c>
      <c r="F116" s="141"/>
      <c r="G116" s="141">
        <f t="shared" si="0"/>
        <v>0</v>
      </c>
      <c r="H116" s="139"/>
      <c r="I116" s="42"/>
      <c r="J116" s="43"/>
      <c r="K116" s="41"/>
      <c r="L116" s="41"/>
    </row>
    <row r="117" spans="1:12" ht="13.5" customHeight="1">
      <c r="A117" s="122"/>
      <c r="B117" s="86"/>
      <c r="C117" s="86"/>
      <c r="D117" s="51"/>
      <c r="E117" s="134"/>
      <c r="F117" s="135"/>
      <c r="G117" s="134"/>
      <c r="H117" s="66"/>
      <c r="I117" s="42"/>
      <c r="J117" s="43"/>
      <c r="K117" s="41"/>
      <c r="L117" s="41"/>
    </row>
    <row r="118" spans="1:12" ht="117" customHeight="1">
      <c r="A118" s="122" t="s">
        <v>7</v>
      </c>
      <c r="B118" s="63" t="s">
        <v>111</v>
      </c>
      <c r="C118" s="54"/>
      <c r="D118" s="121"/>
      <c r="E118" s="52"/>
      <c r="F118" s="51"/>
      <c r="G118" s="51"/>
      <c r="H118" s="42"/>
      <c r="I118" s="42"/>
      <c r="J118" s="43"/>
      <c r="K118" s="41"/>
      <c r="L118" s="41"/>
    </row>
    <row r="119" spans="1:12" ht="14.25" customHeight="1">
      <c r="A119" s="125"/>
      <c r="B119" s="70" t="s">
        <v>112</v>
      </c>
      <c r="C119" s="71" t="s">
        <v>2</v>
      </c>
      <c r="D119" s="144">
        <v>9</v>
      </c>
      <c r="E119" s="72"/>
      <c r="F119" s="34"/>
      <c r="G119" s="34">
        <f>SUM(F119*D119)</f>
        <v>0</v>
      </c>
      <c r="H119" s="38"/>
      <c r="I119" s="38"/>
      <c r="J119" s="70"/>
      <c r="K119" s="41"/>
      <c r="L119" s="41"/>
    </row>
    <row r="120" spans="1:12" ht="14.25" customHeight="1">
      <c r="A120" s="125"/>
      <c r="B120" s="70"/>
      <c r="C120" s="71"/>
      <c r="D120" s="144"/>
      <c r="E120" s="72"/>
      <c r="F120" s="34"/>
      <c r="G120" s="34"/>
      <c r="H120" s="38"/>
      <c r="I120" s="38"/>
      <c r="J120" s="70"/>
      <c r="K120" s="41"/>
      <c r="L120" s="41"/>
    </row>
    <row r="121" spans="1:12" ht="38.25">
      <c r="A121" s="124" t="s">
        <v>8</v>
      </c>
      <c r="B121" s="145" t="s">
        <v>113</v>
      </c>
      <c r="C121" s="71"/>
      <c r="D121" s="144"/>
      <c r="E121" s="72"/>
      <c r="F121" s="34"/>
      <c r="G121" s="34"/>
      <c r="H121" s="38"/>
      <c r="I121" s="38"/>
      <c r="J121" s="70"/>
      <c r="K121" s="41"/>
      <c r="L121" s="41"/>
    </row>
    <row r="122" spans="1:12" ht="14.25" customHeight="1">
      <c r="A122" s="125"/>
      <c r="B122" s="70"/>
      <c r="C122" s="71" t="s">
        <v>2</v>
      </c>
      <c r="D122" s="144">
        <v>1</v>
      </c>
      <c r="E122" s="72"/>
      <c r="F122" s="34"/>
      <c r="G122" s="34">
        <f>F122*D122</f>
        <v>0</v>
      </c>
      <c r="H122" s="38"/>
      <c r="I122" s="38"/>
      <c r="J122" s="70"/>
      <c r="K122" s="41"/>
      <c r="L122" s="41"/>
    </row>
    <row r="123" spans="1:12" ht="14.25" customHeight="1">
      <c r="A123" s="125"/>
      <c r="B123" s="70"/>
      <c r="C123" s="71"/>
      <c r="D123" s="144"/>
      <c r="E123" s="72"/>
      <c r="F123" s="34"/>
      <c r="G123" s="34"/>
      <c r="H123" s="38"/>
      <c r="I123" s="38"/>
      <c r="J123" s="70"/>
      <c r="K123" s="41"/>
      <c r="L123" s="41"/>
    </row>
    <row r="124" spans="1:12" ht="78" customHeight="1">
      <c r="A124" s="124" t="s">
        <v>44</v>
      </c>
      <c r="B124" s="63" t="s">
        <v>114</v>
      </c>
      <c r="C124" s="71"/>
      <c r="D124" s="146"/>
      <c r="E124" s="72"/>
      <c r="F124" s="34"/>
      <c r="G124" s="34"/>
      <c r="H124" s="38"/>
      <c r="I124" s="38"/>
      <c r="J124" s="70"/>
      <c r="K124" s="41"/>
      <c r="L124" s="41"/>
    </row>
    <row r="125" spans="1:12" ht="14.25" customHeight="1">
      <c r="A125" s="125"/>
      <c r="B125" s="147"/>
      <c r="C125" s="71" t="s">
        <v>2</v>
      </c>
      <c r="D125" s="144">
        <v>9</v>
      </c>
      <c r="E125" s="72"/>
      <c r="F125" s="34"/>
      <c r="G125" s="34">
        <f>SUM(F125*D125)</f>
        <v>0</v>
      </c>
      <c r="H125" s="38"/>
      <c r="I125" s="38"/>
      <c r="J125" s="70"/>
      <c r="K125" s="41"/>
      <c r="L125" s="41"/>
    </row>
    <row r="126" spans="1:12" ht="14.25" customHeight="1">
      <c r="A126" s="125"/>
      <c r="B126" s="147"/>
      <c r="C126" s="71"/>
      <c r="D126" s="146"/>
      <c r="E126" s="72"/>
      <c r="F126" s="34"/>
      <c r="G126" s="34"/>
      <c r="H126" s="38"/>
      <c r="I126" s="38"/>
      <c r="J126" s="70"/>
      <c r="K126" s="41"/>
      <c r="L126" s="41"/>
    </row>
    <row r="127" spans="1:12" ht="54" customHeight="1">
      <c r="A127" s="124" t="s">
        <v>46</v>
      </c>
      <c r="B127" s="63" t="s">
        <v>115</v>
      </c>
      <c r="C127" s="54"/>
      <c r="D127" s="121"/>
      <c r="E127" s="52"/>
      <c r="F127" s="51"/>
      <c r="G127" s="51"/>
      <c r="H127" s="42"/>
      <c r="I127" s="42"/>
      <c r="J127" s="43"/>
      <c r="K127" s="41"/>
      <c r="L127" s="41"/>
    </row>
    <row r="128" spans="1:12" ht="15" customHeight="1">
      <c r="A128" s="122"/>
      <c r="B128" s="128"/>
      <c r="C128" s="54" t="s">
        <v>66</v>
      </c>
      <c r="D128" s="51">
        <v>431.72</v>
      </c>
      <c r="E128" s="52"/>
      <c r="F128" s="51"/>
      <c r="G128" s="51">
        <f>SUM(F128*D128)</f>
        <v>0</v>
      </c>
      <c r="H128" s="42"/>
      <c r="I128" s="42"/>
      <c r="J128" s="43"/>
      <c r="K128" s="41"/>
      <c r="L128" s="41"/>
    </row>
    <row r="129" spans="1:13" ht="15" customHeight="1">
      <c r="A129" s="122"/>
      <c r="B129" s="128"/>
      <c r="C129" s="54"/>
      <c r="D129" s="132"/>
      <c r="E129" s="52"/>
      <c r="F129" s="51"/>
      <c r="G129" s="51"/>
      <c r="H129" s="42"/>
      <c r="I129" s="42"/>
      <c r="J129" s="43"/>
      <c r="K129" s="41"/>
      <c r="L129" s="41"/>
    </row>
    <row r="130" spans="1:13" ht="41.25" customHeight="1">
      <c r="A130" s="124" t="s">
        <v>96</v>
      </c>
      <c r="B130" s="63" t="s">
        <v>116</v>
      </c>
      <c r="D130" s="148"/>
      <c r="E130" s="45"/>
      <c r="F130" s="149"/>
      <c r="G130" s="45"/>
      <c r="H130" s="42"/>
      <c r="I130" s="42"/>
      <c r="J130" s="43"/>
      <c r="K130" s="41"/>
      <c r="L130" s="41"/>
    </row>
    <row r="131" spans="1:13" ht="15" customHeight="1">
      <c r="A131" s="122"/>
      <c r="B131" s="85" t="s">
        <v>117</v>
      </c>
      <c r="C131" s="45" t="s">
        <v>118</v>
      </c>
      <c r="D131" s="51">
        <v>431.72</v>
      </c>
      <c r="E131" s="52"/>
      <c r="F131" s="51"/>
      <c r="G131" s="51">
        <f>SUM(F131*D131)</f>
        <v>0</v>
      </c>
      <c r="H131" s="42"/>
      <c r="I131" s="42"/>
      <c r="J131" s="43"/>
      <c r="K131" s="41"/>
      <c r="L131" s="41"/>
    </row>
    <row r="132" spans="1:13" ht="14.25" customHeight="1">
      <c r="A132" s="125"/>
      <c r="B132" s="70"/>
      <c r="C132" s="71"/>
      <c r="D132" s="146"/>
      <c r="E132" s="72"/>
      <c r="F132" s="34"/>
      <c r="G132" s="34"/>
      <c r="H132" s="38"/>
      <c r="I132" s="38"/>
      <c r="J132" s="70"/>
      <c r="K132" s="41"/>
      <c r="L132" s="41"/>
    </row>
    <row r="133" spans="1:13" ht="15" customHeight="1">
      <c r="A133" s="126"/>
      <c r="B133" s="57"/>
      <c r="C133" s="58"/>
      <c r="D133" s="215" t="s">
        <v>32</v>
      </c>
      <c r="E133" s="217"/>
      <c r="F133" s="59"/>
      <c r="G133" s="60">
        <f>SUM(G104:G131)</f>
        <v>0</v>
      </c>
      <c r="H133" s="42"/>
      <c r="I133" s="42"/>
      <c r="J133" s="43"/>
      <c r="K133" s="41"/>
      <c r="L133" s="41"/>
    </row>
    <row r="134" spans="1:13" ht="15" customHeight="1">
      <c r="A134" s="122"/>
      <c r="B134" s="74"/>
      <c r="C134" s="75"/>
      <c r="D134" s="150"/>
      <c r="E134" s="151"/>
      <c r="F134" s="151"/>
      <c r="G134" s="151"/>
      <c r="H134" s="42"/>
      <c r="I134" s="42"/>
      <c r="J134" s="42"/>
      <c r="K134" s="43"/>
      <c r="L134" s="41"/>
      <c r="M134" s="41"/>
    </row>
    <row r="135" spans="1:13" ht="25.5">
      <c r="A135" s="115" t="s">
        <v>73</v>
      </c>
      <c r="B135" s="116" t="s">
        <v>74</v>
      </c>
      <c r="C135" s="117" t="s">
        <v>75</v>
      </c>
      <c r="D135" s="117" t="s">
        <v>24</v>
      </c>
      <c r="E135" s="117"/>
      <c r="F135" s="117" t="s">
        <v>76</v>
      </c>
      <c r="G135" s="118" t="s">
        <v>77</v>
      </c>
      <c r="H135" s="42"/>
      <c r="I135" s="42"/>
      <c r="J135" s="43"/>
      <c r="K135" s="41"/>
      <c r="L135" s="41"/>
    </row>
    <row r="136" spans="1:13" ht="14.25" customHeight="1">
      <c r="A136" s="122"/>
      <c r="C136" s="78"/>
      <c r="D136" s="152"/>
      <c r="E136" s="79"/>
      <c r="F136" s="85"/>
      <c r="G136" s="81"/>
      <c r="H136" s="42"/>
      <c r="I136" s="42"/>
      <c r="J136" s="43"/>
      <c r="K136" s="41"/>
      <c r="L136" s="41"/>
    </row>
    <row r="137" spans="1:13" ht="14.25" customHeight="1">
      <c r="A137" s="122"/>
      <c r="B137" s="220" t="s">
        <v>119</v>
      </c>
      <c r="C137" s="244"/>
      <c r="D137" s="244"/>
      <c r="E137" s="79"/>
      <c r="F137" s="85"/>
      <c r="G137" s="81"/>
      <c r="H137" s="42"/>
      <c r="I137" s="42"/>
      <c r="J137" s="43"/>
      <c r="K137" s="41"/>
      <c r="L137" s="41"/>
    </row>
    <row r="138" spans="1:13" ht="14.25" customHeight="1">
      <c r="A138" s="122"/>
      <c r="B138" s="44"/>
      <c r="C138" s="82"/>
      <c r="D138" s="153"/>
      <c r="E138" s="79"/>
      <c r="F138" s="85"/>
      <c r="G138" s="81"/>
      <c r="H138" s="42"/>
      <c r="I138" s="42"/>
      <c r="J138" s="43"/>
      <c r="K138" s="41"/>
      <c r="L138" s="41"/>
    </row>
    <row r="139" spans="1:13" ht="76.5">
      <c r="A139" s="124" t="s">
        <v>1</v>
      </c>
      <c r="B139" s="40" t="s">
        <v>120</v>
      </c>
      <c r="C139" s="82"/>
      <c r="D139" s="153"/>
      <c r="E139" s="79"/>
      <c r="F139" s="85"/>
      <c r="G139" s="81"/>
      <c r="H139" s="42"/>
      <c r="I139" s="42"/>
      <c r="J139" s="43"/>
      <c r="K139" s="41"/>
      <c r="L139" s="41"/>
    </row>
    <row r="140" spans="1:13" ht="63.75">
      <c r="A140" s="122"/>
      <c r="B140" s="40" t="s">
        <v>121</v>
      </c>
      <c r="C140" s="82"/>
      <c r="D140" s="153"/>
      <c r="E140" s="79"/>
      <c r="F140" s="85"/>
      <c r="G140" s="81"/>
      <c r="H140" s="42"/>
      <c r="I140" s="42"/>
      <c r="J140" s="43"/>
      <c r="K140" s="41"/>
      <c r="L140" s="41"/>
    </row>
    <row r="141" spans="1:13">
      <c r="A141" s="122"/>
      <c r="B141" s="40"/>
      <c r="C141" s="71" t="s">
        <v>48</v>
      </c>
      <c r="D141" s="71">
        <v>40</v>
      </c>
      <c r="E141" s="79"/>
      <c r="F141" s="85"/>
      <c r="G141" s="51">
        <f>D141*F141</f>
        <v>0</v>
      </c>
      <c r="H141" s="42"/>
      <c r="I141" s="42"/>
      <c r="J141" s="43"/>
      <c r="K141" s="41"/>
      <c r="L141" s="41"/>
    </row>
    <row r="142" spans="1:13" ht="14.25" customHeight="1">
      <c r="A142" s="122"/>
      <c r="B142" s="44"/>
      <c r="C142" s="82"/>
      <c r="D142" s="153"/>
      <c r="E142" s="79"/>
      <c r="F142" s="85"/>
      <c r="G142" s="81"/>
      <c r="H142" s="42"/>
      <c r="I142" s="42"/>
      <c r="J142" s="43"/>
      <c r="K142" s="41"/>
      <c r="L142" s="41"/>
    </row>
    <row r="143" spans="1:13" ht="38.25" customHeight="1">
      <c r="A143" s="122" t="s">
        <v>7</v>
      </c>
      <c r="B143" s="63" t="s">
        <v>122</v>
      </c>
      <c r="D143" s="154"/>
      <c r="E143" s="45"/>
      <c r="F143" s="51"/>
      <c r="G143" s="45"/>
      <c r="H143" s="42"/>
      <c r="I143" s="42"/>
      <c r="J143" s="43"/>
      <c r="K143" s="41"/>
      <c r="L143" s="41"/>
    </row>
    <row r="144" spans="1:13" ht="14.25" customHeight="1">
      <c r="A144" s="122"/>
      <c r="B144" s="155" t="s">
        <v>123</v>
      </c>
      <c r="C144" s="54" t="s">
        <v>29</v>
      </c>
      <c r="D144" s="34">
        <v>2600</v>
      </c>
      <c r="E144" s="52"/>
      <c r="F144" s="51"/>
      <c r="G144" s="51">
        <f>SUM(F144*D144)</f>
        <v>0</v>
      </c>
      <c r="H144" s="42"/>
      <c r="I144" s="42"/>
      <c r="J144" s="43"/>
      <c r="K144" s="41"/>
      <c r="L144" s="41"/>
    </row>
    <row r="145" spans="1:12" ht="14.25" customHeight="1">
      <c r="A145" s="122"/>
      <c r="B145" s="155"/>
      <c r="C145" s="54"/>
      <c r="D145" s="51"/>
      <c r="E145" s="52"/>
      <c r="F145" s="51"/>
      <c r="G145" s="51"/>
      <c r="H145" s="42"/>
      <c r="I145" s="42"/>
      <c r="J145" s="43"/>
      <c r="K145" s="41"/>
      <c r="L145" s="41"/>
    </row>
    <row r="146" spans="1:12" ht="102" customHeight="1">
      <c r="A146" s="122" t="s">
        <v>8</v>
      </c>
      <c r="B146" s="63" t="s">
        <v>124</v>
      </c>
      <c r="C146" s="54" t="s">
        <v>66</v>
      </c>
      <c r="D146" s="34">
        <v>431.72</v>
      </c>
      <c r="E146" s="52"/>
      <c r="F146" s="68"/>
      <c r="G146" s="51">
        <f>SUM(F146*D146)</f>
        <v>0</v>
      </c>
      <c r="H146" s="42"/>
      <c r="I146" s="42"/>
      <c r="J146" s="43"/>
      <c r="K146" s="41"/>
      <c r="L146" s="41"/>
    </row>
    <row r="147" spans="1:12" ht="14.25" customHeight="1">
      <c r="A147" s="125"/>
      <c r="B147" s="40"/>
      <c r="C147" s="54"/>
      <c r="D147" s="121"/>
      <c r="E147" s="52"/>
      <c r="F147" s="68"/>
      <c r="G147" s="51"/>
      <c r="H147" s="42"/>
      <c r="I147" s="42"/>
      <c r="J147" s="43"/>
      <c r="K147" s="41"/>
      <c r="L147" s="41"/>
    </row>
    <row r="148" spans="1:12" ht="52.5" customHeight="1">
      <c r="A148" s="122" t="s">
        <v>44</v>
      </c>
      <c r="B148" s="63" t="s">
        <v>125</v>
      </c>
      <c r="C148" s="54" t="s">
        <v>66</v>
      </c>
      <c r="D148" s="34">
        <v>431.72</v>
      </c>
      <c r="E148" s="52"/>
      <c r="F148" s="68"/>
      <c r="G148" s="51">
        <f>SUM(F148*D148)</f>
        <v>0</v>
      </c>
      <c r="H148" s="42"/>
      <c r="I148" s="42"/>
      <c r="J148" s="43"/>
      <c r="K148" s="41"/>
      <c r="L148" s="41"/>
    </row>
    <row r="149" spans="1:12" ht="14.25" customHeight="1">
      <c r="A149" s="125"/>
      <c r="B149" s="40"/>
      <c r="C149" s="54"/>
      <c r="D149" s="121"/>
      <c r="E149" s="52"/>
      <c r="F149" s="68"/>
      <c r="G149" s="51"/>
      <c r="H149" s="42"/>
      <c r="I149" s="42"/>
      <c r="J149" s="43"/>
      <c r="K149" s="41"/>
      <c r="L149" s="41"/>
    </row>
    <row r="150" spans="1:12" ht="14.25" customHeight="1">
      <c r="A150" s="156"/>
      <c r="B150" s="89"/>
      <c r="C150" s="54"/>
      <c r="D150" s="121"/>
      <c r="E150" s="52"/>
      <c r="F150" s="52"/>
      <c r="G150" s="51"/>
      <c r="H150" s="42"/>
      <c r="I150" s="42"/>
      <c r="J150" s="43"/>
      <c r="K150" s="41"/>
      <c r="L150" s="41"/>
    </row>
    <row r="151" spans="1:12" ht="15" customHeight="1">
      <c r="A151" s="156"/>
      <c r="B151" s="157"/>
      <c r="C151" s="157"/>
      <c r="D151" s="158" t="s">
        <v>32</v>
      </c>
      <c r="E151" s="91"/>
      <c r="F151" s="91"/>
      <c r="G151" s="92">
        <f>SUM(G138:G149)</f>
        <v>0</v>
      </c>
      <c r="H151" s="42"/>
      <c r="I151" s="42"/>
      <c r="J151" s="43"/>
      <c r="K151" s="41"/>
      <c r="L151" s="41"/>
    </row>
    <row r="152" spans="1:12" ht="15" customHeight="1">
      <c r="D152" s="159"/>
      <c r="E152" s="95"/>
      <c r="F152" s="95"/>
      <c r="G152" s="77"/>
      <c r="H152" s="42"/>
      <c r="I152" s="42"/>
      <c r="J152" s="43"/>
      <c r="K152" s="41"/>
      <c r="L152" s="41"/>
    </row>
    <row r="153" spans="1:12" ht="15" customHeight="1">
      <c r="D153" s="159"/>
      <c r="E153" s="95"/>
      <c r="F153" s="95"/>
      <c r="G153" s="77"/>
      <c r="H153" s="42"/>
      <c r="I153" s="42"/>
      <c r="J153" s="43"/>
      <c r="K153" s="41"/>
      <c r="L153" s="41"/>
    </row>
    <row r="154" spans="1:12" ht="15" customHeight="1">
      <c r="D154" s="159"/>
      <c r="E154" s="95"/>
      <c r="F154" s="95"/>
      <c r="G154" s="77"/>
      <c r="H154" s="42"/>
      <c r="I154" s="42"/>
      <c r="J154" s="43"/>
      <c r="K154" s="41"/>
      <c r="L154" s="41"/>
    </row>
    <row r="155" spans="1:12" ht="15" customHeight="1">
      <c r="D155" s="159"/>
      <c r="E155" s="95"/>
      <c r="F155" s="95"/>
      <c r="G155" s="77"/>
      <c r="H155" s="42"/>
      <c r="I155" s="42"/>
      <c r="J155" s="43"/>
      <c r="K155" s="41"/>
      <c r="L155" s="41"/>
    </row>
    <row r="156" spans="1:12" ht="15" customHeight="1">
      <c r="D156" s="127"/>
      <c r="E156" s="95"/>
      <c r="F156" s="95"/>
      <c r="G156" s="77"/>
      <c r="H156" s="42"/>
      <c r="I156" s="42"/>
      <c r="J156" s="43"/>
      <c r="K156" s="41"/>
      <c r="L156" s="41"/>
    </row>
    <row r="157" spans="1:12" ht="33" customHeight="1">
      <c r="A157" s="45"/>
      <c r="B157" s="245" t="s">
        <v>126</v>
      </c>
      <c r="C157" s="245"/>
      <c r="D157" s="245"/>
      <c r="E157" s="245"/>
      <c r="F157" s="245"/>
      <c r="G157" s="245"/>
      <c r="H157" s="42"/>
      <c r="I157" s="42"/>
      <c r="J157" s="43"/>
      <c r="K157" s="41"/>
      <c r="L157" s="41"/>
    </row>
    <row r="158" spans="1:12" ht="19.149999999999999" customHeight="1">
      <c r="A158" s="45"/>
      <c r="B158" s="245" t="s">
        <v>72</v>
      </c>
      <c r="C158" s="245"/>
      <c r="D158" s="245"/>
      <c r="E158" s="245"/>
      <c r="F158" s="245"/>
      <c r="G158" s="245"/>
      <c r="H158" s="42"/>
      <c r="I158" s="42"/>
      <c r="J158" s="43"/>
      <c r="K158" s="41"/>
      <c r="L158" s="41"/>
    </row>
    <row r="159" spans="1:12" ht="15" customHeight="1">
      <c r="A159" s="45"/>
      <c r="B159" s="97"/>
      <c r="C159" s="98"/>
      <c r="D159" s="160"/>
      <c r="E159" s="96"/>
      <c r="F159" s="96"/>
      <c r="G159" s="96"/>
      <c r="H159" s="42"/>
      <c r="I159" s="42"/>
      <c r="J159" s="43"/>
      <c r="K159" s="41"/>
      <c r="L159" s="41"/>
    </row>
    <row r="160" spans="1:12" ht="15" customHeight="1">
      <c r="A160" s="45"/>
      <c r="B160" s="97"/>
      <c r="C160" s="98"/>
      <c r="D160" s="160"/>
      <c r="E160" s="96"/>
      <c r="F160" s="96"/>
      <c r="G160" s="96"/>
      <c r="H160" s="42"/>
      <c r="I160" s="42"/>
      <c r="J160" s="43"/>
      <c r="K160" s="41"/>
      <c r="L160" s="41"/>
    </row>
    <row r="161" spans="1:12" ht="15" customHeight="1">
      <c r="A161" s="45"/>
      <c r="B161" s="97"/>
      <c r="C161" s="98"/>
      <c r="D161" s="160"/>
      <c r="E161" s="96"/>
      <c r="F161" s="96"/>
      <c r="G161" s="96"/>
      <c r="H161" s="42"/>
      <c r="I161" s="42"/>
      <c r="J161" s="43"/>
      <c r="K161" s="41"/>
      <c r="L161" s="41"/>
    </row>
    <row r="162" spans="1:12" ht="15" customHeight="1">
      <c r="A162" s="45"/>
      <c r="B162" s="97"/>
      <c r="C162" s="98"/>
      <c r="D162" s="160"/>
      <c r="E162" s="96"/>
      <c r="F162" s="96"/>
      <c r="G162" s="96"/>
      <c r="H162" s="42"/>
      <c r="I162" s="42"/>
      <c r="J162" s="43"/>
      <c r="K162" s="41"/>
      <c r="L162" s="41"/>
    </row>
    <row r="163" spans="1:12" ht="15" customHeight="1">
      <c r="A163" s="45"/>
      <c r="B163" s="97"/>
      <c r="C163" s="98"/>
      <c r="D163" s="160"/>
      <c r="E163" s="96"/>
      <c r="F163" s="96"/>
      <c r="G163" s="96"/>
      <c r="H163" s="42"/>
      <c r="I163" s="42"/>
      <c r="J163" s="43"/>
      <c r="K163" s="41"/>
      <c r="L163" s="41"/>
    </row>
    <row r="164" spans="1:12" ht="15" customHeight="1">
      <c r="A164" s="45"/>
      <c r="B164" s="97"/>
      <c r="C164" s="98"/>
      <c r="D164" s="160"/>
      <c r="E164" s="96"/>
      <c r="F164" s="96"/>
      <c r="G164" s="96"/>
      <c r="H164" s="42"/>
      <c r="I164" s="42"/>
      <c r="J164" s="43"/>
      <c r="K164" s="41"/>
      <c r="L164" s="41"/>
    </row>
    <row r="165" spans="1:12" ht="18" customHeight="1">
      <c r="A165" s="45"/>
      <c r="B165" s="97"/>
      <c r="C165" s="98"/>
      <c r="D165" s="160"/>
      <c r="E165" s="96"/>
      <c r="F165" s="96"/>
      <c r="G165" s="96"/>
      <c r="H165" s="42"/>
      <c r="I165" s="42"/>
      <c r="J165" s="43"/>
      <c r="K165" s="41"/>
      <c r="L165" s="41"/>
    </row>
    <row r="166" spans="1:12" ht="14.25" customHeight="1">
      <c r="A166" s="45"/>
      <c r="B166" s="100"/>
      <c r="D166" s="161"/>
      <c r="E166" s="100"/>
      <c r="F166" s="100"/>
      <c r="G166" s="100"/>
      <c r="H166" s="42"/>
      <c r="I166" s="42"/>
      <c r="J166" s="43"/>
      <c r="K166" s="41"/>
      <c r="L166" s="41"/>
    </row>
    <row r="167" spans="1:12" ht="15.95" customHeight="1">
      <c r="B167" s="44" t="s">
        <v>78</v>
      </c>
      <c r="D167" s="161"/>
      <c r="G167" s="77">
        <f>$G$65</f>
        <v>0</v>
      </c>
      <c r="H167" s="42"/>
      <c r="I167" s="103"/>
      <c r="J167" s="43"/>
      <c r="K167" s="41"/>
      <c r="L167" s="41"/>
    </row>
    <row r="168" spans="1:12" ht="15.95" customHeight="1">
      <c r="B168" s="44" t="s">
        <v>84</v>
      </c>
      <c r="D168" s="161"/>
      <c r="G168" s="77">
        <f>$G$98</f>
        <v>0</v>
      </c>
      <c r="H168" s="42"/>
      <c r="I168" s="103"/>
      <c r="J168" s="43"/>
      <c r="K168" s="41"/>
      <c r="L168" s="41"/>
    </row>
    <row r="169" spans="1:12" ht="15.95" customHeight="1">
      <c r="B169" s="44" t="s">
        <v>98</v>
      </c>
      <c r="D169" s="161"/>
      <c r="G169" s="77">
        <f>$G$133</f>
        <v>0</v>
      </c>
      <c r="H169" s="42"/>
      <c r="I169" s="103"/>
      <c r="J169" s="43"/>
      <c r="K169" s="41"/>
      <c r="L169" s="41"/>
    </row>
    <row r="170" spans="1:12" ht="15.95" customHeight="1">
      <c r="A170" s="45"/>
      <c r="B170" s="44" t="s">
        <v>119</v>
      </c>
      <c r="C170" s="77"/>
      <c r="D170" s="127"/>
      <c r="G170" s="77">
        <f>$G$151</f>
        <v>0</v>
      </c>
      <c r="H170" s="42"/>
      <c r="I170" s="103"/>
      <c r="J170" s="43"/>
      <c r="K170" s="41"/>
      <c r="L170" s="41"/>
    </row>
    <row r="171" spans="1:12">
      <c r="A171" s="45"/>
      <c r="B171" s="156"/>
      <c r="C171" s="107"/>
      <c r="D171" s="162"/>
      <c r="E171" s="163"/>
      <c r="F171" s="163"/>
      <c r="G171" s="107"/>
      <c r="H171" s="42"/>
      <c r="I171" s="42"/>
      <c r="J171" s="43"/>
      <c r="K171" s="41"/>
      <c r="L171" s="41"/>
    </row>
    <row r="172" spans="1:12" ht="15" customHeight="1">
      <c r="A172" s="45"/>
      <c r="B172" s="164" t="s">
        <v>127</v>
      </c>
      <c r="C172" s="246"/>
      <c r="D172" s="247"/>
      <c r="E172" s="165"/>
      <c r="F172" s="165"/>
      <c r="G172" s="92">
        <f>SUM(G167:G171)</f>
        <v>0</v>
      </c>
      <c r="H172" s="42"/>
      <c r="I172" s="103"/>
      <c r="J172" s="43"/>
      <c r="K172" s="41"/>
      <c r="L172" s="41"/>
    </row>
    <row r="173" spans="1:12" ht="13.5" customHeight="1">
      <c r="A173" s="45"/>
      <c r="I173" s="42"/>
      <c r="J173" s="43"/>
      <c r="K173" s="41"/>
      <c r="L173" s="41"/>
    </row>
    <row r="174" spans="1:12" ht="14.25" customHeight="1">
      <c r="A174" s="45"/>
      <c r="J174" s="43"/>
      <c r="K174" s="41"/>
      <c r="L174" s="41"/>
    </row>
    <row r="175" spans="1:12" ht="15.75" customHeight="1">
      <c r="A175" s="45"/>
      <c r="L175" s="41"/>
    </row>
    <row r="176" spans="1:12" ht="14.25" customHeight="1">
      <c r="A176" s="45"/>
      <c r="L176" s="41"/>
    </row>
    <row r="177" spans="1:12" ht="14.25" customHeight="1">
      <c r="A177" s="45"/>
      <c r="L177" s="41"/>
    </row>
    <row r="178" spans="1:12" ht="12.75" customHeight="1">
      <c r="A178" s="45"/>
    </row>
    <row r="179" spans="1:12">
      <c r="A179" s="45"/>
    </row>
    <row r="180" spans="1:12">
      <c r="A180" s="45"/>
    </row>
    <row r="181" spans="1:12">
      <c r="A181" s="45"/>
    </row>
    <row r="182" spans="1:12">
      <c r="A182" s="45"/>
    </row>
    <row r="183" spans="1:12" ht="15.75" customHeight="1">
      <c r="A183" s="45"/>
    </row>
    <row r="184" spans="1:12" ht="14.25" customHeight="1">
      <c r="A184" s="45"/>
    </row>
    <row r="185" spans="1:12" ht="16.5" customHeight="1">
      <c r="A185" s="45"/>
    </row>
    <row r="186" spans="1:12" ht="13.5" customHeight="1">
      <c r="A186" s="45"/>
    </row>
    <row r="187" spans="1:12" ht="19.5" customHeight="1">
      <c r="A187" s="45"/>
    </row>
    <row r="188" spans="1:12" ht="19.5" customHeight="1">
      <c r="A188" s="45"/>
    </row>
    <row r="189" spans="1:12" ht="20.100000000000001" customHeight="1">
      <c r="A189" s="45"/>
    </row>
    <row r="190" spans="1:12" ht="17.25" customHeight="1">
      <c r="A190" s="45"/>
    </row>
    <row r="191" spans="1:12" ht="12.75" customHeight="1">
      <c r="A191" s="45"/>
    </row>
    <row r="192" spans="1:12" ht="15.75" customHeight="1">
      <c r="A192" s="45"/>
    </row>
    <row r="193" spans="1:7" ht="16.5" customHeight="1">
      <c r="A193" s="45"/>
    </row>
    <row r="194" spans="1:7" ht="20.100000000000001" customHeight="1">
      <c r="A194" s="45"/>
    </row>
    <row r="195" spans="1:7" ht="20.100000000000001" customHeight="1">
      <c r="A195" s="45"/>
    </row>
    <row r="196" spans="1:7" ht="18.75" customHeight="1">
      <c r="A196" s="45"/>
    </row>
    <row r="197" spans="1:7" ht="19.5" customHeight="1">
      <c r="A197" s="45"/>
    </row>
    <row r="198" spans="1:7">
      <c r="A198" s="45"/>
    </row>
    <row r="199" spans="1:7" ht="16.5" customHeight="1">
      <c r="A199" s="45"/>
    </row>
    <row r="200" spans="1:7">
      <c r="A200" s="45"/>
    </row>
    <row r="201" spans="1:7">
      <c r="A201" s="45"/>
    </row>
    <row r="202" spans="1:7">
      <c r="A202" s="45"/>
    </row>
    <row r="203" spans="1:7">
      <c r="A203" s="45"/>
    </row>
    <row r="204" spans="1:7">
      <c r="A204" s="45"/>
      <c r="D204" s="45"/>
      <c r="E204" s="45"/>
      <c r="F204" s="45"/>
      <c r="G204" s="45"/>
    </row>
    <row r="205" spans="1:7">
      <c r="A205" s="45"/>
      <c r="D205" s="45"/>
      <c r="E205" s="45"/>
      <c r="F205" s="45"/>
      <c r="G205" s="45"/>
    </row>
    <row r="206" spans="1:7">
      <c r="A206" s="45"/>
      <c r="D206" s="45"/>
      <c r="E206" s="45"/>
      <c r="F206" s="45"/>
      <c r="G206" s="45"/>
    </row>
    <row r="207" spans="1:7">
      <c r="A207" s="45"/>
      <c r="D207" s="45"/>
      <c r="E207" s="45"/>
      <c r="F207" s="45"/>
      <c r="G207" s="45"/>
    </row>
    <row r="208" spans="1:7">
      <c r="A208" s="45"/>
      <c r="D208" s="45"/>
      <c r="E208" s="45"/>
      <c r="F208" s="45"/>
      <c r="G208" s="45"/>
    </row>
    <row r="209" spans="1:7">
      <c r="A209" s="45"/>
      <c r="D209" s="45"/>
      <c r="E209" s="45"/>
      <c r="F209" s="45"/>
      <c r="G209" s="45"/>
    </row>
    <row r="210" spans="1:7">
      <c r="A210" s="45"/>
      <c r="D210" s="45"/>
      <c r="E210" s="45"/>
      <c r="F210" s="45"/>
      <c r="G210" s="45"/>
    </row>
    <row r="211" spans="1:7">
      <c r="A211" s="45"/>
      <c r="D211" s="45"/>
      <c r="E211" s="45"/>
      <c r="F211" s="45"/>
      <c r="G211" s="45"/>
    </row>
    <row r="212" spans="1:7">
      <c r="A212" s="45"/>
      <c r="D212" s="45"/>
      <c r="E212" s="45"/>
      <c r="F212" s="45"/>
      <c r="G212" s="45"/>
    </row>
    <row r="213" spans="1:7">
      <c r="A213" s="45"/>
      <c r="D213" s="45"/>
      <c r="E213" s="45"/>
      <c r="F213" s="45"/>
      <c r="G213" s="45"/>
    </row>
    <row r="214" spans="1:7">
      <c r="A214" s="45"/>
      <c r="D214" s="45"/>
      <c r="E214" s="45"/>
      <c r="F214" s="45"/>
      <c r="G214" s="45"/>
    </row>
    <row r="215" spans="1:7">
      <c r="A215" s="45"/>
      <c r="D215" s="45"/>
      <c r="E215" s="45"/>
      <c r="F215" s="45"/>
      <c r="G215" s="45"/>
    </row>
    <row r="216" spans="1:7">
      <c r="A216" s="45"/>
      <c r="D216" s="45"/>
      <c r="E216" s="45"/>
      <c r="F216" s="45"/>
      <c r="G216" s="45"/>
    </row>
    <row r="217" spans="1:7">
      <c r="A217" s="45"/>
      <c r="D217" s="45"/>
      <c r="E217" s="45"/>
      <c r="F217" s="45"/>
      <c r="G217" s="45"/>
    </row>
    <row r="218" spans="1:7">
      <c r="A218" s="45"/>
      <c r="D218" s="45"/>
      <c r="E218" s="45"/>
      <c r="F218" s="45"/>
      <c r="G218" s="45"/>
    </row>
    <row r="219" spans="1:7">
      <c r="A219" s="45"/>
      <c r="D219" s="45"/>
      <c r="E219" s="45"/>
      <c r="F219" s="45"/>
      <c r="G219" s="45"/>
    </row>
    <row r="220" spans="1:7">
      <c r="A220" s="45"/>
      <c r="D220" s="45"/>
      <c r="E220" s="45"/>
      <c r="F220" s="45"/>
      <c r="G220" s="45"/>
    </row>
    <row r="221" spans="1:7">
      <c r="A221" s="45"/>
      <c r="D221" s="45"/>
      <c r="E221" s="45"/>
      <c r="F221" s="45"/>
      <c r="G221" s="45"/>
    </row>
    <row r="222" spans="1:7">
      <c r="A222" s="45"/>
      <c r="D222" s="45"/>
      <c r="E222" s="45"/>
      <c r="F222" s="45"/>
      <c r="G222" s="45"/>
    </row>
    <row r="223" spans="1:7">
      <c r="A223" s="45"/>
      <c r="D223" s="45"/>
      <c r="E223" s="45"/>
      <c r="F223" s="45"/>
      <c r="G223" s="45"/>
    </row>
    <row r="224" spans="1:7">
      <c r="A224" s="45"/>
      <c r="D224" s="45"/>
      <c r="E224" s="45"/>
      <c r="F224" s="45"/>
      <c r="G224" s="45"/>
    </row>
    <row r="225" spans="1:7">
      <c r="A225" s="45"/>
      <c r="D225" s="45"/>
      <c r="E225" s="45"/>
      <c r="F225" s="45"/>
      <c r="G225" s="45"/>
    </row>
    <row r="226" spans="1:7">
      <c r="A226" s="45"/>
      <c r="D226" s="45"/>
      <c r="E226" s="45"/>
      <c r="F226" s="45"/>
      <c r="G226" s="45"/>
    </row>
    <row r="227" spans="1:7">
      <c r="A227" s="45"/>
      <c r="D227" s="45"/>
      <c r="E227" s="45"/>
      <c r="F227" s="45"/>
      <c r="G227" s="45"/>
    </row>
    <row r="228" spans="1:7">
      <c r="A228" s="45"/>
      <c r="D228" s="45"/>
      <c r="E228" s="45"/>
      <c r="F228" s="45"/>
      <c r="G228" s="45"/>
    </row>
    <row r="229" spans="1:7">
      <c r="A229" s="45"/>
      <c r="D229" s="45"/>
      <c r="E229" s="45"/>
      <c r="F229" s="45"/>
      <c r="G229" s="45"/>
    </row>
    <row r="230" spans="1:7">
      <c r="A230" s="45"/>
      <c r="D230" s="45"/>
      <c r="E230" s="45"/>
      <c r="F230" s="45"/>
      <c r="G230" s="45"/>
    </row>
    <row r="231" spans="1:7">
      <c r="A231" s="45"/>
      <c r="D231" s="45"/>
      <c r="E231" s="45"/>
      <c r="F231" s="45"/>
      <c r="G231" s="45"/>
    </row>
    <row r="232" spans="1:7">
      <c r="A232" s="45"/>
      <c r="D232" s="45"/>
      <c r="E232" s="45"/>
      <c r="F232" s="45"/>
      <c r="G232" s="45"/>
    </row>
    <row r="233" spans="1:7">
      <c r="A233" s="45"/>
      <c r="D233" s="45"/>
      <c r="E233" s="45"/>
      <c r="F233" s="45"/>
      <c r="G233" s="45"/>
    </row>
    <row r="234" spans="1:7">
      <c r="A234" s="45"/>
      <c r="D234" s="45"/>
      <c r="E234" s="45"/>
      <c r="F234" s="45"/>
      <c r="G234" s="45"/>
    </row>
    <row r="235" spans="1:7">
      <c r="A235" s="45"/>
      <c r="D235" s="45"/>
      <c r="E235" s="45"/>
      <c r="F235" s="45"/>
      <c r="G235" s="45"/>
    </row>
    <row r="236" spans="1:7">
      <c r="A236" s="45"/>
      <c r="D236" s="45"/>
      <c r="E236" s="45"/>
      <c r="F236" s="45"/>
      <c r="G236" s="45"/>
    </row>
    <row r="237" spans="1:7">
      <c r="A237" s="45"/>
      <c r="D237" s="45"/>
      <c r="E237" s="45"/>
      <c r="F237" s="45"/>
      <c r="G237" s="45"/>
    </row>
    <row r="238" spans="1:7">
      <c r="A238" s="45"/>
      <c r="D238" s="45"/>
      <c r="E238" s="45"/>
      <c r="F238" s="45"/>
      <c r="G238" s="45"/>
    </row>
    <row r="239" spans="1:7">
      <c r="A239" s="45"/>
      <c r="D239" s="45"/>
      <c r="E239" s="45"/>
      <c r="F239" s="45"/>
      <c r="G239" s="45"/>
    </row>
    <row r="240" spans="1:7">
      <c r="A240" s="45"/>
      <c r="D240" s="45"/>
      <c r="E240" s="45"/>
      <c r="F240" s="45"/>
      <c r="G240" s="45"/>
    </row>
    <row r="241" spans="1:7">
      <c r="A241" s="45"/>
      <c r="D241" s="45"/>
      <c r="E241" s="45"/>
      <c r="F241" s="45"/>
      <c r="G241" s="45"/>
    </row>
    <row r="242" spans="1:7">
      <c r="A242" s="45"/>
      <c r="D242" s="45"/>
      <c r="E242" s="45"/>
      <c r="F242" s="45"/>
      <c r="G242" s="45"/>
    </row>
    <row r="243" spans="1:7">
      <c r="A243" s="45"/>
      <c r="D243" s="45"/>
      <c r="E243" s="45"/>
      <c r="F243" s="45"/>
      <c r="G243" s="45"/>
    </row>
    <row r="244" spans="1:7">
      <c r="A244" s="45"/>
      <c r="D244" s="45"/>
      <c r="E244" s="45"/>
      <c r="F244" s="45"/>
      <c r="G244" s="45"/>
    </row>
    <row r="245" spans="1:7">
      <c r="A245" s="45"/>
      <c r="D245" s="45"/>
      <c r="E245" s="45"/>
      <c r="F245" s="45"/>
      <c r="G245" s="45"/>
    </row>
    <row r="246" spans="1:7">
      <c r="A246" s="45"/>
      <c r="D246" s="45"/>
      <c r="E246" s="45"/>
      <c r="F246" s="45"/>
      <c r="G246" s="45"/>
    </row>
    <row r="247" spans="1:7">
      <c r="A247" s="45"/>
      <c r="D247" s="45"/>
      <c r="E247" s="45"/>
      <c r="F247" s="45"/>
      <c r="G247" s="45"/>
    </row>
    <row r="248" spans="1:7">
      <c r="A248" s="45"/>
      <c r="D248" s="45"/>
      <c r="E248" s="45"/>
      <c r="F248" s="45"/>
      <c r="G248" s="45"/>
    </row>
    <row r="249" spans="1:7">
      <c r="A249" s="45"/>
      <c r="D249" s="45"/>
      <c r="E249" s="45"/>
      <c r="F249" s="45"/>
      <c r="G249" s="45"/>
    </row>
    <row r="250" spans="1:7">
      <c r="A250" s="45"/>
      <c r="D250" s="45"/>
      <c r="E250" s="45"/>
      <c r="F250" s="45"/>
      <c r="G250" s="45"/>
    </row>
    <row r="251" spans="1:7">
      <c r="A251" s="45"/>
      <c r="D251" s="45"/>
      <c r="E251" s="45"/>
      <c r="F251" s="45"/>
      <c r="G251" s="45"/>
    </row>
    <row r="252" spans="1:7">
      <c r="A252" s="45"/>
      <c r="D252" s="45"/>
      <c r="E252" s="45"/>
      <c r="F252" s="45"/>
      <c r="G252" s="45"/>
    </row>
    <row r="253" spans="1:7">
      <c r="A253" s="45"/>
      <c r="D253" s="45"/>
      <c r="E253" s="45"/>
      <c r="F253" s="45"/>
      <c r="G253" s="45"/>
    </row>
    <row r="254" spans="1:7">
      <c r="A254" s="45"/>
      <c r="D254" s="45"/>
      <c r="E254" s="45"/>
      <c r="F254" s="45"/>
      <c r="G254" s="45"/>
    </row>
    <row r="255" spans="1:7">
      <c r="A255" s="45"/>
      <c r="D255" s="45"/>
      <c r="E255" s="45"/>
      <c r="F255" s="45"/>
      <c r="G255" s="45"/>
    </row>
    <row r="256" spans="1:7">
      <c r="A256" s="45"/>
      <c r="D256" s="45"/>
      <c r="E256" s="45"/>
      <c r="F256" s="45"/>
      <c r="G256" s="45"/>
    </row>
    <row r="257" spans="1:7">
      <c r="A257" s="45"/>
      <c r="D257" s="45"/>
      <c r="E257" s="45"/>
      <c r="F257" s="45"/>
      <c r="G257" s="45"/>
    </row>
    <row r="258" spans="1:7">
      <c r="A258" s="45"/>
      <c r="D258" s="45"/>
      <c r="E258" s="45"/>
      <c r="F258" s="45"/>
      <c r="G258" s="45"/>
    </row>
    <row r="259" spans="1:7">
      <c r="A259" s="45"/>
      <c r="D259" s="45"/>
      <c r="E259" s="45"/>
      <c r="F259" s="45"/>
      <c r="G259" s="45"/>
    </row>
    <row r="260" spans="1:7">
      <c r="A260" s="45"/>
      <c r="D260" s="45"/>
      <c r="E260" s="45"/>
      <c r="F260" s="45"/>
      <c r="G260" s="45"/>
    </row>
    <row r="261" spans="1:7">
      <c r="A261" s="45"/>
      <c r="D261" s="45"/>
      <c r="E261" s="45"/>
      <c r="F261" s="45"/>
      <c r="G261" s="45"/>
    </row>
    <row r="262" spans="1:7">
      <c r="A262" s="45"/>
      <c r="D262" s="45"/>
      <c r="E262" s="45"/>
      <c r="F262" s="45"/>
      <c r="G262" s="45"/>
    </row>
    <row r="263" spans="1:7">
      <c r="A263" s="45"/>
      <c r="D263" s="45"/>
      <c r="E263" s="45"/>
      <c r="F263" s="45"/>
      <c r="G263" s="45"/>
    </row>
    <row r="264" spans="1:7">
      <c r="A264" s="45"/>
      <c r="D264" s="45"/>
      <c r="E264" s="45"/>
      <c r="F264" s="45"/>
      <c r="G264" s="45"/>
    </row>
    <row r="265" spans="1:7">
      <c r="A265" s="45"/>
      <c r="D265" s="45"/>
      <c r="E265" s="45"/>
      <c r="F265" s="45"/>
      <c r="G265" s="45"/>
    </row>
    <row r="266" spans="1:7">
      <c r="A266" s="45"/>
      <c r="D266" s="45"/>
      <c r="E266" s="45"/>
      <c r="F266" s="45"/>
      <c r="G266" s="45"/>
    </row>
    <row r="267" spans="1:7">
      <c r="A267" s="45"/>
      <c r="D267" s="45"/>
      <c r="E267" s="45"/>
      <c r="F267" s="45"/>
      <c r="G267" s="45"/>
    </row>
    <row r="268" spans="1:7">
      <c r="A268" s="45"/>
      <c r="D268" s="45"/>
      <c r="E268" s="45"/>
      <c r="F268" s="45"/>
      <c r="G268" s="45"/>
    </row>
    <row r="269" spans="1:7">
      <c r="A269" s="45"/>
      <c r="D269" s="45"/>
      <c r="E269" s="45"/>
      <c r="F269" s="45"/>
      <c r="G269" s="45"/>
    </row>
    <row r="270" spans="1:7">
      <c r="A270" s="45"/>
      <c r="D270" s="45"/>
      <c r="E270" s="45"/>
      <c r="F270" s="45"/>
      <c r="G270" s="45"/>
    </row>
    <row r="271" spans="1:7">
      <c r="A271" s="45"/>
      <c r="D271" s="45"/>
      <c r="E271" s="45"/>
      <c r="F271" s="45"/>
      <c r="G271" s="45"/>
    </row>
    <row r="272" spans="1:7">
      <c r="A272" s="45"/>
      <c r="D272" s="45"/>
      <c r="E272" s="45"/>
      <c r="F272" s="45"/>
      <c r="G272" s="45"/>
    </row>
    <row r="273" spans="1:7">
      <c r="A273" s="45"/>
      <c r="D273" s="45"/>
      <c r="E273" s="45"/>
      <c r="F273" s="45"/>
      <c r="G273" s="45"/>
    </row>
    <row r="274" spans="1:7">
      <c r="A274" s="45"/>
      <c r="D274" s="45"/>
      <c r="E274" s="45"/>
      <c r="F274" s="45"/>
      <c r="G274" s="45"/>
    </row>
    <row r="275" spans="1:7">
      <c r="A275" s="45"/>
      <c r="D275" s="45"/>
      <c r="E275" s="45"/>
      <c r="F275" s="45"/>
      <c r="G275" s="45"/>
    </row>
    <row r="276" spans="1:7">
      <c r="A276" s="45"/>
      <c r="D276" s="45"/>
      <c r="E276" s="45"/>
      <c r="F276" s="45"/>
      <c r="G276" s="45"/>
    </row>
    <row r="277" spans="1:7">
      <c r="A277" s="45"/>
      <c r="D277" s="45"/>
      <c r="E277" s="45"/>
      <c r="F277" s="45"/>
      <c r="G277" s="45"/>
    </row>
    <row r="278" spans="1:7">
      <c r="A278" s="45"/>
      <c r="D278" s="45"/>
      <c r="E278" s="45"/>
      <c r="F278" s="45"/>
      <c r="G278" s="45"/>
    </row>
    <row r="279" spans="1:7">
      <c r="A279" s="45"/>
      <c r="D279" s="45"/>
      <c r="E279" s="45"/>
      <c r="F279" s="45"/>
      <c r="G279" s="45"/>
    </row>
    <row r="280" spans="1:7">
      <c r="A280" s="45"/>
      <c r="D280" s="45"/>
      <c r="E280" s="45"/>
      <c r="F280" s="45"/>
      <c r="G280" s="45"/>
    </row>
    <row r="281" spans="1:7">
      <c r="A281" s="45"/>
      <c r="D281" s="45"/>
      <c r="E281" s="45"/>
      <c r="F281" s="45"/>
      <c r="G281" s="45"/>
    </row>
    <row r="282" spans="1:7">
      <c r="A282" s="45"/>
      <c r="D282" s="45"/>
      <c r="E282" s="45"/>
      <c r="F282" s="45"/>
      <c r="G282" s="45"/>
    </row>
    <row r="283" spans="1:7">
      <c r="A283" s="45"/>
      <c r="D283" s="45"/>
      <c r="E283" s="45"/>
      <c r="F283" s="45"/>
      <c r="G283" s="45"/>
    </row>
    <row r="284" spans="1:7">
      <c r="A284" s="45"/>
      <c r="D284" s="45"/>
      <c r="E284" s="45"/>
      <c r="F284" s="45"/>
      <c r="G284" s="45"/>
    </row>
    <row r="285" spans="1:7">
      <c r="A285" s="45"/>
      <c r="D285" s="45"/>
      <c r="E285" s="45"/>
      <c r="F285" s="45"/>
      <c r="G285" s="45"/>
    </row>
    <row r="286" spans="1:7">
      <c r="A286" s="45"/>
      <c r="D286" s="45"/>
      <c r="E286" s="45"/>
      <c r="F286" s="45"/>
      <c r="G286" s="45"/>
    </row>
    <row r="287" spans="1:7">
      <c r="A287" s="45"/>
      <c r="D287" s="45"/>
      <c r="E287" s="45"/>
      <c r="F287" s="45"/>
      <c r="G287" s="45"/>
    </row>
    <row r="288" spans="1:7">
      <c r="A288" s="45"/>
      <c r="D288" s="45"/>
      <c r="E288" s="45"/>
      <c r="F288" s="45"/>
      <c r="G288" s="45"/>
    </row>
    <row r="289" spans="1:7">
      <c r="A289" s="45"/>
      <c r="D289" s="45"/>
      <c r="E289" s="45"/>
      <c r="F289" s="45"/>
      <c r="G289" s="45"/>
    </row>
    <row r="290" spans="1:7">
      <c r="A290" s="45"/>
      <c r="D290" s="45"/>
      <c r="E290" s="45"/>
      <c r="F290" s="45"/>
      <c r="G290" s="45"/>
    </row>
    <row r="291" spans="1:7">
      <c r="A291" s="45"/>
      <c r="D291" s="45"/>
      <c r="E291" s="45"/>
      <c r="F291" s="45"/>
      <c r="G291" s="45"/>
    </row>
    <row r="292" spans="1:7">
      <c r="A292" s="45"/>
      <c r="D292" s="45"/>
      <c r="E292" s="45"/>
      <c r="F292" s="45"/>
      <c r="G292" s="45"/>
    </row>
    <row r="293" spans="1:7">
      <c r="A293" s="45"/>
      <c r="D293" s="45"/>
      <c r="E293" s="45"/>
      <c r="F293" s="45"/>
      <c r="G293" s="45"/>
    </row>
  </sheetData>
  <mergeCells count="18">
    <mergeCell ref="A1:C1"/>
    <mergeCell ref="D1:F1"/>
    <mergeCell ref="A2:C2"/>
    <mergeCell ref="D2:F2"/>
    <mergeCell ref="A3:C3"/>
    <mergeCell ref="D3:F3"/>
    <mergeCell ref="C172:D172"/>
    <mergeCell ref="A4:C4"/>
    <mergeCell ref="D4:F4"/>
    <mergeCell ref="B26:G27"/>
    <mergeCell ref="A49:E49"/>
    <mergeCell ref="A50:G50"/>
    <mergeCell ref="D65:E65"/>
    <mergeCell ref="D98:E98"/>
    <mergeCell ref="D133:E133"/>
    <mergeCell ref="B137:D137"/>
    <mergeCell ref="B157:G157"/>
    <mergeCell ref="B158:G158"/>
  </mergeCells>
  <pageMargins left="0.78740157480314965" right="0" top="0.59055118110236227" bottom="0.59055118110236227" header="0.51181102362204722" footer="0.51181102362204722"/>
  <pageSetup paperSize="9" scale="76" orientation="portrait" r:id="rId1"/>
  <headerFooter alignWithMargins="0">
    <oddHeader>&amp;R
&amp;P</oddHeader>
  </headerFooter>
  <rowBreaks count="6" manualBreakCount="6">
    <brk id="49" max="6" man="1"/>
    <brk id="65" max="16383" man="1"/>
    <brk id="97" max="6" man="1"/>
    <brk id="123" max="6" man="1"/>
    <brk id="133" max="6" man="1"/>
    <brk id="151"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view="pageBreakPreview" topLeftCell="A37" zoomScaleNormal="100" zoomScaleSheetLayoutView="100" workbookViewId="0">
      <selection activeCell="B1" sqref="B1:F4"/>
    </sheetView>
  </sheetViews>
  <sheetFormatPr defaultRowHeight="12.75"/>
  <cols>
    <col min="1" max="1" width="10.5703125" style="155" customWidth="1"/>
    <col min="2" max="2" width="42.28515625" style="145" customWidth="1"/>
    <col min="3" max="3" width="7.28515625" style="100" customWidth="1"/>
    <col min="4" max="4" width="9.28515625" style="195" customWidth="1"/>
    <col min="5" max="6" width="13.5703125" style="45" customWidth="1"/>
    <col min="7" max="7" width="7.85546875" style="45" customWidth="1"/>
    <col min="8" max="256" width="9.140625" style="45"/>
    <col min="257" max="257" width="10.5703125" style="45" customWidth="1"/>
    <col min="258" max="258" width="42.28515625" style="45" customWidth="1"/>
    <col min="259" max="259" width="7.28515625" style="45" customWidth="1"/>
    <col min="260" max="260" width="9.28515625" style="45" customWidth="1"/>
    <col min="261" max="262" width="13.5703125" style="45" customWidth="1"/>
    <col min="263" max="263" width="7.85546875" style="45" customWidth="1"/>
    <col min="264" max="512" width="9.140625" style="45"/>
    <col min="513" max="513" width="10.5703125" style="45" customWidth="1"/>
    <col min="514" max="514" width="42.28515625" style="45" customWidth="1"/>
    <col min="515" max="515" width="7.28515625" style="45" customWidth="1"/>
    <col min="516" max="516" width="9.28515625" style="45" customWidth="1"/>
    <col min="517" max="518" width="13.5703125" style="45" customWidth="1"/>
    <col min="519" max="519" width="7.85546875" style="45" customWidth="1"/>
    <col min="520" max="768" width="9.140625" style="45"/>
    <col min="769" max="769" width="10.5703125" style="45" customWidth="1"/>
    <col min="770" max="770" width="42.28515625" style="45" customWidth="1"/>
    <col min="771" max="771" width="7.28515625" style="45" customWidth="1"/>
    <col min="772" max="772" width="9.28515625" style="45" customWidth="1"/>
    <col min="773" max="774" width="13.5703125" style="45" customWidth="1"/>
    <col min="775" max="775" width="7.85546875" style="45" customWidth="1"/>
    <col min="776" max="1024" width="9.140625" style="45"/>
    <col min="1025" max="1025" width="10.5703125" style="45" customWidth="1"/>
    <col min="1026" max="1026" width="42.28515625" style="45" customWidth="1"/>
    <col min="1027" max="1027" width="7.28515625" style="45" customWidth="1"/>
    <col min="1028" max="1028" width="9.28515625" style="45" customWidth="1"/>
    <col min="1029" max="1030" width="13.5703125" style="45" customWidth="1"/>
    <col min="1031" max="1031" width="7.85546875" style="45" customWidth="1"/>
    <col min="1032" max="1280" width="9.140625" style="45"/>
    <col min="1281" max="1281" width="10.5703125" style="45" customWidth="1"/>
    <col min="1282" max="1282" width="42.28515625" style="45" customWidth="1"/>
    <col min="1283" max="1283" width="7.28515625" style="45" customWidth="1"/>
    <col min="1284" max="1284" width="9.28515625" style="45" customWidth="1"/>
    <col min="1285" max="1286" width="13.5703125" style="45" customWidth="1"/>
    <col min="1287" max="1287" width="7.85546875" style="45" customWidth="1"/>
    <col min="1288" max="1536" width="9.140625" style="45"/>
    <col min="1537" max="1537" width="10.5703125" style="45" customWidth="1"/>
    <col min="1538" max="1538" width="42.28515625" style="45" customWidth="1"/>
    <col min="1539" max="1539" width="7.28515625" style="45" customWidth="1"/>
    <col min="1540" max="1540" width="9.28515625" style="45" customWidth="1"/>
    <col min="1541" max="1542" width="13.5703125" style="45" customWidth="1"/>
    <col min="1543" max="1543" width="7.85546875" style="45" customWidth="1"/>
    <col min="1544" max="1792" width="9.140625" style="45"/>
    <col min="1793" max="1793" width="10.5703125" style="45" customWidth="1"/>
    <col min="1794" max="1794" width="42.28515625" style="45" customWidth="1"/>
    <col min="1795" max="1795" width="7.28515625" style="45" customWidth="1"/>
    <col min="1796" max="1796" width="9.28515625" style="45" customWidth="1"/>
    <col min="1797" max="1798" width="13.5703125" style="45" customWidth="1"/>
    <col min="1799" max="1799" width="7.85546875" style="45" customWidth="1"/>
    <col min="1800" max="2048" width="9.140625" style="45"/>
    <col min="2049" max="2049" width="10.5703125" style="45" customWidth="1"/>
    <col min="2050" max="2050" width="42.28515625" style="45" customWidth="1"/>
    <col min="2051" max="2051" width="7.28515625" style="45" customWidth="1"/>
    <col min="2052" max="2052" width="9.28515625" style="45" customWidth="1"/>
    <col min="2053" max="2054" width="13.5703125" style="45" customWidth="1"/>
    <col min="2055" max="2055" width="7.85546875" style="45" customWidth="1"/>
    <col min="2056" max="2304" width="9.140625" style="45"/>
    <col min="2305" max="2305" width="10.5703125" style="45" customWidth="1"/>
    <col min="2306" max="2306" width="42.28515625" style="45" customWidth="1"/>
    <col min="2307" max="2307" width="7.28515625" style="45" customWidth="1"/>
    <col min="2308" max="2308" width="9.28515625" style="45" customWidth="1"/>
    <col min="2309" max="2310" width="13.5703125" style="45" customWidth="1"/>
    <col min="2311" max="2311" width="7.85546875" style="45" customWidth="1"/>
    <col min="2312" max="2560" width="9.140625" style="45"/>
    <col min="2561" max="2561" width="10.5703125" style="45" customWidth="1"/>
    <col min="2562" max="2562" width="42.28515625" style="45" customWidth="1"/>
    <col min="2563" max="2563" width="7.28515625" style="45" customWidth="1"/>
    <col min="2564" max="2564" width="9.28515625" style="45" customWidth="1"/>
    <col min="2565" max="2566" width="13.5703125" style="45" customWidth="1"/>
    <col min="2567" max="2567" width="7.85546875" style="45" customWidth="1"/>
    <col min="2568" max="2816" width="9.140625" style="45"/>
    <col min="2817" max="2817" width="10.5703125" style="45" customWidth="1"/>
    <col min="2818" max="2818" width="42.28515625" style="45" customWidth="1"/>
    <col min="2819" max="2819" width="7.28515625" style="45" customWidth="1"/>
    <col min="2820" max="2820" width="9.28515625" style="45" customWidth="1"/>
    <col min="2821" max="2822" width="13.5703125" style="45" customWidth="1"/>
    <col min="2823" max="2823" width="7.85546875" style="45" customWidth="1"/>
    <col min="2824" max="3072" width="9.140625" style="45"/>
    <col min="3073" max="3073" width="10.5703125" style="45" customWidth="1"/>
    <col min="3074" max="3074" width="42.28515625" style="45" customWidth="1"/>
    <col min="3075" max="3075" width="7.28515625" style="45" customWidth="1"/>
    <col min="3076" max="3076" width="9.28515625" style="45" customWidth="1"/>
    <col min="3077" max="3078" width="13.5703125" style="45" customWidth="1"/>
    <col min="3079" max="3079" width="7.85546875" style="45" customWidth="1"/>
    <col min="3080" max="3328" width="9.140625" style="45"/>
    <col min="3329" max="3329" width="10.5703125" style="45" customWidth="1"/>
    <col min="3330" max="3330" width="42.28515625" style="45" customWidth="1"/>
    <col min="3331" max="3331" width="7.28515625" style="45" customWidth="1"/>
    <col min="3332" max="3332" width="9.28515625" style="45" customWidth="1"/>
    <col min="3333" max="3334" width="13.5703125" style="45" customWidth="1"/>
    <col min="3335" max="3335" width="7.85546875" style="45" customWidth="1"/>
    <col min="3336" max="3584" width="9.140625" style="45"/>
    <col min="3585" max="3585" width="10.5703125" style="45" customWidth="1"/>
    <col min="3586" max="3586" width="42.28515625" style="45" customWidth="1"/>
    <col min="3587" max="3587" width="7.28515625" style="45" customWidth="1"/>
    <col min="3588" max="3588" width="9.28515625" style="45" customWidth="1"/>
    <col min="3589" max="3590" width="13.5703125" style="45" customWidth="1"/>
    <col min="3591" max="3591" width="7.85546875" style="45" customWidth="1"/>
    <col min="3592" max="3840" width="9.140625" style="45"/>
    <col min="3841" max="3841" width="10.5703125" style="45" customWidth="1"/>
    <col min="3842" max="3842" width="42.28515625" style="45" customWidth="1"/>
    <col min="3843" max="3843" width="7.28515625" style="45" customWidth="1"/>
    <col min="3844" max="3844" width="9.28515625" style="45" customWidth="1"/>
    <col min="3845" max="3846" width="13.5703125" style="45" customWidth="1"/>
    <col min="3847" max="3847" width="7.85546875" style="45" customWidth="1"/>
    <col min="3848" max="4096" width="9.140625" style="45"/>
    <col min="4097" max="4097" width="10.5703125" style="45" customWidth="1"/>
    <col min="4098" max="4098" width="42.28515625" style="45" customWidth="1"/>
    <col min="4099" max="4099" width="7.28515625" style="45" customWidth="1"/>
    <col min="4100" max="4100" width="9.28515625" style="45" customWidth="1"/>
    <col min="4101" max="4102" width="13.5703125" style="45" customWidth="1"/>
    <col min="4103" max="4103" width="7.85546875" style="45" customWidth="1"/>
    <col min="4104" max="4352" width="9.140625" style="45"/>
    <col min="4353" max="4353" width="10.5703125" style="45" customWidth="1"/>
    <col min="4354" max="4354" width="42.28515625" style="45" customWidth="1"/>
    <col min="4355" max="4355" width="7.28515625" style="45" customWidth="1"/>
    <col min="4356" max="4356" width="9.28515625" style="45" customWidth="1"/>
    <col min="4357" max="4358" width="13.5703125" style="45" customWidth="1"/>
    <col min="4359" max="4359" width="7.85546875" style="45" customWidth="1"/>
    <col min="4360" max="4608" width="9.140625" style="45"/>
    <col min="4609" max="4609" width="10.5703125" style="45" customWidth="1"/>
    <col min="4610" max="4610" width="42.28515625" style="45" customWidth="1"/>
    <col min="4611" max="4611" width="7.28515625" style="45" customWidth="1"/>
    <col min="4612" max="4612" width="9.28515625" style="45" customWidth="1"/>
    <col min="4613" max="4614" width="13.5703125" style="45" customWidth="1"/>
    <col min="4615" max="4615" width="7.85546875" style="45" customWidth="1"/>
    <col min="4616" max="4864" width="9.140625" style="45"/>
    <col min="4865" max="4865" width="10.5703125" style="45" customWidth="1"/>
    <col min="4866" max="4866" width="42.28515625" style="45" customWidth="1"/>
    <col min="4867" max="4867" width="7.28515625" style="45" customWidth="1"/>
    <col min="4868" max="4868" width="9.28515625" style="45" customWidth="1"/>
    <col min="4869" max="4870" width="13.5703125" style="45" customWidth="1"/>
    <col min="4871" max="4871" width="7.85546875" style="45" customWidth="1"/>
    <col min="4872" max="5120" width="9.140625" style="45"/>
    <col min="5121" max="5121" width="10.5703125" style="45" customWidth="1"/>
    <col min="5122" max="5122" width="42.28515625" style="45" customWidth="1"/>
    <col min="5123" max="5123" width="7.28515625" style="45" customWidth="1"/>
    <col min="5124" max="5124" width="9.28515625" style="45" customWidth="1"/>
    <col min="5125" max="5126" width="13.5703125" style="45" customWidth="1"/>
    <col min="5127" max="5127" width="7.85546875" style="45" customWidth="1"/>
    <col min="5128" max="5376" width="9.140625" style="45"/>
    <col min="5377" max="5377" width="10.5703125" style="45" customWidth="1"/>
    <col min="5378" max="5378" width="42.28515625" style="45" customWidth="1"/>
    <col min="5379" max="5379" width="7.28515625" style="45" customWidth="1"/>
    <col min="5380" max="5380" width="9.28515625" style="45" customWidth="1"/>
    <col min="5381" max="5382" width="13.5703125" style="45" customWidth="1"/>
    <col min="5383" max="5383" width="7.85546875" style="45" customWidth="1"/>
    <col min="5384" max="5632" width="9.140625" style="45"/>
    <col min="5633" max="5633" width="10.5703125" style="45" customWidth="1"/>
    <col min="5634" max="5634" width="42.28515625" style="45" customWidth="1"/>
    <col min="5635" max="5635" width="7.28515625" style="45" customWidth="1"/>
    <col min="5636" max="5636" width="9.28515625" style="45" customWidth="1"/>
    <col min="5637" max="5638" width="13.5703125" style="45" customWidth="1"/>
    <col min="5639" max="5639" width="7.85546875" style="45" customWidth="1"/>
    <col min="5640" max="5888" width="9.140625" style="45"/>
    <col min="5889" max="5889" width="10.5703125" style="45" customWidth="1"/>
    <col min="5890" max="5890" width="42.28515625" style="45" customWidth="1"/>
    <col min="5891" max="5891" width="7.28515625" style="45" customWidth="1"/>
    <col min="5892" max="5892" width="9.28515625" style="45" customWidth="1"/>
    <col min="5893" max="5894" width="13.5703125" style="45" customWidth="1"/>
    <col min="5895" max="5895" width="7.85546875" style="45" customWidth="1"/>
    <col min="5896" max="6144" width="9.140625" style="45"/>
    <col min="6145" max="6145" width="10.5703125" style="45" customWidth="1"/>
    <col min="6146" max="6146" width="42.28515625" style="45" customWidth="1"/>
    <col min="6147" max="6147" width="7.28515625" style="45" customWidth="1"/>
    <col min="6148" max="6148" width="9.28515625" style="45" customWidth="1"/>
    <col min="6149" max="6150" width="13.5703125" style="45" customWidth="1"/>
    <col min="6151" max="6151" width="7.85546875" style="45" customWidth="1"/>
    <col min="6152" max="6400" width="9.140625" style="45"/>
    <col min="6401" max="6401" width="10.5703125" style="45" customWidth="1"/>
    <col min="6402" max="6402" width="42.28515625" style="45" customWidth="1"/>
    <col min="6403" max="6403" width="7.28515625" style="45" customWidth="1"/>
    <col min="6404" max="6404" width="9.28515625" style="45" customWidth="1"/>
    <col min="6405" max="6406" width="13.5703125" style="45" customWidth="1"/>
    <col min="6407" max="6407" width="7.85546875" style="45" customWidth="1"/>
    <col min="6408" max="6656" width="9.140625" style="45"/>
    <col min="6657" max="6657" width="10.5703125" style="45" customWidth="1"/>
    <col min="6658" max="6658" width="42.28515625" style="45" customWidth="1"/>
    <col min="6659" max="6659" width="7.28515625" style="45" customWidth="1"/>
    <col min="6660" max="6660" width="9.28515625" style="45" customWidth="1"/>
    <col min="6661" max="6662" width="13.5703125" style="45" customWidth="1"/>
    <col min="6663" max="6663" width="7.85546875" style="45" customWidth="1"/>
    <col min="6664" max="6912" width="9.140625" style="45"/>
    <col min="6913" max="6913" width="10.5703125" style="45" customWidth="1"/>
    <col min="6914" max="6914" width="42.28515625" style="45" customWidth="1"/>
    <col min="6915" max="6915" width="7.28515625" style="45" customWidth="1"/>
    <col min="6916" max="6916" width="9.28515625" style="45" customWidth="1"/>
    <col min="6917" max="6918" width="13.5703125" style="45" customWidth="1"/>
    <col min="6919" max="6919" width="7.85546875" style="45" customWidth="1"/>
    <col min="6920" max="7168" width="9.140625" style="45"/>
    <col min="7169" max="7169" width="10.5703125" style="45" customWidth="1"/>
    <col min="7170" max="7170" width="42.28515625" style="45" customWidth="1"/>
    <col min="7171" max="7171" width="7.28515625" style="45" customWidth="1"/>
    <col min="7172" max="7172" width="9.28515625" style="45" customWidth="1"/>
    <col min="7173" max="7174" width="13.5703125" style="45" customWidth="1"/>
    <col min="7175" max="7175" width="7.85546875" style="45" customWidth="1"/>
    <col min="7176" max="7424" width="9.140625" style="45"/>
    <col min="7425" max="7425" width="10.5703125" style="45" customWidth="1"/>
    <col min="7426" max="7426" width="42.28515625" style="45" customWidth="1"/>
    <col min="7427" max="7427" width="7.28515625" style="45" customWidth="1"/>
    <col min="7428" max="7428" width="9.28515625" style="45" customWidth="1"/>
    <col min="7429" max="7430" width="13.5703125" style="45" customWidth="1"/>
    <col min="7431" max="7431" width="7.85546875" style="45" customWidth="1"/>
    <col min="7432" max="7680" width="9.140625" style="45"/>
    <col min="7681" max="7681" width="10.5703125" style="45" customWidth="1"/>
    <col min="7682" max="7682" width="42.28515625" style="45" customWidth="1"/>
    <col min="7683" max="7683" width="7.28515625" style="45" customWidth="1"/>
    <col min="7684" max="7684" width="9.28515625" style="45" customWidth="1"/>
    <col min="7685" max="7686" width="13.5703125" style="45" customWidth="1"/>
    <col min="7687" max="7687" width="7.85546875" style="45" customWidth="1"/>
    <col min="7688" max="7936" width="9.140625" style="45"/>
    <col min="7937" max="7937" width="10.5703125" style="45" customWidth="1"/>
    <col min="7938" max="7938" width="42.28515625" style="45" customWidth="1"/>
    <col min="7939" max="7939" width="7.28515625" style="45" customWidth="1"/>
    <col min="7940" max="7940" width="9.28515625" style="45" customWidth="1"/>
    <col min="7941" max="7942" width="13.5703125" style="45" customWidth="1"/>
    <col min="7943" max="7943" width="7.85546875" style="45" customWidth="1"/>
    <col min="7944" max="8192" width="9.140625" style="45"/>
    <col min="8193" max="8193" width="10.5703125" style="45" customWidth="1"/>
    <col min="8194" max="8194" width="42.28515625" style="45" customWidth="1"/>
    <col min="8195" max="8195" width="7.28515625" style="45" customWidth="1"/>
    <col min="8196" max="8196" width="9.28515625" style="45" customWidth="1"/>
    <col min="8197" max="8198" width="13.5703125" style="45" customWidth="1"/>
    <col min="8199" max="8199" width="7.85546875" style="45" customWidth="1"/>
    <col min="8200" max="8448" width="9.140625" style="45"/>
    <col min="8449" max="8449" width="10.5703125" style="45" customWidth="1"/>
    <col min="8450" max="8450" width="42.28515625" style="45" customWidth="1"/>
    <col min="8451" max="8451" width="7.28515625" style="45" customWidth="1"/>
    <col min="8452" max="8452" width="9.28515625" style="45" customWidth="1"/>
    <col min="8453" max="8454" width="13.5703125" style="45" customWidth="1"/>
    <col min="8455" max="8455" width="7.85546875" style="45" customWidth="1"/>
    <col min="8456" max="8704" width="9.140625" style="45"/>
    <col min="8705" max="8705" width="10.5703125" style="45" customWidth="1"/>
    <col min="8706" max="8706" width="42.28515625" style="45" customWidth="1"/>
    <col min="8707" max="8707" width="7.28515625" style="45" customWidth="1"/>
    <col min="8708" max="8708" width="9.28515625" style="45" customWidth="1"/>
    <col min="8709" max="8710" width="13.5703125" style="45" customWidth="1"/>
    <col min="8711" max="8711" width="7.85546875" style="45" customWidth="1"/>
    <col min="8712" max="8960" width="9.140625" style="45"/>
    <col min="8961" max="8961" width="10.5703125" style="45" customWidth="1"/>
    <col min="8962" max="8962" width="42.28515625" style="45" customWidth="1"/>
    <col min="8963" max="8963" width="7.28515625" style="45" customWidth="1"/>
    <col min="8964" max="8964" width="9.28515625" style="45" customWidth="1"/>
    <col min="8965" max="8966" width="13.5703125" style="45" customWidth="1"/>
    <col min="8967" max="8967" width="7.85546875" style="45" customWidth="1"/>
    <col min="8968" max="9216" width="9.140625" style="45"/>
    <col min="9217" max="9217" width="10.5703125" style="45" customWidth="1"/>
    <col min="9218" max="9218" width="42.28515625" style="45" customWidth="1"/>
    <col min="9219" max="9219" width="7.28515625" style="45" customWidth="1"/>
    <col min="9220" max="9220" width="9.28515625" style="45" customWidth="1"/>
    <col min="9221" max="9222" width="13.5703125" style="45" customWidth="1"/>
    <col min="9223" max="9223" width="7.85546875" style="45" customWidth="1"/>
    <col min="9224" max="9472" width="9.140625" style="45"/>
    <col min="9473" max="9473" width="10.5703125" style="45" customWidth="1"/>
    <col min="9474" max="9474" width="42.28515625" style="45" customWidth="1"/>
    <col min="9475" max="9475" width="7.28515625" style="45" customWidth="1"/>
    <col min="9476" max="9476" width="9.28515625" style="45" customWidth="1"/>
    <col min="9477" max="9478" width="13.5703125" style="45" customWidth="1"/>
    <col min="9479" max="9479" width="7.85546875" style="45" customWidth="1"/>
    <col min="9480" max="9728" width="9.140625" style="45"/>
    <col min="9729" max="9729" width="10.5703125" style="45" customWidth="1"/>
    <col min="9730" max="9730" width="42.28515625" style="45" customWidth="1"/>
    <col min="9731" max="9731" width="7.28515625" style="45" customWidth="1"/>
    <col min="9732" max="9732" width="9.28515625" style="45" customWidth="1"/>
    <col min="9733" max="9734" width="13.5703125" style="45" customWidth="1"/>
    <col min="9735" max="9735" width="7.85546875" style="45" customWidth="1"/>
    <col min="9736" max="9984" width="9.140625" style="45"/>
    <col min="9985" max="9985" width="10.5703125" style="45" customWidth="1"/>
    <col min="9986" max="9986" width="42.28515625" style="45" customWidth="1"/>
    <col min="9987" max="9987" width="7.28515625" style="45" customWidth="1"/>
    <col min="9988" max="9988" width="9.28515625" style="45" customWidth="1"/>
    <col min="9989" max="9990" width="13.5703125" style="45" customWidth="1"/>
    <col min="9991" max="9991" width="7.85546875" style="45" customWidth="1"/>
    <col min="9992" max="10240" width="9.140625" style="45"/>
    <col min="10241" max="10241" width="10.5703125" style="45" customWidth="1"/>
    <col min="10242" max="10242" width="42.28515625" style="45" customWidth="1"/>
    <col min="10243" max="10243" width="7.28515625" style="45" customWidth="1"/>
    <col min="10244" max="10244" width="9.28515625" style="45" customWidth="1"/>
    <col min="10245" max="10246" width="13.5703125" style="45" customWidth="1"/>
    <col min="10247" max="10247" width="7.85546875" style="45" customWidth="1"/>
    <col min="10248" max="10496" width="9.140625" style="45"/>
    <col min="10497" max="10497" width="10.5703125" style="45" customWidth="1"/>
    <col min="10498" max="10498" width="42.28515625" style="45" customWidth="1"/>
    <col min="10499" max="10499" width="7.28515625" style="45" customWidth="1"/>
    <col min="10500" max="10500" width="9.28515625" style="45" customWidth="1"/>
    <col min="10501" max="10502" width="13.5703125" style="45" customWidth="1"/>
    <col min="10503" max="10503" width="7.85546875" style="45" customWidth="1"/>
    <col min="10504" max="10752" width="9.140625" style="45"/>
    <col min="10753" max="10753" width="10.5703125" style="45" customWidth="1"/>
    <col min="10754" max="10754" width="42.28515625" style="45" customWidth="1"/>
    <col min="10755" max="10755" width="7.28515625" style="45" customWidth="1"/>
    <col min="10756" max="10756" width="9.28515625" style="45" customWidth="1"/>
    <col min="10757" max="10758" width="13.5703125" style="45" customWidth="1"/>
    <col min="10759" max="10759" width="7.85546875" style="45" customWidth="1"/>
    <col min="10760" max="11008" width="9.140625" style="45"/>
    <col min="11009" max="11009" width="10.5703125" style="45" customWidth="1"/>
    <col min="11010" max="11010" width="42.28515625" style="45" customWidth="1"/>
    <col min="11011" max="11011" width="7.28515625" style="45" customWidth="1"/>
    <col min="11012" max="11012" width="9.28515625" style="45" customWidth="1"/>
    <col min="11013" max="11014" width="13.5703125" style="45" customWidth="1"/>
    <col min="11015" max="11015" width="7.85546875" style="45" customWidth="1"/>
    <col min="11016" max="11264" width="9.140625" style="45"/>
    <col min="11265" max="11265" width="10.5703125" style="45" customWidth="1"/>
    <col min="11266" max="11266" width="42.28515625" style="45" customWidth="1"/>
    <col min="11267" max="11267" width="7.28515625" style="45" customWidth="1"/>
    <col min="11268" max="11268" width="9.28515625" style="45" customWidth="1"/>
    <col min="11269" max="11270" width="13.5703125" style="45" customWidth="1"/>
    <col min="11271" max="11271" width="7.85546875" style="45" customWidth="1"/>
    <col min="11272" max="11520" width="9.140625" style="45"/>
    <col min="11521" max="11521" width="10.5703125" style="45" customWidth="1"/>
    <col min="11522" max="11522" width="42.28515625" style="45" customWidth="1"/>
    <col min="11523" max="11523" width="7.28515625" style="45" customWidth="1"/>
    <col min="11524" max="11524" width="9.28515625" style="45" customWidth="1"/>
    <col min="11525" max="11526" width="13.5703125" style="45" customWidth="1"/>
    <col min="11527" max="11527" width="7.85546875" style="45" customWidth="1"/>
    <col min="11528" max="11776" width="9.140625" style="45"/>
    <col min="11777" max="11777" width="10.5703125" style="45" customWidth="1"/>
    <col min="11778" max="11778" width="42.28515625" style="45" customWidth="1"/>
    <col min="11779" max="11779" width="7.28515625" style="45" customWidth="1"/>
    <col min="11780" max="11780" width="9.28515625" style="45" customWidth="1"/>
    <col min="11781" max="11782" width="13.5703125" style="45" customWidth="1"/>
    <col min="11783" max="11783" width="7.85546875" style="45" customWidth="1"/>
    <col min="11784" max="12032" width="9.140625" style="45"/>
    <col min="12033" max="12033" width="10.5703125" style="45" customWidth="1"/>
    <col min="12034" max="12034" width="42.28515625" style="45" customWidth="1"/>
    <col min="12035" max="12035" width="7.28515625" style="45" customWidth="1"/>
    <col min="12036" max="12036" width="9.28515625" style="45" customWidth="1"/>
    <col min="12037" max="12038" width="13.5703125" style="45" customWidth="1"/>
    <col min="12039" max="12039" width="7.85546875" style="45" customWidth="1"/>
    <col min="12040" max="12288" width="9.140625" style="45"/>
    <col min="12289" max="12289" width="10.5703125" style="45" customWidth="1"/>
    <col min="12290" max="12290" width="42.28515625" style="45" customWidth="1"/>
    <col min="12291" max="12291" width="7.28515625" style="45" customWidth="1"/>
    <col min="12292" max="12292" width="9.28515625" style="45" customWidth="1"/>
    <col min="12293" max="12294" width="13.5703125" style="45" customWidth="1"/>
    <col min="12295" max="12295" width="7.85546875" style="45" customWidth="1"/>
    <col min="12296" max="12544" width="9.140625" style="45"/>
    <col min="12545" max="12545" width="10.5703125" style="45" customWidth="1"/>
    <col min="12546" max="12546" width="42.28515625" style="45" customWidth="1"/>
    <col min="12547" max="12547" width="7.28515625" style="45" customWidth="1"/>
    <col min="12548" max="12548" width="9.28515625" style="45" customWidth="1"/>
    <col min="12549" max="12550" width="13.5703125" style="45" customWidth="1"/>
    <col min="12551" max="12551" width="7.85546875" style="45" customWidth="1"/>
    <col min="12552" max="12800" width="9.140625" style="45"/>
    <col min="12801" max="12801" width="10.5703125" style="45" customWidth="1"/>
    <col min="12802" max="12802" width="42.28515625" style="45" customWidth="1"/>
    <col min="12803" max="12803" width="7.28515625" style="45" customWidth="1"/>
    <col min="12804" max="12804" width="9.28515625" style="45" customWidth="1"/>
    <col min="12805" max="12806" width="13.5703125" style="45" customWidth="1"/>
    <col min="12807" max="12807" width="7.85546875" style="45" customWidth="1"/>
    <col min="12808" max="13056" width="9.140625" style="45"/>
    <col min="13057" max="13057" width="10.5703125" style="45" customWidth="1"/>
    <col min="13058" max="13058" width="42.28515625" style="45" customWidth="1"/>
    <col min="13059" max="13059" width="7.28515625" style="45" customWidth="1"/>
    <col min="13060" max="13060" width="9.28515625" style="45" customWidth="1"/>
    <col min="13061" max="13062" width="13.5703125" style="45" customWidth="1"/>
    <col min="13063" max="13063" width="7.85546875" style="45" customWidth="1"/>
    <col min="13064" max="13312" width="9.140625" style="45"/>
    <col min="13313" max="13313" width="10.5703125" style="45" customWidth="1"/>
    <col min="13314" max="13314" width="42.28515625" style="45" customWidth="1"/>
    <col min="13315" max="13315" width="7.28515625" style="45" customWidth="1"/>
    <col min="13316" max="13316" width="9.28515625" style="45" customWidth="1"/>
    <col min="13317" max="13318" width="13.5703125" style="45" customWidth="1"/>
    <col min="13319" max="13319" width="7.85546875" style="45" customWidth="1"/>
    <col min="13320" max="13568" width="9.140625" style="45"/>
    <col min="13569" max="13569" width="10.5703125" style="45" customWidth="1"/>
    <col min="13570" max="13570" width="42.28515625" style="45" customWidth="1"/>
    <col min="13571" max="13571" width="7.28515625" style="45" customWidth="1"/>
    <col min="13572" max="13572" width="9.28515625" style="45" customWidth="1"/>
    <col min="13573" max="13574" width="13.5703125" style="45" customWidth="1"/>
    <col min="13575" max="13575" width="7.85546875" style="45" customWidth="1"/>
    <col min="13576" max="13824" width="9.140625" style="45"/>
    <col min="13825" max="13825" width="10.5703125" style="45" customWidth="1"/>
    <col min="13826" max="13826" width="42.28515625" style="45" customWidth="1"/>
    <col min="13827" max="13827" width="7.28515625" style="45" customWidth="1"/>
    <col min="13828" max="13828" width="9.28515625" style="45" customWidth="1"/>
    <col min="13829" max="13830" width="13.5703125" style="45" customWidth="1"/>
    <col min="13831" max="13831" width="7.85546875" style="45" customWidth="1"/>
    <col min="13832" max="14080" width="9.140625" style="45"/>
    <col min="14081" max="14081" width="10.5703125" style="45" customWidth="1"/>
    <col min="14082" max="14082" width="42.28515625" style="45" customWidth="1"/>
    <col min="14083" max="14083" width="7.28515625" style="45" customWidth="1"/>
    <col min="14084" max="14084" width="9.28515625" style="45" customWidth="1"/>
    <col min="14085" max="14086" width="13.5703125" style="45" customWidth="1"/>
    <col min="14087" max="14087" width="7.85546875" style="45" customWidth="1"/>
    <col min="14088" max="14336" width="9.140625" style="45"/>
    <col min="14337" max="14337" width="10.5703125" style="45" customWidth="1"/>
    <col min="14338" max="14338" width="42.28515625" style="45" customWidth="1"/>
    <col min="14339" max="14339" width="7.28515625" style="45" customWidth="1"/>
    <col min="14340" max="14340" width="9.28515625" style="45" customWidth="1"/>
    <col min="14341" max="14342" width="13.5703125" style="45" customWidth="1"/>
    <col min="14343" max="14343" width="7.85546875" style="45" customWidth="1"/>
    <col min="14344" max="14592" width="9.140625" style="45"/>
    <col min="14593" max="14593" width="10.5703125" style="45" customWidth="1"/>
    <col min="14594" max="14594" width="42.28515625" style="45" customWidth="1"/>
    <col min="14595" max="14595" width="7.28515625" style="45" customWidth="1"/>
    <col min="14596" max="14596" width="9.28515625" style="45" customWidth="1"/>
    <col min="14597" max="14598" width="13.5703125" style="45" customWidth="1"/>
    <col min="14599" max="14599" width="7.85546875" style="45" customWidth="1"/>
    <col min="14600" max="14848" width="9.140625" style="45"/>
    <col min="14849" max="14849" width="10.5703125" style="45" customWidth="1"/>
    <col min="14850" max="14850" width="42.28515625" style="45" customWidth="1"/>
    <col min="14851" max="14851" width="7.28515625" style="45" customWidth="1"/>
    <col min="14852" max="14852" width="9.28515625" style="45" customWidth="1"/>
    <col min="14853" max="14854" width="13.5703125" style="45" customWidth="1"/>
    <col min="14855" max="14855" width="7.85546875" style="45" customWidth="1"/>
    <col min="14856" max="15104" width="9.140625" style="45"/>
    <col min="15105" max="15105" width="10.5703125" style="45" customWidth="1"/>
    <col min="15106" max="15106" width="42.28515625" style="45" customWidth="1"/>
    <col min="15107" max="15107" width="7.28515625" style="45" customWidth="1"/>
    <col min="15108" max="15108" width="9.28515625" style="45" customWidth="1"/>
    <col min="15109" max="15110" width="13.5703125" style="45" customWidth="1"/>
    <col min="15111" max="15111" width="7.85546875" style="45" customWidth="1"/>
    <col min="15112" max="15360" width="9.140625" style="45"/>
    <col min="15361" max="15361" width="10.5703125" style="45" customWidth="1"/>
    <col min="15362" max="15362" width="42.28515625" style="45" customWidth="1"/>
    <col min="15363" max="15363" width="7.28515625" style="45" customWidth="1"/>
    <col min="15364" max="15364" width="9.28515625" style="45" customWidth="1"/>
    <col min="15365" max="15366" width="13.5703125" style="45" customWidth="1"/>
    <col min="15367" max="15367" width="7.85546875" style="45" customWidth="1"/>
    <col min="15368" max="15616" width="9.140625" style="45"/>
    <col min="15617" max="15617" width="10.5703125" style="45" customWidth="1"/>
    <col min="15618" max="15618" width="42.28515625" style="45" customWidth="1"/>
    <col min="15619" max="15619" width="7.28515625" style="45" customWidth="1"/>
    <col min="15620" max="15620" width="9.28515625" style="45" customWidth="1"/>
    <col min="15621" max="15622" width="13.5703125" style="45" customWidth="1"/>
    <col min="15623" max="15623" width="7.85546875" style="45" customWidth="1"/>
    <col min="15624" max="15872" width="9.140625" style="45"/>
    <col min="15873" max="15873" width="10.5703125" style="45" customWidth="1"/>
    <col min="15874" max="15874" width="42.28515625" style="45" customWidth="1"/>
    <col min="15875" max="15875" width="7.28515625" style="45" customWidth="1"/>
    <col min="15876" max="15876" width="9.28515625" style="45" customWidth="1"/>
    <col min="15877" max="15878" width="13.5703125" style="45" customWidth="1"/>
    <col min="15879" max="15879" width="7.85546875" style="45" customWidth="1"/>
    <col min="15880" max="16128" width="9.140625" style="45"/>
    <col min="16129" max="16129" width="10.5703125" style="45" customWidth="1"/>
    <col min="16130" max="16130" width="42.28515625" style="45" customWidth="1"/>
    <col min="16131" max="16131" width="7.28515625" style="45" customWidth="1"/>
    <col min="16132" max="16132" width="9.28515625" style="45" customWidth="1"/>
    <col min="16133" max="16134" width="13.5703125" style="45" customWidth="1"/>
    <col min="16135" max="16135" width="7.85546875" style="45" customWidth="1"/>
    <col min="16136" max="16384" width="9.140625" style="45"/>
  </cols>
  <sheetData>
    <row r="1" spans="1:7" s="170" customFormat="1" ht="12.75" customHeight="1">
      <c r="A1" s="166"/>
      <c r="B1" s="167"/>
      <c r="C1" s="271"/>
      <c r="D1" s="271"/>
      <c r="E1" s="271"/>
      <c r="F1" s="168"/>
      <c r="G1" s="169"/>
    </row>
    <row r="2" spans="1:7" ht="12.75" customHeight="1">
      <c r="A2" s="166"/>
      <c r="B2" s="171"/>
      <c r="C2" s="272"/>
      <c r="D2" s="272"/>
      <c r="E2" s="272"/>
      <c r="F2" s="172"/>
      <c r="G2" s="170"/>
    </row>
    <row r="3" spans="1:7" ht="12.75" customHeight="1">
      <c r="A3" s="166"/>
      <c r="B3" s="173"/>
      <c r="C3" s="271"/>
      <c r="D3" s="271"/>
      <c r="E3" s="271"/>
      <c r="F3" s="174"/>
      <c r="G3" s="170"/>
    </row>
    <row r="4" spans="1:7" ht="12.75" customHeight="1">
      <c r="A4" s="166"/>
      <c r="B4" s="175"/>
      <c r="C4" s="273"/>
      <c r="D4" s="272"/>
      <c r="E4" s="272"/>
      <c r="F4" s="172"/>
      <c r="G4" s="170"/>
    </row>
    <row r="5" spans="1:7">
      <c r="A5" s="176"/>
      <c r="C5" s="75"/>
      <c r="D5" s="177"/>
      <c r="E5" s="170"/>
      <c r="F5" s="170"/>
      <c r="G5" s="170"/>
    </row>
    <row r="6" spans="1:7">
      <c r="A6" s="176"/>
      <c r="B6" s="178"/>
      <c r="C6" s="75"/>
      <c r="D6" s="177"/>
      <c r="E6" s="170"/>
      <c r="F6" s="170"/>
      <c r="G6" s="170"/>
    </row>
    <row r="7" spans="1:7">
      <c r="A7" s="176"/>
      <c r="B7" s="178"/>
      <c r="C7" s="75"/>
      <c r="D7" s="177"/>
      <c r="E7" s="170"/>
      <c r="F7" s="170"/>
      <c r="G7" s="170"/>
    </row>
    <row r="8" spans="1:7">
      <c r="A8" s="176"/>
      <c r="B8" s="178"/>
      <c r="C8" s="75"/>
      <c r="D8" s="177"/>
      <c r="E8" s="170"/>
      <c r="F8" s="170"/>
      <c r="G8" s="170"/>
    </row>
    <row r="9" spans="1:7">
      <c r="A9" s="176"/>
      <c r="B9" s="178"/>
      <c r="C9" s="75"/>
      <c r="D9" s="177"/>
      <c r="E9" s="170"/>
      <c r="F9" s="170"/>
      <c r="G9" s="170"/>
    </row>
    <row r="10" spans="1:7">
      <c r="A10" s="176"/>
      <c r="B10" s="178"/>
      <c r="C10" s="75"/>
      <c r="D10" s="177"/>
      <c r="E10" s="170"/>
      <c r="F10" s="170"/>
      <c r="G10" s="170"/>
    </row>
    <row r="11" spans="1:7">
      <c r="A11" s="176"/>
      <c r="B11" s="178"/>
      <c r="C11" s="75"/>
      <c r="D11" s="177"/>
      <c r="E11" s="170"/>
      <c r="F11" s="170"/>
      <c r="G11" s="170"/>
    </row>
    <row r="12" spans="1:7">
      <c r="A12" s="176"/>
      <c r="B12" s="178"/>
      <c r="C12" s="75"/>
      <c r="D12" s="177"/>
      <c r="E12" s="170"/>
      <c r="F12" s="170"/>
      <c r="G12" s="170"/>
    </row>
    <row r="13" spans="1:7" ht="15" customHeight="1">
      <c r="A13" s="176"/>
      <c r="B13" s="274"/>
      <c r="C13" s="274"/>
      <c r="D13" s="274"/>
      <c r="E13" s="170"/>
      <c r="F13" s="170"/>
      <c r="G13" s="170"/>
    </row>
    <row r="14" spans="1:7" ht="14.25" customHeight="1">
      <c r="A14" s="176"/>
      <c r="B14" s="178"/>
      <c r="C14" s="75"/>
      <c r="D14" s="177"/>
      <c r="E14" s="170"/>
      <c r="F14" s="170"/>
      <c r="G14" s="170"/>
    </row>
    <row r="15" spans="1:7" ht="15" customHeight="1">
      <c r="A15" s="176"/>
      <c r="B15" s="274"/>
      <c r="C15" s="274"/>
      <c r="D15" s="274"/>
      <c r="E15" s="170"/>
      <c r="F15" s="170"/>
      <c r="G15" s="170"/>
    </row>
    <row r="16" spans="1:7" ht="14.25" customHeight="1">
      <c r="A16" s="176"/>
      <c r="B16" s="178"/>
      <c r="C16" s="75"/>
      <c r="D16" s="177"/>
      <c r="E16" s="170"/>
      <c r="F16" s="170"/>
      <c r="G16" s="170"/>
    </row>
    <row r="17" spans="1:7" ht="20.25" customHeight="1">
      <c r="A17" s="176"/>
      <c r="B17" s="179"/>
      <c r="C17" s="75"/>
      <c r="D17" s="177"/>
      <c r="E17" s="170"/>
      <c r="F17" s="170"/>
      <c r="G17" s="170"/>
    </row>
    <row r="18" spans="1:7" ht="16.5" customHeight="1">
      <c r="A18" s="176"/>
      <c r="B18" s="267"/>
      <c r="C18" s="267"/>
      <c r="D18" s="267"/>
      <c r="E18" s="170"/>
      <c r="F18" s="170"/>
      <c r="G18" s="170"/>
    </row>
    <row r="19" spans="1:7">
      <c r="A19" s="176"/>
      <c r="B19" s="180"/>
      <c r="C19" s="75"/>
      <c r="D19" s="177"/>
      <c r="E19" s="170"/>
      <c r="F19" s="170"/>
      <c r="G19" s="170"/>
    </row>
    <row r="20" spans="1:7">
      <c r="A20" s="176"/>
      <c r="B20" s="178"/>
      <c r="C20" s="75"/>
      <c r="D20" s="177"/>
      <c r="E20" s="170"/>
      <c r="F20" s="170"/>
      <c r="G20" s="170"/>
    </row>
    <row r="21" spans="1:7">
      <c r="A21" s="176"/>
      <c r="B21" s="178"/>
      <c r="C21" s="75"/>
      <c r="D21" s="177"/>
      <c r="E21" s="170"/>
      <c r="F21" s="170"/>
      <c r="G21" s="170"/>
    </row>
    <row r="22" spans="1:7">
      <c r="A22" s="176"/>
      <c r="B22" s="178"/>
      <c r="C22" s="75"/>
      <c r="D22" s="177"/>
      <c r="E22" s="170"/>
      <c r="F22" s="170"/>
      <c r="G22" s="170"/>
    </row>
    <row r="23" spans="1:7">
      <c r="A23" s="176"/>
      <c r="B23" s="178"/>
      <c r="C23" s="75"/>
      <c r="D23" s="177"/>
      <c r="E23" s="170"/>
      <c r="F23" s="170"/>
      <c r="G23" s="170"/>
    </row>
    <row r="24" spans="1:7">
      <c r="A24" s="176"/>
      <c r="B24" s="178"/>
      <c r="C24" s="75"/>
      <c r="D24" s="177"/>
      <c r="E24" s="170"/>
      <c r="F24" s="170"/>
      <c r="G24" s="170"/>
    </row>
    <row r="25" spans="1:7">
      <c r="A25" s="176"/>
      <c r="B25" s="178"/>
      <c r="C25" s="75"/>
      <c r="D25" s="177"/>
      <c r="E25" s="170"/>
      <c r="F25" s="170"/>
      <c r="G25" s="170"/>
    </row>
    <row r="26" spans="1:7" ht="18.75" customHeight="1">
      <c r="A26" s="176"/>
      <c r="B26" s="268" t="s">
        <v>128</v>
      </c>
      <c r="C26" s="268"/>
      <c r="D26" s="177"/>
      <c r="E26" s="170"/>
      <c r="F26" s="170"/>
      <c r="G26" s="170"/>
    </row>
    <row r="27" spans="1:7" ht="37.5" customHeight="1">
      <c r="A27" s="176"/>
      <c r="B27" s="268" t="s">
        <v>129</v>
      </c>
      <c r="C27" s="268"/>
      <c r="D27" s="230"/>
      <c r="E27" s="170"/>
      <c r="F27" s="170"/>
      <c r="G27" s="170"/>
    </row>
    <row r="28" spans="1:7" ht="20.25" customHeight="1">
      <c r="A28" s="176"/>
      <c r="B28" s="269"/>
      <c r="C28" s="270"/>
      <c r="D28" s="270"/>
      <c r="E28" s="170"/>
      <c r="F28" s="170"/>
      <c r="G28" s="170"/>
    </row>
    <row r="29" spans="1:7" ht="18" customHeight="1">
      <c r="A29" s="176"/>
      <c r="B29" s="266"/>
      <c r="C29" s="266"/>
      <c r="D29" s="266"/>
      <c r="E29" s="266"/>
      <c r="F29" s="170"/>
      <c r="G29" s="170"/>
    </row>
    <row r="30" spans="1:7" ht="15" customHeight="1">
      <c r="A30" s="176"/>
      <c r="B30" s="145" t="s">
        <v>130</v>
      </c>
      <c r="C30" s="75"/>
      <c r="D30" s="177"/>
      <c r="E30" s="170"/>
      <c r="F30" s="170"/>
      <c r="G30" s="170"/>
    </row>
    <row r="31" spans="1:7" ht="15" customHeight="1">
      <c r="A31" s="176"/>
      <c r="C31" s="75"/>
      <c r="D31" s="177"/>
      <c r="E31" s="170"/>
      <c r="F31" s="170"/>
      <c r="G31" s="170"/>
    </row>
    <row r="32" spans="1:7" ht="38.25" customHeight="1">
      <c r="A32" s="176"/>
      <c r="B32" s="145" t="s">
        <v>131</v>
      </c>
      <c r="C32" s="75"/>
      <c r="D32" s="177"/>
      <c r="E32" s="170"/>
      <c r="F32" s="170"/>
      <c r="G32" s="170"/>
    </row>
    <row r="33" spans="1:7" ht="15" customHeight="1">
      <c r="A33" s="176"/>
      <c r="B33" s="181"/>
      <c r="C33" s="75"/>
      <c r="D33" s="177"/>
      <c r="E33" s="170"/>
      <c r="F33" s="170"/>
      <c r="G33" s="170"/>
    </row>
    <row r="34" spans="1:7">
      <c r="A34" s="176"/>
      <c r="B34" s="181"/>
      <c r="C34" s="75"/>
      <c r="D34" s="177"/>
      <c r="E34" s="170"/>
      <c r="F34" s="170"/>
      <c r="G34" s="170"/>
    </row>
    <row r="35" spans="1:7">
      <c r="A35" s="176"/>
      <c r="B35" s="181"/>
      <c r="C35" s="75"/>
      <c r="D35" s="177"/>
      <c r="E35" s="170"/>
      <c r="F35" s="170"/>
      <c r="G35" s="170"/>
    </row>
    <row r="36" spans="1:7">
      <c r="A36" s="176"/>
      <c r="B36" s="181"/>
      <c r="C36" s="75"/>
      <c r="D36" s="177"/>
      <c r="E36" s="170"/>
      <c r="F36" s="170"/>
      <c r="G36" s="170"/>
    </row>
    <row r="37" spans="1:7">
      <c r="A37" s="176"/>
      <c r="C37" s="75"/>
      <c r="D37" s="177"/>
      <c r="E37" s="170"/>
      <c r="F37" s="170"/>
      <c r="G37" s="170"/>
    </row>
    <row r="38" spans="1:7" ht="12.75" customHeight="1">
      <c r="A38" s="176"/>
      <c r="B38" s="181"/>
      <c r="C38" s="75"/>
      <c r="D38" s="177"/>
      <c r="E38" s="170"/>
      <c r="F38" s="170"/>
      <c r="G38" s="170"/>
    </row>
    <row r="39" spans="1:7">
      <c r="A39" s="176"/>
      <c r="B39" s="181"/>
      <c r="C39" s="75"/>
      <c r="D39" s="177"/>
      <c r="E39" s="170"/>
      <c r="F39" s="170"/>
      <c r="G39" s="170"/>
    </row>
    <row r="40" spans="1:7">
      <c r="A40" s="176"/>
      <c r="B40" s="181"/>
      <c r="C40" s="75"/>
      <c r="D40" s="177"/>
      <c r="E40" s="170"/>
      <c r="F40" s="170"/>
      <c r="G40" s="170"/>
    </row>
    <row r="41" spans="1:7">
      <c r="A41" s="176"/>
      <c r="B41" s="181"/>
      <c r="C41" s="75"/>
      <c r="D41" s="177"/>
      <c r="E41" s="170"/>
      <c r="F41" s="170"/>
      <c r="G41" s="170"/>
    </row>
    <row r="42" spans="1:7">
      <c r="A42" s="176"/>
      <c r="B42" s="181"/>
      <c r="C42" s="75"/>
      <c r="D42" s="177"/>
      <c r="E42" s="170"/>
      <c r="F42" s="170"/>
      <c r="G42" s="170"/>
    </row>
    <row r="43" spans="1:7">
      <c r="A43" s="176"/>
      <c r="B43" s="181"/>
      <c r="C43" s="75"/>
      <c r="D43" s="177"/>
      <c r="E43" s="170"/>
      <c r="F43" s="170"/>
      <c r="G43" s="170"/>
    </row>
    <row r="44" spans="1:7">
      <c r="A44" s="176"/>
      <c r="C44" s="75"/>
      <c r="D44" s="177"/>
      <c r="E44" s="170"/>
      <c r="F44" s="170"/>
      <c r="G44" s="170"/>
    </row>
    <row r="45" spans="1:7">
      <c r="A45" s="176"/>
      <c r="C45" s="75"/>
      <c r="D45" s="177"/>
      <c r="E45" s="170"/>
      <c r="F45" s="170"/>
      <c r="G45" s="170"/>
    </row>
    <row r="46" spans="1:7">
      <c r="A46" s="176"/>
      <c r="C46" s="75"/>
      <c r="D46" s="177"/>
      <c r="E46" s="170"/>
      <c r="F46" s="170"/>
      <c r="G46" s="170"/>
    </row>
    <row r="47" spans="1:7">
      <c r="A47" s="176"/>
      <c r="B47" s="181"/>
      <c r="C47" s="75"/>
      <c r="D47" s="177"/>
      <c r="E47" s="170"/>
      <c r="F47" s="170"/>
      <c r="G47" s="170"/>
    </row>
    <row r="48" spans="1:7">
      <c r="A48" s="176"/>
      <c r="B48" s="181"/>
      <c r="C48" s="75"/>
      <c r="D48" s="177"/>
      <c r="E48" s="170"/>
      <c r="F48" s="170"/>
      <c r="G48" s="170"/>
    </row>
    <row r="49" spans="1:7">
      <c r="A49" s="176"/>
      <c r="B49" s="181"/>
      <c r="C49" s="75"/>
      <c r="D49" s="177"/>
      <c r="E49" s="170"/>
      <c r="F49" s="170"/>
      <c r="G49" s="170"/>
    </row>
    <row r="50" spans="1:7">
      <c r="A50" s="176"/>
      <c r="B50" s="181"/>
      <c r="C50" s="75"/>
      <c r="D50" s="177"/>
      <c r="E50" s="170"/>
      <c r="F50" s="170"/>
      <c r="G50" s="170"/>
    </row>
    <row r="51" spans="1:7">
      <c r="A51" s="176"/>
      <c r="B51" s="181"/>
      <c r="C51" s="75"/>
      <c r="D51" s="177"/>
      <c r="E51" s="170"/>
      <c r="F51" s="170"/>
      <c r="G51" s="170"/>
    </row>
    <row r="52" spans="1:7" ht="12.75" customHeight="1">
      <c r="A52" s="176"/>
      <c r="B52" s="181"/>
      <c r="C52" s="75"/>
      <c r="D52" s="177"/>
      <c r="E52" s="170"/>
      <c r="F52" s="170"/>
      <c r="G52" s="170"/>
    </row>
    <row r="53" spans="1:7" ht="12.75" customHeight="1">
      <c r="A53" s="176"/>
      <c r="C53" s="75"/>
      <c r="D53" s="177"/>
      <c r="E53" s="170"/>
      <c r="F53" s="170"/>
      <c r="G53" s="170"/>
    </row>
    <row r="54" spans="1:7" ht="12.75" customHeight="1">
      <c r="A54" s="176"/>
      <c r="B54" s="181"/>
      <c r="C54" s="75"/>
      <c r="D54" s="177"/>
      <c r="E54" s="170"/>
      <c r="F54" s="170"/>
      <c r="G54" s="170"/>
    </row>
    <row r="55" spans="1:7" ht="7.5" customHeight="1">
      <c r="A55" s="176"/>
      <c r="B55" s="181"/>
      <c r="C55" s="75"/>
      <c r="D55" s="177"/>
      <c r="E55" s="170"/>
      <c r="F55" s="170"/>
      <c r="G55" s="170"/>
    </row>
    <row r="56" spans="1:7" ht="18" customHeight="1">
      <c r="A56" s="176"/>
      <c r="B56" s="266"/>
      <c r="C56" s="266"/>
      <c r="D56" s="266"/>
      <c r="E56" s="266"/>
      <c r="F56" s="170"/>
      <c r="G56" s="170"/>
    </row>
    <row r="57" spans="1:7" ht="12.75" customHeight="1">
      <c r="A57" s="176"/>
      <c r="C57" s="75"/>
      <c r="D57" s="177"/>
      <c r="E57" s="170"/>
      <c r="F57" s="170"/>
      <c r="G57" s="170"/>
    </row>
    <row r="58" spans="1:7" ht="15" customHeight="1">
      <c r="A58" s="176"/>
      <c r="C58" s="75"/>
      <c r="D58" s="177"/>
      <c r="E58" s="170"/>
      <c r="F58" s="170"/>
      <c r="G58" s="170"/>
    </row>
    <row r="59" spans="1:7" ht="12.75" customHeight="1">
      <c r="A59" s="176"/>
      <c r="B59" s="181"/>
      <c r="C59" s="75"/>
      <c r="D59" s="177"/>
      <c r="E59" s="170"/>
      <c r="F59" s="170"/>
      <c r="G59" s="170"/>
    </row>
    <row r="60" spans="1:7" ht="13.5" customHeight="1">
      <c r="A60" s="176"/>
      <c r="B60" s="182" t="s">
        <v>132</v>
      </c>
      <c r="C60" s="75"/>
      <c r="D60" s="177"/>
      <c r="E60" s="170"/>
      <c r="F60" s="170"/>
      <c r="G60" s="170"/>
    </row>
    <row r="61" spans="1:7">
      <c r="A61" s="176"/>
      <c r="B61" s="183"/>
      <c r="C61" s="75"/>
      <c r="D61" s="177"/>
      <c r="E61" s="170"/>
      <c r="F61" s="170"/>
      <c r="G61" s="170"/>
    </row>
    <row r="62" spans="1:7">
      <c r="A62" s="176"/>
      <c r="B62" s="183"/>
      <c r="C62" s="75"/>
      <c r="D62" s="177"/>
      <c r="E62" s="170"/>
      <c r="F62" s="170"/>
      <c r="G62" s="170"/>
    </row>
    <row r="63" spans="1:7" ht="27.75" customHeight="1">
      <c r="A63" s="176"/>
      <c r="B63" s="183"/>
      <c r="C63" s="75"/>
      <c r="D63" s="177"/>
      <c r="E63" s="170"/>
      <c r="F63" s="170"/>
      <c r="G63" s="170"/>
    </row>
    <row r="64" spans="1:7">
      <c r="A64" s="176"/>
      <c r="B64" s="55" t="s">
        <v>133</v>
      </c>
      <c r="C64" s="75"/>
      <c r="D64" s="177"/>
      <c r="E64" s="170"/>
      <c r="F64" s="170"/>
      <c r="G64" s="170"/>
    </row>
    <row r="65" spans="1:7">
      <c r="A65" s="176"/>
      <c r="B65" s="55"/>
      <c r="C65" s="75"/>
      <c r="D65" s="177"/>
      <c r="E65" s="170"/>
      <c r="F65" s="170"/>
      <c r="G65" s="170"/>
    </row>
    <row r="66" spans="1:7">
      <c r="A66" s="176" t="s">
        <v>134</v>
      </c>
      <c r="B66" s="55" t="s">
        <v>135</v>
      </c>
      <c r="C66" s="75"/>
      <c r="D66" s="177"/>
      <c r="E66" s="170"/>
      <c r="F66" s="170"/>
      <c r="G66" s="170"/>
    </row>
    <row r="67" spans="1:7">
      <c r="A67" s="176"/>
      <c r="B67" s="55"/>
      <c r="C67" s="75"/>
      <c r="D67" s="177"/>
      <c r="E67" s="170"/>
      <c r="F67" s="170"/>
      <c r="G67" s="170"/>
    </row>
    <row r="68" spans="1:7">
      <c r="A68" s="176" t="s">
        <v>136</v>
      </c>
      <c r="B68" s="55" t="s">
        <v>137</v>
      </c>
      <c r="C68" s="75"/>
      <c r="D68" s="177"/>
      <c r="E68" s="170"/>
      <c r="F68" s="170"/>
      <c r="G68" s="170"/>
    </row>
    <row r="69" spans="1:7">
      <c r="A69" s="176"/>
      <c r="B69" s="55"/>
      <c r="C69" s="75"/>
      <c r="D69" s="177"/>
      <c r="E69" s="170"/>
      <c r="F69" s="170"/>
      <c r="G69" s="170"/>
    </row>
    <row r="70" spans="1:7">
      <c r="A70" s="176" t="s">
        <v>138</v>
      </c>
      <c r="B70" s="55" t="s">
        <v>139</v>
      </c>
      <c r="C70" s="75"/>
      <c r="D70" s="177"/>
      <c r="E70" s="170"/>
      <c r="F70" s="170"/>
      <c r="G70" s="170"/>
    </row>
    <row r="71" spans="1:7">
      <c r="A71" s="176"/>
      <c r="B71" s="55"/>
      <c r="C71" s="75"/>
      <c r="D71" s="177"/>
      <c r="E71" s="170"/>
      <c r="F71" s="170"/>
      <c r="G71" s="170"/>
    </row>
    <row r="72" spans="1:7">
      <c r="A72" s="176"/>
      <c r="B72" s="55"/>
      <c r="C72" s="75"/>
      <c r="D72" s="177"/>
      <c r="E72" s="170"/>
      <c r="F72" s="170"/>
      <c r="G72" s="170"/>
    </row>
    <row r="73" spans="1:7" ht="19.5" customHeight="1">
      <c r="A73" s="176"/>
      <c r="B73" s="55" t="s">
        <v>140</v>
      </c>
      <c r="C73" s="75"/>
      <c r="D73" s="177"/>
      <c r="E73" s="170"/>
      <c r="F73" s="170"/>
      <c r="G73" s="170"/>
    </row>
    <row r="74" spans="1:7" ht="45.75" customHeight="1">
      <c r="A74" s="176"/>
      <c r="B74" s="55" t="s">
        <v>141</v>
      </c>
      <c r="C74" s="75"/>
      <c r="D74" s="177"/>
      <c r="E74" s="170"/>
      <c r="F74" s="170"/>
      <c r="G74" s="170"/>
    </row>
    <row r="75" spans="1:7" ht="58.9" customHeight="1">
      <c r="A75" s="176"/>
      <c r="B75" s="55"/>
      <c r="C75" s="75"/>
      <c r="D75" s="177"/>
      <c r="E75" s="170"/>
      <c r="F75" s="170"/>
      <c r="G75" s="170"/>
    </row>
    <row r="76" spans="1:7">
      <c r="A76" s="176"/>
      <c r="B76" s="55"/>
      <c r="C76" s="75"/>
      <c r="D76" s="177"/>
      <c r="E76" s="170"/>
      <c r="F76" s="170"/>
      <c r="G76" s="170"/>
    </row>
    <row r="77" spans="1:7" ht="40.5" customHeight="1">
      <c r="A77" s="176"/>
      <c r="B77" s="55"/>
      <c r="C77" s="75"/>
      <c r="D77" s="177"/>
      <c r="E77" s="170"/>
      <c r="F77" s="170"/>
      <c r="G77" s="170"/>
    </row>
    <row r="78" spans="1:7" ht="12.75" customHeight="1">
      <c r="A78" s="176" t="s">
        <v>134</v>
      </c>
      <c r="B78" s="55" t="s">
        <v>135</v>
      </c>
      <c r="C78" s="75"/>
      <c r="D78" s="177"/>
      <c r="E78" s="170"/>
      <c r="F78" s="170"/>
      <c r="G78" s="170"/>
    </row>
    <row r="79" spans="1:7" ht="12.75" customHeight="1">
      <c r="A79" s="176"/>
      <c r="B79" s="55"/>
      <c r="C79" s="75"/>
      <c r="D79" s="177"/>
      <c r="E79" s="170"/>
      <c r="F79" s="170"/>
      <c r="G79" s="170"/>
    </row>
    <row r="80" spans="1:7" ht="51" customHeight="1">
      <c r="A80" s="176" t="s">
        <v>1</v>
      </c>
      <c r="B80" s="55" t="s">
        <v>142</v>
      </c>
      <c r="C80" s="75" t="s">
        <v>66</v>
      </c>
      <c r="D80" s="177">
        <v>146</v>
      </c>
      <c r="E80" s="169"/>
      <c r="F80" s="169">
        <f>D80*E80</f>
        <v>0</v>
      </c>
      <c r="G80" s="170"/>
    </row>
    <row r="81" spans="1:7">
      <c r="A81" s="176"/>
      <c r="B81" s="55"/>
      <c r="C81" s="75"/>
      <c r="D81" s="177"/>
      <c r="E81" s="170"/>
      <c r="F81" s="170"/>
      <c r="G81" s="170"/>
    </row>
    <row r="82" spans="1:7" ht="13.5" customHeight="1">
      <c r="A82" s="176"/>
      <c r="B82" s="55"/>
      <c r="C82" s="75"/>
      <c r="D82" s="177"/>
      <c r="E82" s="170"/>
      <c r="F82" s="170"/>
      <c r="G82" s="170"/>
    </row>
    <row r="83" spans="1:7" ht="42" customHeight="1">
      <c r="A83" s="176" t="s">
        <v>3</v>
      </c>
      <c r="B83" s="55" t="s">
        <v>30</v>
      </c>
      <c r="C83" s="75"/>
      <c r="D83" s="177"/>
      <c r="E83" s="170"/>
      <c r="F83" s="170"/>
      <c r="G83" s="170"/>
    </row>
    <row r="84" spans="1:7" ht="53.25" customHeight="1">
      <c r="A84" s="176"/>
      <c r="B84" s="55" t="s">
        <v>143</v>
      </c>
      <c r="C84" s="75" t="s">
        <v>4</v>
      </c>
      <c r="D84" s="177">
        <v>1</v>
      </c>
      <c r="E84" s="169"/>
      <c r="F84" s="169">
        <f>D84*E84</f>
        <v>0</v>
      </c>
      <c r="G84" s="170"/>
    </row>
    <row r="85" spans="1:7">
      <c r="A85" s="176"/>
      <c r="B85" s="55"/>
      <c r="C85" s="75"/>
      <c r="D85" s="177"/>
      <c r="E85" s="170"/>
      <c r="F85" s="170"/>
      <c r="G85" s="170"/>
    </row>
    <row r="86" spans="1:7">
      <c r="A86" s="176"/>
      <c r="B86" s="55"/>
      <c r="C86" s="75"/>
      <c r="D86" s="177"/>
      <c r="E86" s="170"/>
      <c r="F86" s="170"/>
      <c r="G86" s="170"/>
    </row>
    <row r="87" spans="1:7">
      <c r="A87" s="184"/>
      <c r="B87" s="185" t="s">
        <v>144</v>
      </c>
      <c r="C87" s="186"/>
      <c r="D87" s="187"/>
      <c r="E87" s="188"/>
      <c r="F87" s="189">
        <f>SUM(F80:F86)</f>
        <v>0</v>
      </c>
      <c r="G87" s="170"/>
    </row>
    <row r="88" spans="1:7" ht="45" customHeight="1">
      <c r="A88" s="176"/>
      <c r="B88" s="55"/>
      <c r="C88" s="75"/>
      <c r="D88" s="177"/>
      <c r="E88" s="170"/>
      <c r="F88" s="170"/>
      <c r="G88" s="170"/>
    </row>
    <row r="89" spans="1:7">
      <c r="A89" s="176" t="s">
        <v>136</v>
      </c>
      <c r="B89" s="55" t="s">
        <v>137</v>
      </c>
      <c r="C89" s="75"/>
      <c r="D89" s="177"/>
      <c r="E89" s="170"/>
      <c r="F89" s="170"/>
      <c r="G89" s="170"/>
    </row>
    <row r="90" spans="1:7">
      <c r="A90" s="176"/>
      <c r="B90" s="55"/>
      <c r="C90" s="75"/>
      <c r="D90" s="177"/>
      <c r="E90" s="170"/>
      <c r="F90" s="170"/>
      <c r="G90" s="170"/>
    </row>
    <row r="91" spans="1:7" ht="153">
      <c r="A91" s="176" t="s">
        <v>1</v>
      </c>
      <c r="B91" s="190" t="s">
        <v>145</v>
      </c>
      <c r="C91" s="75" t="s">
        <v>41</v>
      </c>
      <c r="D91" s="177">
        <v>192</v>
      </c>
      <c r="E91" s="169"/>
      <c r="F91" s="169">
        <f>D91*E91</f>
        <v>0</v>
      </c>
      <c r="G91" s="170"/>
    </row>
    <row r="92" spans="1:7">
      <c r="A92" s="176"/>
      <c r="B92" s="190"/>
      <c r="C92" s="75"/>
      <c r="D92" s="177"/>
      <c r="E92" s="169"/>
      <c r="F92" s="169"/>
      <c r="G92" s="170"/>
    </row>
    <row r="93" spans="1:7" ht="76.5">
      <c r="A93" s="176" t="s">
        <v>3</v>
      </c>
      <c r="B93" s="190" t="s">
        <v>146</v>
      </c>
      <c r="C93" s="75" t="s">
        <v>29</v>
      </c>
      <c r="D93" s="191">
        <v>679</v>
      </c>
      <c r="E93" s="169"/>
      <c r="F93" s="169">
        <f>E93*D93</f>
        <v>0</v>
      </c>
      <c r="G93" s="170"/>
    </row>
    <row r="94" spans="1:7" ht="14.25" customHeight="1">
      <c r="A94" s="176"/>
      <c r="B94" s="55"/>
      <c r="C94" s="75"/>
      <c r="D94" s="177"/>
      <c r="E94" s="170"/>
      <c r="F94" s="170"/>
      <c r="G94" s="170"/>
    </row>
    <row r="95" spans="1:7">
      <c r="A95" s="184"/>
      <c r="B95" s="185" t="s">
        <v>144</v>
      </c>
      <c r="C95" s="186"/>
      <c r="D95" s="187"/>
      <c r="E95" s="188"/>
      <c r="F95" s="189">
        <f>SUM(F88:F94)</f>
        <v>0</v>
      </c>
      <c r="G95" s="170"/>
    </row>
    <row r="96" spans="1:7" ht="47.25" customHeight="1">
      <c r="A96" s="176"/>
      <c r="B96" s="55"/>
      <c r="C96" s="75"/>
      <c r="D96" s="177"/>
      <c r="E96" s="170"/>
      <c r="F96" s="170"/>
      <c r="G96" s="170"/>
    </row>
    <row r="97" spans="1:7" ht="47.25" customHeight="1">
      <c r="A97" s="176"/>
      <c r="B97" s="55"/>
      <c r="C97" s="75"/>
      <c r="D97" s="177"/>
      <c r="E97" s="170"/>
      <c r="F97" s="170"/>
      <c r="G97" s="170"/>
    </row>
    <row r="98" spans="1:7">
      <c r="A98" s="176" t="s">
        <v>138</v>
      </c>
      <c r="B98" s="55" t="s">
        <v>139</v>
      </c>
      <c r="C98" s="75"/>
      <c r="D98" s="177"/>
      <c r="E98" s="170"/>
      <c r="F98" s="170"/>
      <c r="G98" s="170"/>
    </row>
    <row r="99" spans="1:7">
      <c r="A99" s="176"/>
      <c r="B99" s="55"/>
      <c r="C99" s="75"/>
      <c r="D99" s="177"/>
      <c r="E99" s="170"/>
      <c r="F99" s="170"/>
      <c r="G99" s="170"/>
    </row>
    <row r="100" spans="1:7" ht="55.5" customHeight="1">
      <c r="A100" s="176" t="s">
        <v>1</v>
      </c>
      <c r="B100" s="55" t="s">
        <v>147</v>
      </c>
      <c r="C100" s="75"/>
      <c r="D100" s="177"/>
      <c r="E100" s="170"/>
      <c r="F100" s="170"/>
      <c r="G100" s="170"/>
    </row>
    <row r="101" spans="1:7" ht="15" customHeight="1">
      <c r="A101" s="176"/>
      <c r="B101" s="55" t="s">
        <v>148</v>
      </c>
      <c r="C101" s="75"/>
      <c r="D101" s="177"/>
      <c r="E101" s="170"/>
      <c r="F101" s="170"/>
      <c r="G101" s="170"/>
    </row>
    <row r="102" spans="1:7" ht="14.25" customHeight="1">
      <c r="A102" s="176"/>
      <c r="B102" s="55" t="s">
        <v>149</v>
      </c>
      <c r="C102" s="75"/>
      <c r="D102" s="177"/>
      <c r="E102" s="170"/>
      <c r="F102" s="170"/>
      <c r="G102" s="170"/>
    </row>
    <row r="103" spans="1:7" ht="15" customHeight="1">
      <c r="A103" s="176"/>
      <c r="B103" s="55" t="s">
        <v>150</v>
      </c>
      <c r="C103" s="75"/>
      <c r="D103" s="177"/>
      <c r="E103" s="170"/>
      <c r="F103" s="170"/>
      <c r="G103" s="170"/>
    </row>
    <row r="104" spans="1:7" ht="14.25" customHeight="1">
      <c r="A104" s="176"/>
      <c r="B104" s="55" t="s">
        <v>151</v>
      </c>
      <c r="C104" s="75"/>
      <c r="D104" s="177"/>
      <c r="E104" s="170"/>
      <c r="F104" s="170"/>
      <c r="G104" s="170"/>
    </row>
    <row r="105" spans="1:7" ht="14.25" customHeight="1">
      <c r="A105" s="176"/>
      <c r="B105" s="55" t="s">
        <v>152</v>
      </c>
      <c r="C105" s="75" t="s">
        <v>41</v>
      </c>
      <c r="D105" s="191">
        <v>236</v>
      </c>
      <c r="E105" s="169"/>
      <c r="F105" s="169">
        <f>D105*E105</f>
        <v>0</v>
      </c>
      <c r="G105" s="170"/>
    </row>
    <row r="106" spans="1:7" ht="14.25" customHeight="1">
      <c r="A106" s="176"/>
      <c r="B106" s="55"/>
      <c r="C106" s="75"/>
      <c r="D106" s="191"/>
      <c r="E106" s="170"/>
      <c r="F106" s="170"/>
      <c r="G106" s="170"/>
    </row>
    <row r="107" spans="1:7" ht="42.75" customHeight="1">
      <c r="A107" s="176" t="s">
        <v>3</v>
      </c>
      <c r="B107" s="55" t="s">
        <v>153</v>
      </c>
      <c r="C107" s="75"/>
      <c r="D107" s="177"/>
      <c r="E107" s="170"/>
      <c r="F107" s="170"/>
      <c r="G107" s="170"/>
    </row>
    <row r="108" spans="1:7" ht="14.25" customHeight="1">
      <c r="A108" s="176"/>
      <c r="B108" s="55" t="s">
        <v>154</v>
      </c>
      <c r="C108" s="75" t="s">
        <v>41</v>
      </c>
      <c r="D108" s="191">
        <v>51</v>
      </c>
      <c r="E108" s="169"/>
      <c r="F108" s="169">
        <f>SUM(D108*E108)</f>
        <v>0</v>
      </c>
      <c r="G108" s="170"/>
    </row>
    <row r="109" spans="1:7" ht="13.5" customHeight="1">
      <c r="A109" s="176"/>
      <c r="B109" s="55"/>
      <c r="C109" s="75"/>
      <c r="D109" s="192"/>
      <c r="E109" s="170"/>
      <c r="F109" s="170"/>
      <c r="G109" s="170"/>
    </row>
    <row r="110" spans="1:7" ht="15" customHeight="1">
      <c r="A110" s="176"/>
      <c r="B110" s="55"/>
      <c r="C110" s="75"/>
      <c r="D110" s="193"/>
      <c r="E110" s="170"/>
      <c r="F110" s="170"/>
      <c r="G110" s="170"/>
    </row>
    <row r="111" spans="1:7" ht="14.25" customHeight="1">
      <c r="A111" s="184"/>
      <c r="B111" s="185" t="s">
        <v>144</v>
      </c>
      <c r="C111" s="186"/>
      <c r="D111" s="187"/>
      <c r="E111" s="188"/>
      <c r="F111" s="189">
        <f>SUM(F100:F110)</f>
        <v>0</v>
      </c>
      <c r="G111" s="170"/>
    </row>
    <row r="112" spans="1:7" ht="48.6" customHeight="1">
      <c r="A112" s="176"/>
      <c r="B112" s="55"/>
      <c r="C112" s="75"/>
      <c r="D112" s="177"/>
      <c r="E112" s="170"/>
      <c r="F112" s="170"/>
      <c r="G112" s="170"/>
    </row>
    <row r="113" spans="1:6" ht="18" customHeight="1">
      <c r="A113" s="176"/>
      <c r="B113" s="55"/>
      <c r="C113" s="75"/>
      <c r="D113" s="177"/>
      <c r="E113" s="170"/>
      <c r="F113" s="170"/>
    </row>
    <row r="114" spans="1:6" ht="12.75" customHeight="1">
      <c r="A114" s="176"/>
      <c r="B114" s="178"/>
      <c r="C114" s="75"/>
      <c r="D114" s="177"/>
      <c r="E114" s="170"/>
      <c r="F114" s="170"/>
    </row>
    <row r="115" spans="1:6" ht="13.5" customHeight="1">
      <c r="B115" s="194" t="s">
        <v>155</v>
      </c>
    </row>
    <row r="116" spans="1:6" ht="18" customHeight="1">
      <c r="B116" s="196"/>
    </row>
    <row r="117" spans="1:6" ht="15" customHeight="1">
      <c r="B117" s="266"/>
      <c r="C117" s="266"/>
      <c r="D117" s="266"/>
      <c r="E117" s="266"/>
    </row>
    <row r="118" spans="1:6" ht="13.5" customHeight="1">
      <c r="C118" s="75"/>
      <c r="D118" s="177"/>
      <c r="E118" s="170"/>
    </row>
    <row r="119" spans="1:6" ht="13.5" customHeight="1">
      <c r="C119" s="75"/>
      <c r="D119" s="177"/>
      <c r="E119" s="170"/>
    </row>
    <row r="120" spans="1:6" ht="13.5" customHeight="1">
      <c r="B120" s="181"/>
      <c r="C120" s="75"/>
      <c r="D120" s="177"/>
      <c r="E120" s="170"/>
    </row>
    <row r="121" spans="1:6" ht="13.5" customHeight="1">
      <c r="B121" s="181"/>
      <c r="C121" s="75"/>
      <c r="D121" s="177"/>
      <c r="E121" s="170"/>
    </row>
    <row r="122" spans="1:6" ht="13.5" customHeight="1">
      <c r="B122" s="181"/>
      <c r="C122" s="75"/>
      <c r="D122" s="177"/>
      <c r="E122" s="170"/>
    </row>
    <row r="123" spans="1:6">
      <c r="B123" s="197"/>
    </row>
    <row r="124" spans="1:6" ht="32.25" customHeight="1">
      <c r="B124" s="145" t="s">
        <v>156</v>
      </c>
    </row>
    <row r="125" spans="1:6">
      <c r="A125" s="155" t="s">
        <v>134</v>
      </c>
      <c r="B125" s="145" t="s">
        <v>135</v>
      </c>
      <c r="F125" s="36">
        <f>F87</f>
        <v>0</v>
      </c>
    </row>
    <row r="127" spans="1:6">
      <c r="A127" s="155" t="s">
        <v>136</v>
      </c>
      <c r="B127" s="145" t="s">
        <v>137</v>
      </c>
      <c r="F127" s="36">
        <f>F95</f>
        <v>0</v>
      </c>
    </row>
    <row r="129" spans="1:6">
      <c r="A129" s="155" t="s">
        <v>138</v>
      </c>
      <c r="B129" s="145" t="s">
        <v>139</v>
      </c>
      <c r="F129" s="36">
        <f>F111</f>
        <v>0</v>
      </c>
    </row>
    <row r="131" spans="1:6">
      <c r="A131" s="198"/>
      <c r="B131" s="199" t="s">
        <v>144</v>
      </c>
      <c r="C131" s="200"/>
      <c r="D131" s="201"/>
      <c r="E131" s="157"/>
      <c r="F131" s="165">
        <f>SUM(F125:F130)</f>
        <v>0</v>
      </c>
    </row>
    <row r="132" spans="1:6" ht="13.5" thickBot="1">
      <c r="A132" s="202"/>
      <c r="B132" s="203" t="s">
        <v>157</v>
      </c>
      <c r="C132" s="204"/>
      <c r="D132" s="205"/>
      <c r="E132" s="206"/>
      <c r="F132" s="165">
        <f>F131*0.25</f>
        <v>0</v>
      </c>
    </row>
    <row r="133" spans="1:6" ht="13.5" thickBot="1">
      <c r="A133" s="207"/>
      <c r="B133" s="208" t="s">
        <v>158</v>
      </c>
      <c r="C133" s="209"/>
      <c r="D133" s="210"/>
      <c r="E133" s="211"/>
      <c r="F133" s="212">
        <f>SUM(F131:F132)</f>
        <v>0</v>
      </c>
    </row>
  </sheetData>
  <mergeCells count="13">
    <mergeCell ref="B15:D15"/>
    <mergeCell ref="C1:E1"/>
    <mergeCell ref="C2:E2"/>
    <mergeCell ref="C3:E3"/>
    <mergeCell ref="C4:E4"/>
    <mergeCell ref="B13:D13"/>
    <mergeCell ref="B117:E117"/>
    <mergeCell ref="B18:D18"/>
    <mergeCell ref="B26:C26"/>
    <mergeCell ref="B27:D27"/>
    <mergeCell ref="B28:D28"/>
    <mergeCell ref="B29:E29"/>
    <mergeCell ref="B56:E56"/>
  </mergeCells>
  <pageMargins left="0.78740157480314965" right="0.15748031496062992" top="0.59055118110236227" bottom="0.59055118110236227" header="0.51181102362204722" footer="0.51181102362204722"/>
  <pageSetup paperSize="9" scale="93" orientation="portrait" r:id="rId1"/>
  <headerFooter alignWithMargins="0">
    <oddHeader>&amp;R
&amp;P</oddHeader>
  </headerFooter>
  <rowBreaks count="5" manualBreakCount="5">
    <brk id="52" max="5" man="1"/>
    <brk id="76" max="16383" man="1"/>
    <brk id="87" max="5" man="1"/>
    <brk id="96" max="5" man="1"/>
    <brk id="112"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4</vt:i4>
      </vt:variant>
      <vt:variant>
        <vt:lpstr>Imenovani rasponi</vt:lpstr>
      </vt:variant>
      <vt:variant>
        <vt:i4>7</vt:i4>
      </vt:variant>
    </vt:vector>
  </HeadingPairs>
  <TitlesOfParts>
    <vt:vector size="11" baseType="lpstr">
      <vt:lpstr>radovi</vt:lpstr>
      <vt:lpstr>telemetrija</vt:lpstr>
      <vt:lpstr>TROŠK. SANITARNE KAN.</vt:lpstr>
      <vt:lpstr>prilazniput</vt:lpstr>
      <vt:lpstr>prilazniput!Ispis_naslova</vt:lpstr>
      <vt:lpstr>radovi!Ispis_naslova</vt:lpstr>
      <vt:lpstr>'TROŠK. SANITARNE KAN.'!Ispis_naslova</vt:lpstr>
      <vt:lpstr>prilazniput!Podrucje_ispisa</vt:lpstr>
      <vt:lpstr>radovi!Podrucje_ispisa</vt:lpstr>
      <vt:lpstr>telemetrija!Podrucje_ispisa</vt:lpstr>
      <vt:lpstr>'TROŠK. SANITARNE KAN.'!Podrucje_ispisa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Ranko Zbodulja</dc:creator>
  <cp:lastModifiedBy>Djurdjica Ruzak</cp:lastModifiedBy>
  <dcterms:created xsi:type="dcterms:W3CDTF">2019-10-10T05:31:18Z</dcterms:created>
  <dcterms:modified xsi:type="dcterms:W3CDTF">2019-10-11T08:04:23Z</dcterms:modified>
</cp:coreProperties>
</file>