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38"/>
  </bookViews>
  <sheets>
    <sheet name="Poziv za dostavu ponude" sheetId="2" r:id="rId1"/>
    <sheet name="Ponudbeni list" sheetId="5" r:id="rId2"/>
    <sheet name="Pon.list-zajed.ponudit." sheetId="43" r:id="rId3"/>
    <sheet name="Podizvoditelji" sheetId="44" r:id="rId4"/>
    <sheet name="Troškovnik-JN-35-20" sheetId="46" r:id="rId5"/>
    <sheet name="Izj.o neosuđiv.u RH" sheetId="41" r:id="rId6"/>
    <sheet name="Izj.o neosuđiv.izvan RH" sheetId="42" r:id="rId7"/>
    <sheet name="Izjava-uredno isp.ug." sheetId="37" r:id="rId8"/>
    <sheet name="Izjava-otklanj.nedost" sheetId="45" r:id="rId9"/>
    <sheet name="List1" sheetId="27" r:id="rId10"/>
  </sheets>
  <definedNames>
    <definedName name="_xlnm.Print_Titles" localSheetId="4">'Troškovnik-JN-35-20'!$1:$4</definedName>
    <definedName name="_xlnm.Print_Area" localSheetId="6">'Izj.o neosuđiv.izvan RH'!$A$1:$F$39</definedName>
    <definedName name="_xlnm.Print_Area" localSheetId="5">'Izj.o neosuđiv.u RH'!$A$1:$F$30</definedName>
    <definedName name="_xlnm.Print_Area" localSheetId="8">'Izjava-otklanj.nedost'!$A$1:$F$28</definedName>
    <definedName name="_xlnm.Print_Area" localSheetId="7">'Izjava-uredno isp.ug.'!$A$1:$F$28</definedName>
    <definedName name="_xlnm.Print_Area" localSheetId="3">Podizvoditelji!$A$1:$F$64</definedName>
    <definedName name="_xlnm.Print_Area" localSheetId="2">'Pon.list-zajed.ponudit.'!$A$1:$F$81</definedName>
    <definedName name="_xlnm.Print_Area" localSheetId="1">'Ponudbeni list'!$A$1:$C$30</definedName>
    <definedName name="_xlnm.Print_Area" localSheetId="0">'Poziv za dostavu ponude'!$A$1:$K$257</definedName>
    <definedName name="_xlnm.Print_Area" localSheetId="4">'Troškovnik-JN-35-20'!$A$1:$I$156</definedName>
  </definedNames>
  <calcPr calcId="145621"/>
</workbook>
</file>

<file path=xl/calcChain.xml><?xml version="1.0" encoding="utf-8"?>
<calcChain xmlns="http://schemas.openxmlformats.org/spreadsheetml/2006/main">
  <c r="D149" i="46" l="1"/>
  <c r="A147" i="46"/>
  <c r="C38" i="46"/>
  <c r="C36" i="46"/>
  <c r="G122" i="46" l="1"/>
  <c r="G125" i="46" s="1"/>
  <c r="G140" i="46" s="1"/>
  <c r="G112" i="46"/>
  <c r="G111" i="46"/>
  <c r="G114" i="46" s="1"/>
  <c r="G139" i="46" s="1"/>
  <c r="G100" i="46"/>
  <c r="G97" i="46"/>
  <c r="G91" i="46"/>
  <c r="G88" i="46"/>
  <c r="G85" i="46"/>
  <c r="G82" i="46"/>
  <c r="G79" i="46"/>
  <c r="G76" i="46"/>
  <c r="G75" i="46"/>
  <c r="G65" i="46"/>
  <c r="G68" i="46" s="1"/>
  <c r="G137" i="46" s="1"/>
  <c r="G102" i="46" l="1"/>
  <c r="G138" i="46" s="1"/>
  <c r="G141" i="46" s="1"/>
  <c r="C24" i="5" s="1"/>
  <c r="D22" i="45"/>
  <c r="A20" i="45"/>
  <c r="B9" i="45"/>
  <c r="B8" i="45"/>
  <c r="B4" i="45"/>
  <c r="B5" i="45"/>
  <c r="B3" i="45"/>
  <c r="G142" i="46" l="1"/>
  <c r="C7" i="44"/>
  <c r="G143" i="46" l="1"/>
  <c r="C26" i="5" s="1"/>
  <c r="C25" i="5"/>
  <c r="D31" i="42"/>
  <c r="A29" i="42"/>
  <c r="A23" i="42"/>
  <c r="B9" i="42"/>
  <c r="B8" i="42"/>
  <c r="B5" i="42"/>
  <c r="B6" i="42"/>
  <c r="B4" i="42"/>
  <c r="D25" i="41"/>
  <c r="A23" i="41"/>
  <c r="A18" i="41"/>
  <c r="B8" i="41"/>
  <c r="B7" i="41"/>
  <c r="B4" i="41"/>
  <c r="B5" i="41"/>
  <c r="B3" i="41"/>
  <c r="C70" i="43"/>
  <c r="C8" i="43"/>
  <c r="F226" i="2" l="1"/>
  <c r="D22" i="37" l="1"/>
  <c r="A20" i="37"/>
  <c r="B4" i="37"/>
  <c r="B5" i="37"/>
  <c r="B3" i="37"/>
  <c r="C5" i="5" l="1"/>
  <c r="B8" i="37" l="1"/>
  <c r="C6" i="5"/>
  <c r="A229" i="2"/>
  <c r="C8" i="44" l="1"/>
  <c r="B9" i="37"/>
  <c r="A232" i="2"/>
  <c r="C76" i="2"/>
  <c r="A75" i="2"/>
  <c r="A22" i="2"/>
  <c r="E225" i="2" l="1"/>
  <c r="E224" i="2"/>
</calcChain>
</file>

<file path=xl/sharedStrings.xml><?xml version="1.0" encoding="utf-8"?>
<sst xmlns="http://schemas.openxmlformats.org/spreadsheetml/2006/main" count="615" uniqueCount="391">
  <si>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</si>
  <si>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</si>
  <si>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</si>
  <si>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</si>
  <si>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</si>
  <si>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</si>
  <si>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</si>
  <si>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</si>
  <si>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</si>
  <si>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</si>
  <si>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</si>
  <si>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</si>
  <si>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</si>
  <si>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</si>
  <si>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</si>
  <si>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</si>
  <si>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</si>
  <si>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</si>
  <si>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</si>
  <si>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</si>
  <si>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</si>
  <si>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</si>
  <si>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</si>
  <si>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</si>
  <si>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</si>
  <si>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</si>
  <si>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</si>
  <si>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</si>
  <si>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</si>
  <si>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</si>
  <si>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</si>
  <si>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</si>
  <si>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</si>
  <si>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</si>
  <si>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</si>
  <si>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</si>
  <si>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</si>
  <si>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</si>
  <si>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</si>
  <si>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</si>
  <si>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</si>
  <si>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</si>
  <si>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</si>
  <si>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</si>
  <si>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</si>
  <si>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</si>
  <si>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</si>
  <si>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</si>
  <si>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</si>
  <si>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</si>
  <si>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</si>
  <si>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</si>
  <si>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</si>
  <si>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</si>
  <si>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</si>
  <si>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</si>
  <si>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</si>
  <si>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</si>
  <si>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</si>
  <si>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</si>
  <si>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</si>
  <si>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</si>
  <si>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</si>
  <si>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</si>
  <si>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</si>
  <si>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</si>
  <si>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</si>
  <si>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</si>
  <si>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</si>
  <si>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</si>
  <si>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</si>
  <si>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</si>
  <si>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</si>
  <si>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</si>
  <si>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</si>
  <si>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</si>
  <si>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</si>
  <si>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</si>
  <si>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</si>
  <si>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</si>
  <si>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</si>
  <si>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</si>
  <si>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</si>
  <si>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</si>
  <si>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</si>
  <si>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</si>
  <si>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</si>
  <si>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</si>
  <si>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</si>
  <si>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</si>
  <si>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</si>
  <si>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</si>
  <si>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</si>
  <si>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</si>
  <si>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</si>
  <si>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</si>
  <si>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</si>
  <si>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</si>
  <si>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</si>
  <si>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</si>
  <si>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</si>
  <si>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</si>
  <si>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</si>
  <si>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</si>
  <si>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</si>
  <si>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</si>
  <si>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</si>
  <si>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</si>
  <si>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</si>
  <si>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</si>
  <si>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</si>
  <si>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</si>
  <si>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</si>
  <si>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</si>
  <si>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</si>
  <si>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</si>
  <si>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</si>
  <si>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</si>
  <si>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</si>
  <si>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</si>
  <si>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30 dana od dana isporuke predmeta nabave.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</si>
  <si>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</si>
  <si>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</si>
  <si>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</si>
  <si>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</si>
  <si>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</si>
  <si>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</si>
  <si>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</si>
  <si>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</si>
  <si>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</si>
  <si>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</si>
  <si>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</si>
  <si>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t>NARUČITELJ  će plaćanja obavljati obročno temeljem ispostavljenih djelomičnih računa, odnosno privremenih mjesečnih situacija ovjerenih od strane Nadzornog inženjera, NARUČITELJA i IZVOĐAČA. Plaćanje će se izvršiti na poslovni račun IZVOĐAČA u roku od 30 dana od dana ovjere privremene situacije od strane Nadzornog inženjera. Nadzorni inženjer dužan je privremenu situaciju za nesporni dio ovjeriti u roku od 5 dana od dana ispostavljanja iste. U slučaju osporavanja privremene situacije od strane Nadzornog inženjera, ugovorne strane su dužne sporazumno razriješiti nastali problem, najkasnije u roku od 30 dana od dana ispostave privremene situacije.</t>
  </si>
  <si>
    <t>Obračun radova vrši se na osnovu stvarno izvedenih radova utvrđenih građevinskom knjigom i prema jediničnim cijenama iz ugovornog troškovnika, ovjerenih od strane nadzornog inženjera NARUČITELJA.</t>
  </si>
  <si>
    <t>Konačni obračun izvršit će se u roku od 15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30 dana od dana ovjere od strane osobe određene za obavljanje nadzora u korist žiro računa IZVOĐAČA ukoliko na izvršene radove nema primjedbi o nedostacima.</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</si>
  <si>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</si>
  <si>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</si>
  <si>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</si>
  <si>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</si>
  <si>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</si>
  <si>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</si>
  <si>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</si>
  <si>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</si>
  <si>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</si>
  <si>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</si>
  <si>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</si>
  <si>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</si>
  <si>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</si>
  <si>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</si>
  <si>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</si>
  <si>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</si>
  <si>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</si>
  <si>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</si>
  <si>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</si>
  <si>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</si>
  <si>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</si>
  <si>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</si>
  <si>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</si>
  <si>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</si>
  <si>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</si>
  <si>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</si>
  <si>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</si>
  <si>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</si>
  <si>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</si>
  <si>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</si>
  <si>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</si>
  <si>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</si>
  <si>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</si>
  <si>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</si>
  <si>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</si>
  <si>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</si>
  <si>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</si>
  <si>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</si>
  <si>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</si>
  <si>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</si>
  <si>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</si>
  <si>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</si>
  <si>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</si>
  <si>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</si>
  <si>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</si>
  <si>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</si>
  <si>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</si>
  <si>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</si>
  <si>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</si>
  <si>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</si>
  <si>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</si>
  <si>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</si>
  <si>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</si>
  <si>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</si>
  <si>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</si>
  <si>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</si>
  <si>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</si>
  <si>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</si>
  <si>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</si>
  <si>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</si>
  <si>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</si>
  <si>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</si>
  <si>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</si>
  <si>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</si>
  <si>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</si>
  <si>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</si>
  <si>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</si>
  <si>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</si>
  <si>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</si>
  <si>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</si>
  <si>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</si>
  <si>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</si>
  <si>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</si>
  <si>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</si>
  <si>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</si>
  <si>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</si>
  <si>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</si>
  <si>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</si>
  <si>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</si>
  <si>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</si>
  <si>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</si>
  <si>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Tehnička i stručna sposobnost gospodarskog subjekta:</t>
  </si>
  <si>
    <t xml:space="preserve">koji dio ugovora namjerava dati u podugovor (predmet ili količina, vrijednost ili postotni udio), </t>
  </si>
  <si>
    <t xml:space="preserve">Sudjelovanje podugovaratelja ne utječe na odgovornost odabranog ponuditelja (ugovaratelja) za izvršenje ugovora o javnoj nabavi radova.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</si>
  <si>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</si>
  <si>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</si>
  <si>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</si>
  <si>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</si>
  <si>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 xml:space="preserve">Ovu Izjavu obavezno je potrebno ovjeriti kod Javnog bilježnika, odnosno može biti zamijenjena istovjetnom. </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</si>
  <si>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</si>
  <si>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</si>
  <si>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</si>
  <si>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</si>
  <si>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</si>
  <si>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</si>
  <si>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</si>
  <si>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</si>
  <si>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</si>
  <si>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</si>
  <si>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</si>
  <si>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</si>
  <si>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</si>
  <si>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</si>
  <si>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</si>
  <si>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</si>
  <si>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</si>
  <si>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</si>
  <si>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</si>
  <si>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</si>
  <si>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</si>
  <si>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</si>
  <si>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</si>
  <si>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</si>
  <si>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</si>
  <si>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</si>
  <si>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</si>
  <si>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Gospodarski subjekt dužan je dostaviti izjavu s podacima obrazovne i stručne kvalifikacije kadra koji će sudjelovati u izvođenju radova, kojom se osigurava da gospodarski subjekt ima potrebne ljudske resurse za realizaciju ugovorenog predmeta nabave.</t>
  </si>
  <si>
    <t>Popisu se prilaže najmanje jedna potvrda druge ugovorne strane o urednom izvođenju i ishodu najvažnijih istih ili sličnih radova u visini procijenjene vrijednosti nabave.</t>
  </si>
  <si>
    <t>Podtočka 1.1. odnosi se i na druge subjekte na koje se gospodarski subjekt oslanja.</t>
  </si>
  <si>
    <t>1. Jamstva:</t>
  </si>
  <si>
    <t>2. Uvjeti koji moraju biti ispunjeni sukladno posebnim propisima ili stručnim pravilima: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</si>
  <si>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</si>
  <si>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</si>
  <si>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</si>
  <si>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</si>
  <si>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</si>
  <si>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</si>
  <si>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</si>
  <si>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</si>
  <si>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</si>
  <si>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</si>
  <si>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</si>
  <si>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</si>
  <si>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</si>
  <si>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</si>
  <si>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</si>
  <si>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</si>
  <si>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</si>
  <si>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</si>
  <si>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</si>
  <si>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</si>
  <si>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</si>
  <si>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svi dokazi se mogu priložiti u izvorniku, u ovjerenoj ili neovjerenoj preslici.</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</si>
  <si>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</si>
  <si>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</si>
  <si>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</si>
  <si>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t>Do potpunog izvršenja predmeta nabave.</t>
  </si>
  <si>
    <t>U slučaju nedostataka na izvršenim radovima isti se moraju otkloniti u roku od 10 dana, a plaćanje će se izvršiti u roku od 30 dana od otklanjanja nedostataka utvrđenih primopredajom.</t>
  </si>
  <si>
    <t>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t>
  </si>
  <si>
    <t xml:space="preserve">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 </t>
  </si>
  <si>
    <t>Virmanom na IBAN odabranog ponuditelja, odnosno podizvoditelja.</t>
  </si>
  <si>
    <t xml:space="preserve">Najniža cijena. </t>
  </si>
  <si>
    <t>U slučaju zajednice gospodarskih subjekata ili uključivanju podugovaratelja okolnosti iz odjeljka broj 4. točke 1. pod točke 1.1. ovog Poziva za dostavu ponude utvrđuju se za sve članove zajednice i podugovaratelja pojedinačno.</t>
  </si>
  <si>
    <t>Podtočk 1.1. odnosi se i na druge subjekte na koje se gospodarski subjekt oslanja.</t>
  </si>
  <si>
    <t>Starost dokaza koje gospodarski subjekti dostavljaju vezano za pitanja postojanja ili nepostojanja osnova za isključenje gospodarskih subjekata iz postupka jednostavne nabave odnosno ispunjavanja kriterija za odabir gospodarskih subjekata:</t>
  </si>
  <si>
    <t>svi dokazi moraju biti noviji od datuma slanja Poziva za dostavu ponuda jednostavne nabave, osim police osiguranja, podaci obrazovne i stručne kvalifikacije kadra, potvrde o uredno izvedenim radovima i katalozi, te je  bitno da su u njima sadržani podaci važeći, koji odgovaraju stvarnom činjeničnom stanju u trenutku dostave;</t>
  </si>
  <si>
    <t xml:space="preserve">Navođenje podataka o tome koji dio ugovora o nabavi ovog Predmeta nabave namjerava dati u podugovor te prethodno navedenih podataka o podugovarateljima obvezni je sastojak ugovora o javnoj nabavi radova. </t>
  </si>
  <si>
    <t>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t>
  </si>
  <si>
    <t>Troškovnik (ispunjen i potpisan od strane ponuditelja);</t>
  </si>
  <si>
    <t>Jamstva;</t>
  </si>
  <si>
    <t>Medij za pohranu podataka (CD/DVD) na kojemu je pohranjen jedan primjerak ponude, snimljen kao jedan dokument u opće dostupnom formatu.</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</si>
  <si>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</si>
  <si>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</si>
  <si>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Podaci o terminu posjete gradilištu i neposrednog pregleda dokumenata koji potkrepljuju dokumentaciju:</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</si>
  <si>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</si>
  <si>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Radovi na obnovi vodoopskrbnog cjevovoda u Bedencu, za IVKOM–VODE d.o.o., Ivanec</t>
  </si>
  <si>
    <t>JN–35–20</t>
  </si>
  <si>
    <t>JN–35–20.</t>
  </si>
  <si>
    <t>Radovi na obnovi vodoopskrbnog cjevovoda u Bedencu, za IVKOM–VODE d.o.o., Ivanec.</t>
  </si>
  <si>
    <t>Radovi na obnovi vodoopskrbnog cjevovoda u Bedencu, za IVKOM–VODE d.o.o., Ivanec,</t>
  </si>
  <si>
    <t>120.000,00 kuna, bez PDV-a.</t>
  </si>
  <si>
    <t>Infrastruktura naručitelja u Bedencu.</t>
  </si>
  <si>
    <t>Gospodarski subjekt je dužan dokazati da ima na raspolaganju  inženjera gradilišta koji ispunjava uvjete iz Zakona o poslovima i djelatnostima prostornog uređenja i gradnje (NN 78/15, 118/18, 110/19)</t>
  </si>
  <si>
    <t>Gospodarski subjekt dužan je dostaviti popis radova izvršenih u godini u kojoj je započeo postupak jednostavne nabave i tijekom pet godina koje prethode toj godini.</t>
  </si>
  <si>
    <t>1.1. Jamstvo za uredno ispunjenje ugovora za slučaj povrede ugovornih obveza:</t>
  </si>
  <si>
    <t xml:space="preserve">1.2. Jamstvo za otklanjanje nedostataka u jamstvenom roku: </t>
  </si>
  <si>
    <r>
      <t xml:space="preserve">Radove treba završiti u roku od </t>
    </r>
    <r>
      <rPr>
        <b/>
        <sz val="10"/>
        <rFont val="Arial"/>
        <family val="2"/>
        <charset val="238"/>
      </rPr>
      <t xml:space="preserve">6 </t>
    </r>
    <r>
      <rPr>
        <sz val="10"/>
        <rFont val="Arial"/>
        <family val="2"/>
        <charset val="238"/>
      </rPr>
      <t>mjeseci, računajući od dana uvođenja u posao.</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</si>
  <si>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</si>
  <si>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tehničku i stručnost,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</si>
  <si>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</si>
  <si>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</si>
  <si>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za isporučene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</si>
  <si>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r>
      <t xml:space="preserve">Gospodarski subjekt </t>
    </r>
    <r>
      <rPr>
        <b/>
        <sz val="10"/>
        <rFont val="Arial"/>
        <family val="2"/>
        <charset val="238"/>
      </rPr>
      <t>mora</t>
    </r>
    <r>
      <rPr>
        <sz val="10"/>
        <rFont val="Arial"/>
        <family val="2"/>
        <charset val="238"/>
      </rPr>
      <t xml:space="preserve"> dokazati sposobnost za obavljanje stručnih geodetskih poslova. Suglasnost za obavljanje stručnih </t>
    </r>
    <r>
      <rPr>
        <b/>
        <sz val="10"/>
        <rFont val="Arial"/>
        <family val="2"/>
        <charset val="238"/>
      </rPr>
      <t>geodetskih</t>
    </r>
    <r>
      <rPr>
        <sz val="10"/>
        <rFont val="Arial"/>
        <family val="2"/>
        <charset val="238"/>
      </rPr>
      <t xml:space="preserve"> poslova, sukladno Zakonu o obavljanju geodetske djelatnosti (NN 25/18). Ponuditelj mora dokazati posjedovanje važečeg ovlaštenja ili članstva za sebe i/ili za podizvoditelja. Suglasnost izdaje Državna geodetska uprava,  a ako se oni ne izdaju u državi sjedišta gospodarskog subjekta, gospodarski subjekt može dostaviti izjavu s ovjerom potpisa kod nadležnog tijela. Izvod ili izjava kojom se dokazuje upis u registar ne smije biti starija od tri mjeseca računajući od dana slanja poziva na nadmetanje.</t>
    </r>
  </si>
  <si>
    <t>3. Oslanjanje na sposobnost drugih subjekata:</t>
  </si>
  <si>
    <t>4. Odredbe koje se odnose na zajednicu gospodarskih subjekata:</t>
  </si>
  <si>
    <t>5. Odredbe o podugovarateljima:</t>
  </si>
  <si>
    <r>
      <t xml:space="preserve">Posjet gradilištu i uvid u projektnu dokumentaciju moguće je izvršiti u roku za dostavu ponuda, u terminu od 11:00 do 13:00 sati svakim radnim danom, u sjedištu naručitelja uz prethodni dogovor </t>
    </r>
    <r>
      <rPr>
        <b/>
        <sz val="10"/>
        <rFont val="Arial"/>
        <family val="2"/>
        <charset val="238"/>
      </rPr>
      <t>s gosp. Daliborom Patekarom na broj mob. 091 252 1656.</t>
    </r>
  </si>
  <si>
    <t>Obavijesti u vezi predmeta nabave (kontakt osoba za opći dio):</t>
  </si>
  <si>
    <t>Obavijesti u vezi predmeta nabave (kontakt osoba za tehnički dio):</t>
  </si>
  <si>
    <t>IZJAVA O DOSTAVI JAMSTVA ZA OTKLANJANJE NEDOSTATAKA U JAMSTVENOM ROKU</t>
  </si>
  <si>
    <r>
      <t xml:space="preserve">Izjavljujem i potvrđujem da ćemo, ukoliko budemo odabrani kao najpovoljniji Ponuditelj, dostaviti jamstvo za otklanjanje nedostataka za izvedene radove u jamstvenom roku u iznosu od </t>
    </r>
    <r>
      <rPr>
        <b/>
        <sz val="12"/>
        <rFont val="Arial"/>
        <family val="2"/>
        <charset val="238"/>
      </rPr>
      <t>10%</t>
    </r>
    <r>
      <rPr>
        <sz val="12"/>
        <rFont val="Arial"/>
        <family val="2"/>
        <charset val="238"/>
      </rPr>
      <t xml:space="preserve"> vrijednosti ugovora bez PDV-a, najkasnije prije isplate okončane situacije, u obliku 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</si>
  <si>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</si>
  <si>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t>Građevina:</t>
    </r>
    <r>
      <rPr>
        <sz val="10"/>
        <rFont val="Arial CE"/>
        <family val="2"/>
        <charset val="238"/>
      </rPr>
      <t xml:space="preserve"> OBNOVA VODOOPSKRBNOG </t>
    </r>
    <r>
      <rPr>
        <sz val="9"/>
        <rFont val="Arial CE"/>
        <charset val="238"/>
      </rPr>
      <t xml:space="preserve"> CJEVOVODA  U</t>
    </r>
  </si>
  <si>
    <t>Broj evidencije:</t>
  </si>
  <si>
    <t>List:</t>
  </si>
  <si>
    <t>BEDENCU</t>
  </si>
  <si>
    <t>Investitor:</t>
  </si>
  <si>
    <t>Projektant:</t>
  </si>
  <si>
    <t>Datum:</t>
  </si>
  <si>
    <t xml:space="preserve">                 IVKOM - VODE d.o.o.</t>
  </si>
  <si>
    <t>1.7.2020.</t>
  </si>
  <si>
    <t xml:space="preserve">  TROŠKOVNIK  RADOVA </t>
  </si>
  <si>
    <t>Red. br.</t>
  </si>
  <si>
    <t>Tekstualni opis stavke</t>
  </si>
  <si>
    <t>jed. mjere</t>
  </si>
  <si>
    <t xml:space="preserve">količina </t>
  </si>
  <si>
    <t xml:space="preserve">jedinična cijena </t>
  </si>
  <si>
    <t xml:space="preserve">ukupna cijena </t>
  </si>
  <si>
    <t>I  PRIPREMNI RADOVI</t>
  </si>
  <si>
    <t>Provedba mjera zaštite na radu, te osiguranje radilišta i prije početka i u toku izvođenja radova.</t>
  </si>
  <si>
    <t>kompleta</t>
  </si>
  <si>
    <t>I PRIPREMNI RADOVI - UKUPNO:</t>
  </si>
  <si>
    <t>II ZEMLJANI RADOVI</t>
  </si>
  <si>
    <t>800.01.01</t>
  </si>
  <si>
    <r>
      <t>Iskop iliproširenje rova u zemlji “C” kategorije za polaganje  vodovodnih cijevi. Predviđen je iskop rova sa okomitim bočnim stranama i odbacivanjem iskopanog materijala min 2,0 m od ruba rova. Dubine i dimenzije rova izvesti prema podacima u projektu, a rov razuprti (obračunska širina 30 cm). Obračun po m</t>
    </r>
    <r>
      <rPr>
        <sz val="10"/>
        <rFont val="Arial"/>
        <family val="2"/>
        <charset val="238"/>
      </rPr>
      <t>3</t>
    </r>
    <r>
      <rPr>
        <sz val="10"/>
        <rFont val="Arial"/>
        <family val="2"/>
      </rPr>
      <t xml:space="preserve"> iskopanog sraslog materijala za razuprti rov.</t>
    </r>
  </si>
  <si>
    <t>- strojno 90%</t>
  </si>
  <si>
    <t>m3</t>
  </si>
  <si>
    <t>- ručno 10%</t>
  </si>
  <si>
    <r>
      <t>Proširenje i produbljenje rova u zemlji “C” kategorije na mjestima zasunskih komora, komora odzračnih ventila i muljnih ispusta.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</si>
  <si>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t>803.02.01</t>
  </si>
  <si>
    <r>
      <t xml:space="preserve">Planiranje dna rova vodovoda s točnošću </t>
    </r>
    <r>
      <rPr>
        <sz val="10"/>
        <rFont val="Symbol"/>
        <family val="1"/>
        <charset val="2"/>
      </rPr>
      <t>±</t>
    </r>
    <r>
      <rPr>
        <sz val="10"/>
        <rFont val="Arial"/>
        <family val="2"/>
      </rPr>
      <t xml:space="preserve"> 2 cm uz dodavanje ili odsjecanje do 10 cm tla.</t>
    </r>
  </si>
  <si>
    <t>m2</t>
  </si>
  <si>
    <t>207.22.01</t>
  </si>
  <si>
    <r>
      <t xml:space="preserve">Dobava, doprema i ugradnja </t>
    </r>
    <r>
      <rPr>
        <sz val="10"/>
        <rFont val="Arial"/>
        <family val="2"/>
        <charset val="238"/>
      </rPr>
      <t xml:space="preserve">pijeska </t>
    </r>
    <r>
      <rPr>
        <sz val="10"/>
        <rFont val="Arial"/>
        <family val="2"/>
      </rPr>
      <t>za posteljicu cijevi. Debljina posteljice mora u nabijenom stanju iznositi min. 10 cm, po cijeloj širini dna rova. U cijenu uključen sav potreban rad, materijal i nabijanje laganim nabijačima. Obračun po m</t>
    </r>
    <r>
      <rPr>
        <vertAlign val="superscript"/>
        <sz val="10"/>
        <rFont val="Arial"/>
        <family val="2"/>
      </rPr>
      <t xml:space="preserve">3 </t>
    </r>
    <r>
      <rPr>
        <sz val="10"/>
        <rFont val="Arial"/>
        <family val="2"/>
      </rPr>
      <t>ugrađenog matrijala.</t>
    </r>
  </si>
  <si>
    <r>
      <t xml:space="preserve">Dobava, doprema i ugradnja pijeska, te izrada obloge i zaštite cijevi od </t>
    </r>
    <r>
      <rPr>
        <sz val="10"/>
        <rFont val="Arial"/>
        <family val="2"/>
        <charset val="238"/>
      </rPr>
      <t>pijeska</t>
    </r>
    <r>
      <rPr>
        <sz val="10"/>
        <rFont val="Arial"/>
        <family val="2"/>
      </rPr>
      <t xml:space="preserve"> u sloju 15 cm iznad tjemena položene cijevi, uz pažljivo nabijanje ručnim  nabijačima. Obračun po m</t>
    </r>
    <r>
      <rPr>
        <vertAlign val="superscript"/>
        <sz val="10"/>
        <rFont val="Arial"/>
        <family val="2"/>
      </rPr>
      <t>3</t>
    </r>
    <r>
      <rPr>
        <sz val="10"/>
        <rFont val="Arial"/>
        <family val="2"/>
      </rPr>
      <t xml:space="preserve"> ugrađenog materijala.</t>
    </r>
  </si>
  <si>
    <t>Nabava, doprema i ugradnja kamenog materijala 0/63 mm za zatrpavanje rova vodovoda  u trupu asfaltiranih cesta i makadama. Zatrpavanje izvesti u slojevima od 30 cm uz nabijanje.</t>
  </si>
  <si>
    <t>Strojno i ručno zatrpavanje rova vodovoda  materijalom iz iskopa. Zatrpavanje izvesti u slojevima od 30 cm uz nabijanje.</t>
  </si>
  <si>
    <t xml:space="preserve">Utovar i odvoz viška materijala preostalog iz iskopa nakon zatrpavanja vodovodnog rovai. Obračun po m3 odvezenog materijala u sraslom stanju. </t>
  </si>
  <si>
    <t>II ZEMLJANI RADOVI - UKUPNO</t>
  </si>
  <si>
    <t>V INSTALATERSKI RADOVI</t>
  </si>
  <si>
    <t xml:space="preserve">Transport uzduž rova i montaža PE-HD 100 vodovodnih cijevi (prema HRN EN 12201 i HRN EN 12001-2) u palicama dužine 12 m , za tlakove PN 10 bar. </t>
  </si>
  <si>
    <t>Obračun po m’ ugrađenih cijevi.</t>
  </si>
  <si>
    <t>cijev DN 225/198 mm, PN 10, SDR 17,6</t>
  </si>
  <si>
    <t>m'</t>
  </si>
  <si>
    <t xml:space="preserve">traka upozorenja             </t>
  </si>
  <si>
    <t>V INSTALATERSKI RADOVI - UKUPNO</t>
  </si>
  <si>
    <t>IX OSTALI RADOVI</t>
  </si>
  <si>
    <t>Uređenje radilišta nakon izvedenih radova. Dotjerivanje  površina do nivoa zatečenog stanja.</t>
  </si>
  <si>
    <r>
      <t>Obračun po m</t>
    </r>
    <r>
      <rPr>
        <vertAlign val="superscript"/>
        <sz val="10"/>
        <rFont val="Arial"/>
        <family val="2"/>
      </rPr>
      <t>2</t>
    </r>
    <r>
      <rPr>
        <sz val="10"/>
        <rFont val="Arial"/>
        <family val="2"/>
      </rPr>
      <t xml:space="preserve"> uređene površine.</t>
    </r>
  </si>
  <si>
    <t>IX OSTALI RADOVI - UKUPNO</t>
  </si>
  <si>
    <t>REKAPITULACIJA TROŠKOVA</t>
  </si>
  <si>
    <t>CIJENA GRAĐENJA</t>
  </si>
  <si>
    <t xml:space="preserve">PRIPREMNI RADOVI                                                                           </t>
  </si>
  <si>
    <t xml:space="preserve">ZEMLJANI RADOVI                                                                            </t>
  </si>
  <si>
    <t xml:space="preserve">INSTALATERSKI RADOVI       </t>
  </si>
  <si>
    <t>OSTALI RADOVI</t>
  </si>
  <si>
    <t>UKUPNO</t>
  </si>
  <si>
    <t>PDV 25%</t>
  </si>
  <si>
    <t>SVEUKUPNO    kn :</t>
  </si>
  <si>
    <t>II/</t>
  </si>
  <si>
    <t>III/</t>
  </si>
  <si>
    <t>IV/</t>
  </si>
  <si>
    <t>V/</t>
  </si>
  <si>
    <t xml:space="preserve">09.07.2020. godine, do 12:00 sati (lokalno vrijeme). </t>
  </si>
  <si>
    <t xml:space="preserve">09.07.2020. godine, u 12:00 sati (lokalno vrijeme). </t>
  </si>
  <si>
    <t>U Ivancu, 02.07.2020.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</si>
</sst>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_-* #,##0.00\ _k_n_-;\-* #,##0.00\ _k_n_-;_-* \-??\ _k_n_-;_-@_-"/>
    <numFmt numFmtId="170" formatCode="0;\-0;;@"/>
  </numFmts>
  <fonts count="9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0"/>
      <color theme="0"/>
      <name val="Arial"/>
      <family val="2"/>
      <charset val="238"/>
    </font>
    <font>
      <b/>
      <sz val="16"/>
      <color rgb="FFFF0000"/>
      <name val="Arial"/>
      <family val="2"/>
      <charset val="238"/>
    </font>
    <font>
      <b/>
      <u/>
      <sz val="14"/>
      <color rgb="FFFF0000"/>
      <name val="Arial"/>
      <family val="2"/>
      <charset val="238"/>
    </font>
    <font>
      <b/>
      <u/>
      <sz val="9"/>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sz val="12"/>
      <color rgb="FFFF0000"/>
      <name val="Arial"/>
      <family val="2"/>
      <charset val="238"/>
    </font>
    <font>
      <sz val="9"/>
      <color theme="0"/>
      <name val="Arial"/>
      <family val="2"/>
      <charset val="238"/>
    </font>
    <font>
      <sz val="8"/>
      <name val="Arial CE"/>
      <charset val="238"/>
    </font>
    <font>
      <sz val="10"/>
      <name val="Arial CE"/>
      <family val="2"/>
      <charset val="238"/>
    </font>
    <font>
      <sz val="9"/>
      <name val="Arial CE"/>
      <charset val="238"/>
    </font>
    <font>
      <sz val="8"/>
      <name val="Arial CE"/>
      <family val="2"/>
      <charset val="238"/>
    </font>
    <font>
      <sz val="9"/>
      <name val="Arial CE"/>
      <family val="2"/>
      <charset val="238"/>
    </font>
    <font>
      <b/>
      <sz val="10"/>
      <color indexed="10"/>
      <name val="Arial CE"/>
      <family val="2"/>
      <charset val="238"/>
    </font>
    <font>
      <sz val="8"/>
      <color indexed="10"/>
      <name val="Arial CE"/>
      <family val="2"/>
      <charset val="238"/>
    </font>
    <font>
      <sz val="9"/>
      <color indexed="10"/>
      <name val="Arial CE"/>
      <family val="2"/>
      <charset val="238"/>
    </font>
    <font>
      <sz val="10"/>
      <color indexed="10"/>
      <name val="Arial CE"/>
      <charset val="238"/>
    </font>
    <font>
      <sz val="6"/>
      <name val="Arial CE"/>
      <family val="2"/>
      <charset val="238"/>
    </font>
    <font>
      <b/>
      <sz val="14"/>
      <name val="Arial CE"/>
      <family val="2"/>
      <charset val="238"/>
    </font>
    <font>
      <i/>
      <sz val="10"/>
      <name val="Arial CE"/>
      <family val="2"/>
      <charset val="238"/>
    </font>
    <font>
      <sz val="10"/>
      <color indexed="10"/>
      <name val="Arial CE"/>
      <family val="2"/>
      <charset val="238"/>
    </font>
    <font>
      <sz val="10"/>
      <name val="Arial"/>
      <family val="2"/>
    </font>
    <font>
      <b/>
      <sz val="10"/>
      <name val="Arial"/>
      <family val="2"/>
    </font>
    <font>
      <sz val="10"/>
      <color indexed="10"/>
      <name val="Arial"/>
      <family val="2"/>
    </font>
    <font>
      <b/>
      <sz val="10"/>
      <name val="Arial CE"/>
      <family val="2"/>
      <charset val="238"/>
    </font>
    <font>
      <vertAlign val="superscript"/>
      <sz val="10"/>
      <name val="Arial"/>
      <family val="2"/>
    </font>
    <font>
      <sz val="10"/>
      <name val="Symbol"/>
      <family val="1"/>
      <charset val="2"/>
    </font>
    <font>
      <b/>
      <sz val="10"/>
      <color indexed="10"/>
      <name val="Arial"/>
      <family val="2"/>
    </font>
    <font>
      <sz val="10"/>
      <color indexed="8"/>
      <name val="Arial"/>
      <family val="2"/>
      <charset val="238"/>
    </font>
    <font>
      <sz val="10"/>
      <color indexed="10"/>
      <name val="Arial"/>
      <family val="2"/>
      <charset val="238"/>
    </font>
    <font>
      <b/>
      <sz val="16"/>
      <name val="Arial CE"/>
      <charset val="238"/>
    </font>
    <font>
      <b/>
      <sz val="10"/>
      <name val="Arial CE"/>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8"/>
      <name val="Calibri"/>
      <family val="2"/>
      <charset val="238"/>
    </font>
    <font>
      <b/>
      <sz val="12"/>
      <name val="Arial"/>
      <family val="2"/>
    </font>
  </fonts>
  <fills count="2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s>
  <borders count="6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style="thin">
        <color indexed="64"/>
      </left>
      <right/>
      <top/>
      <bottom/>
      <diagonal/>
    </border>
    <border>
      <left/>
      <right/>
      <top style="dotted">
        <color indexed="64"/>
      </top>
      <bottom style="dotted">
        <color indexed="64"/>
      </bottom>
      <diagonal/>
    </border>
    <border>
      <left style="medium">
        <color indexed="64"/>
      </left>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ck">
        <color indexed="64"/>
      </top>
      <bottom style="thick">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s>
  <cellStyleXfs count="60">
    <xf numFmtId="0" fontId="0" fillId="0" borderId="0"/>
    <xf numFmtId="0" fontId="11"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11" fillId="0" borderId="0"/>
    <xf numFmtId="0" fontId="11" fillId="0" borderId="0"/>
    <xf numFmtId="169" fontId="52" fillId="0" borderId="0" applyFill="0" applyBorder="0" applyAlignment="0" applyProtection="0"/>
    <xf numFmtId="169" fontId="52" fillId="0" borderId="0" applyFill="0" applyBorder="0" applyAlignment="0" applyProtection="0"/>
    <xf numFmtId="169" fontId="52" fillId="0" borderId="0" applyFill="0" applyBorder="0" applyAlignment="0" applyProtection="0"/>
    <xf numFmtId="0" fontId="11" fillId="0" borderId="0"/>
    <xf numFmtId="169" fontId="52" fillId="0" borderId="0" applyFill="0" applyBorder="0" applyAlignment="0" applyProtection="0"/>
    <xf numFmtId="0" fontId="11" fillId="0" borderId="0"/>
    <xf numFmtId="0" fontId="36" fillId="0" borderId="0"/>
    <xf numFmtId="9" fontId="11" fillId="0" borderId="0" applyFont="0" applyFill="0" applyBorder="0" applyAlignment="0" applyProtection="0"/>
    <xf numFmtId="9" fontId="11" fillId="0" borderId="0" applyFont="0" applyFill="0" applyBorder="0" applyAlignment="0" applyProtection="0"/>
    <xf numFmtId="0" fontId="11" fillId="0" borderId="0"/>
    <xf numFmtId="166" fontId="36" fillId="0" borderId="0" applyFont="0" applyFill="0" applyBorder="0" applyAlignment="0" applyProtection="0"/>
    <xf numFmtId="0" fontId="11" fillId="0" borderId="0"/>
    <xf numFmtId="9" fontId="36" fillId="0" borderId="0" applyFont="0" applyFill="0" applyBorder="0" applyAlignment="0" applyProtection="0"/>
    <xf numFmtId="0" fontId="83" fillId="5" borderId="0" applyNumberFormat="0" applyBorder="0" applyAlignment="0" applyProtection="0"/>
    <xf numFmtId="0" fontId="83" fillId="6" borderId="0" applyNumberFormat="0" applyBorder="0" applyAlignment="0" applyProtection="0"/>
    <xf numFmtId="0" fontId="83" fillId="7" borderId="0" applyNumberFormat="0" applyBorder="0" applyAlignment="0" applyProtection="0"/>
    <xf numFmtId="0" fontId="83" fillId="8" borderId="0" applyNumberFormat="0" applyBorder="0" applyAlignment="0" applyProtection="0"/>
    <xf numFmtId="0" fontId="83" fillId="9" borderId="0" applyNumberFormat="0" applyBorder="0" applyAlignment="0" applyProtection="0"/>
    <xf numFmtId="0" fontId="83" fillId="10" borderId="0" applyNumberFormat="0" applyBorder="0" applyAlignment="0" applyProtection="0"/>
    <xf numFmtId="0" fontId="83" fillId="11" borderId="0" applyNumberFormat="0" applyBorder="0" applyAlignment="0" applyProtection="0"/>
    <xf numFmtId="0" fontId="83" fillId="12" borderId="0" applyNumberFormat="0" applyBorder="0" applyAlignment="0" applyProtection="0"/>
    <xf numFmtId="0" fontId="83" fillId="13" borderId="0" applyNumberFormat="0" applyBorder="0" applyAlignment="0" applyProtection="0"/>
    <xf numFmtId="0" fontId="83" fillId="8" borderId="0" applyNumberFormat="0" applyBorder="0" applyAlignment="0" applyProtection="0"/>
    <xf numFmtId="0" fontId="83" fillId="11" borderId="0" applyNumberFormat="0" applyBorder="0" applyAlignment="0" applyProtection="0"/>
    <xf numFmtId="0" fontId="83" fillId="14" borderId="0" applyNumberFormat="0" applyBorder="0" applyAlignment="0" applyProtection="0"/>
    <xf numFmtId="0" fontId="84" fillId="15" borderId="0" applyNumberFormat="0" applyBorder="0" applyAlignment="0" applyProtection="0"/>
    <xf numFmtId="0" fontId="84" fillId="12" borderId="0" applyNumberFormat="0" applyBorder="0" applyAlignment="0" applyProtection="0"/>
    <xf numFmtId="0" fontId="84" fillId="13" borderId="0" applyNumberFormat="0" applyBorder="0" applyAlignment="0" applyProtection="0"/>
    <xf numFmtId="0" fontId="84" fillId="16" borderId="0" applyNumberFormat="0" applyBorder="0" applyAlignment="0" applyProtection="0"/>
    <xf numFmtId="0" fontId="84" fillId="17" borderId="0" applyNumberFormat="0" applyBorder="0" applyAlignment="0" applyProtection="0"/>
    <xf numFmtId="0" fontId="84" fillId="18" borderId="0" applyNumberFormat="0" applyBorder="0" applyAlignment="0" applyProtection="0"/>
    <xf numFmtId="0" fontId="84" fillId="19" borderId="0" applyNumberFormat="0" applyBorder="0" applyAlignment="0" applyProtection="0"/>
    <xf numFmtId="0" fontId="84" fillId="20" borderId="0" applyNumberFormat="0" applyBorder="0" applyAlignment="0" applyProtection="0"/>
    <xf numFmtId="0" fontId="84" fillId="21" borderId="0" applyNumberFormat="0" applyBorder="0" applyAlignment="0" applyProtection="0"/>
    <xf numFmtId="0" fontId="84" fillId="16" borderId="0" applyNumberFormat="0" applyBorder="0" applyAlignment="0" applyProtection="0"/>
    <xf numFmtId="0" fontId="84" fillId="17" borderId="0" applyNumberFormat="0" applyBorder="0" applyAlignment="0" applyProtection="0"/>
    <xf numFmtId="0" fontId="84" fillId="22" borderId="0" applyNumberFormat="0" applyBorder="0" applyAlignment="0" applyProtection="0"/>
    <xf numFmtId="0" fontId="85" fillId="6" borderId="0" applyNumberFormat="0" applyBorder="0" applyAlignment="0" applyProtection="0"/>
    <xf numFmtId="0" fontId="86" fillId="23" borderId="57" applyNumberFormat="0" applyAlignment="0" applyProtection="0"/>
    <xf numFmtId="0" fontId="87" fillId="24" borderId="58" applyNumberFormat="0" applyAlignment="0" applyProtection="0"/>
    <xf numFmtId="0" fontId="11" fillId="0" borderId="0"/>
    <xf numFmtId="0" fontId="88" fillId="0" borderId="0" applyNumberFormat="0" applyFill="0" applyBorder="0" applyAlignment="0" applyProtection="0"/>
    <xf numFmtId="0" fontId="89" fillId="0" borderId="59" applyNumberFormat="0" applyFill="0" applyAlignment="0" applyProtection="0"/>
    <xf numFmtId="0" fontId="90" fillId="0" borderId="60" applyNumberFormat="0" applyFill="0" applyAlignment="0" applyProtection="0"/>
    <xf numFmtId="0" fontId="91" fillId="0" borderId="61" applyNumberFormat="0" applyFill="0" applyAlignment="0" applyProtection="0"/>
    <xf numFmtId="0" fontId="91" fillId="0" borderId="0" applyNumberFormat="0" applyFill="0" applyBorder="0" applyAlignment="0" applyProtection="0"/>
    <xf numFmtId="0" fontId="92" fillId="10" borderId="57" applyNumberFormat="0" applyAlignment="0" applyProtection="0"/>
    <xf numFmtId="0" fontId="93" fillId="0" borderId="62" applyNumberFormat="0" applyFill="0" applyAlignment="0" applyProtection="0"/>
    <xf numFmtId="0" fontId="94" fillId="25" borderId="0" applyNumberFormat="0" applyBorder="0" applyAlignment="0" applyProtection="0"/>
    <xf numFmtId="0" fontId="11" fillId="0" borderId="0"/>
    <xf numFmtId="0" fontId="95" fillId="0" borderId="63" applyNumberFormat="0" applyFill="0" applyAlignment="0" applyProtection="0"/>
  </cellStyleXfs>
  <cellXfs count="533">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3" fillId="0" borderId="0" xfId="1" applyFont="1" applyAlignment="1">
      <alignment horizontal="right"/>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20" xfId="0" applyFont="1" applyBorder="1" applyAlignment="1">
      <alignment horizontal="justify" vertical="center"/>
    </xf>
    <xf numFmtId="0" fontId="18" fillId="0" borderId="20" xfId="0" applyFont="1" applyFill="1" applyBorder="1" applyAlignment="1">
      <alignment horizontal="justify" vertical="center"/>
    </xf>
    <xf numFmtId="0" fontId="9" fillId="0" borderId="19"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19" xfId="0" applyFont="1" applyBorder="1" applyAlignment="1">
      <alignment horizontal="center" vertical="center"/>
    </xf>
    <xf numFmtId="0" fontId="9" fillId="0" borderId="2" xfId="0" applyFont="1" applyBorder="1" applyAlignment="1">
      <alignment horizontal="justify" vertical="center"/>
    </xf>
    <xf numFmtId="0" fontId="9" fillId="0" borderId="0" xfId="0" applyFont="1" applyAlignment="1">
      <alignment vertical="top"/>
    </xf>
    <xf numFmtId="0" fontId="6" fillId="3" borderId="19"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0" xfId="0" applyFont="1" applyFill="1" applyBorder="1" applyAlignment="1">
      <alignment horizontal="justify" vertical="center"/>
    </xf>
    <xf numFmtId="0" fontId="11" fillId="0" borderId="0" xfId="1"/>
    <xf numFmtId="0" fontId="22" fillId="0" borderId="0" xfId="1" applyFont="1" applyBorder="1" applyAlignment="1"/>
    <xf numFmtId="0" fontId="31" fillId="0" borderId="0" xfId="1" applyFont="1" applyBorder="1" applyAlignment="1">
      <alignment horizontal="center" vertical="center"/>
    </xf>
    <xf numFmtId="0" fontId="18" fillId="0" borderId="0" xfId="1" applyFont="1" applyBorder="1" applyAlignment="1">
      <alignment horizontal="justify"/>
    </xf>
    <xf numFmtId="0" fontId="33" fillId="0" borderId="0" xfId="1" applyFont="1" applyAlignment="1">
      <alignment horizontal="center"/>
    </xf>
    <xf numFmtId="0" fontId="25" fillId="0" borderId="28" xfId="1" applyFont="1" applyFill="1" applyBorder="1" applyAlignment="1">
      <alignment vertical="center"/>
    </xf>
    <xf numFmtId="0" fontId="25" fillId="0" borderId="13" xfId="1" applyFont="1" applyFill="1" applyBorder="1" applyAlignment="1">
      <alignment vertical="center"/>
    </xf>
    <xf numFmtId="0" fontId="9" fillId="0" borderId="0" xfId="0" applyFont="1" applyAlignment="1">
      <alignment horizontal="justify" vertical="top"/>
    </xf>
    <xf numFmtId="0" fontId="21" fillId="0" borderId="20" xfId="0" applyFont="1" applyBorder="1" applyAlignment="1">
      <alignment horizontal="justify" vertical="center"/>
    </xf>
    <xf numFmtId="0" fontId="21" fillId="0" borderId="20"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4" fillId="0" borderId="0" xfId="0" applyFont="1" applyFill="1" applyAlignment="1">
      <alignment vertical="center"/>
    </xf>
    <xf numFmtId="0" fontId="9" fillId="0" borderId="0" xfId="0" applyFont="1" applyAlignment="1">
      <alignment horizontal="justify" vertical="top"/>
    </xf>
    <xf numFmtId="0" fontId="29" fillId="0" borderId="0" xfId="0" applyFont="1" applyFill="1" applyAlignment="1">
      <alignment vertical="top"/>
    </xf>
    <xf numFmtId="0" fontId="5" fillId="0" borderId="0" xfId="0" applyFont="1" applyAlignment="1">
      <alignment horizontal="justify" vertical="center"/>
    </xf>
    <xf numFmtId="0" fontId="40" fillId="0" borderId="0" xfId="0" applyFont="1" applyAlignment="1">
      <alignment horizontal="justify" vertical="center"/>
    </xf>
    <xf numFmtId="0" fontId="9" fillId="0" borderId="0" xfId="0" applyFont="1" applyAlignment="1">
      <alignment horizontal="justify" vertical="top"/>
    </xf>
    <xf numFmtId="0" fontId="41" fillId="0" borderId="0" xfId="0" applyFont="1" applyAlignment="1">
      <alignment horizontal="justify" vertical="top"/>
    </xf>
    <xf numFmtId="0" fontId="42" fillId="0" borderId="0" xfId="0" applyFont="1" applyAlignment="1">
      <alignment horizontal="justify" vertical="top"/>
    </xf>
    <xf numFmtId="49" fontId="18" fillId="0" borderId="20"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39" fillId="2" borderId="0" xfId="1" applyFont="1" applyFill="1" applyAlignment="1"/>
    <xf numFmtId="0" fontId="15" fillId="0" borderId="13" xfId="1" applyFont="1" applyFill="1" applyBorder="1" applyAlignment="1">
      <alignment vertical="center"/>
    </xf>
    <xf numFmtId="0" fontId="15" fillId="0" borderId="28" xfId="1" applyFont="1" applyFill="1" applyBorder="1" applyAlignment="1">
      <alignment vertical="center"/>
    </xf>
    <xf numFmtId="0" fontId="26" fillId="4" borderId="23" xfId="1" applyFont="1" applyFill="1" applyBorder="1" applyAlignment="1">
      <alignment horizontal="center"/>
    </xf>
    <xf numFmtId="0" fontId="26" fillId="4" borderId="9" xfId="1" applyFont="1" applyFill="1" applyBorder="1" applyAlignment="1">
      <alignment horizontal="center"/>
    </xf>
    <xf numFmtId="0" fontId="46"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12" fillId="0" borderId="0" xfId="0" applyFont="1" applyFill="1" applyAlignment="1">
      <alignment horizontal="right" vertical="top"/>
    </xf>
    <xf numFmtId="0" fontId="41" fillId="0" borderId="0" xfId="0" applyFont="1" applyAlignment="1">
      <alignment vertical="top"/>
    </xf>
    <xf numFmtId="0" fontId="9" fillId="0" borderId="0" xfId="0" applyFont="1" applyFill="1" applyAlignment="1">
      <alignment vertical="top"/>
    </xf>
    <xf numFmtId="0" fontId="3" fillId="0" borderId="0" xfId="0" applyFont="1" applyAlignment="1">
      <alignment horizontal="justify" vertical="center"/>
    </xf>
    <xf numFmtId="0" fontId="3" fillId="0" borderId="33" xfId="0" applyFont="1" applyBorder="1" applyAlignment="1">
      <alignment horizontal="justify" vertical="center"/>
    </xf>
    <xf numFmtId="0" fontId="6" fillId="0" borderId="33"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27"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42" xfId="0" applyFont="1" applyBorder="1" applyAlignment="1">
      <alignment horizontal="center" vertical="center"/>
    </xf>
    <xf numFmtId="0" fontId="3" fillId="0" borderId="43" xfId="0" applyFont="1" applyBorder="1" applyAlignment="1">
      <alignment horizontal="justify" vertical="center"/>
    </xf>
    <xf numFmtId="0" fontId="10" fillId="0" borderId="44" xfId="0" applyFont="1" applyBorder="1" applyAlignment="1">
      <alignment horizontal="left" vertical="top"/>
    </xf>
    <xf numFmtId="0" fontId="3" fillId="0" borderId="46" xfId="0" applyFont="1" applyBorder="1" applyAlignment="1">
      <alignment horizontal="center" vertical="center"/>
    </xf>
    <xf numFmtId="0" fontId="3" fillId="0" borderId="32" xfId="0" applyFont="1" applyBorder="1" applyAlignment="1">
      <alignment horizontal="justify" vertical="center"/>
    </xf>
    <xf numFmtId="0" fontId="6" fillId="0" borderId="32" xfId="0" applyFont="1" applyBorder="1" applyAlignment="1">
      <alignment horizontal="justify" vertical="center"/>
    </xf>
    <xf numFmtId="0" fontId="3" fillId="0" borderId="47" xfId="0" applyFont="1" applyBorder="1" applyAlignment="1">
      <alignment horizontal="justify" vertical="center"/>
    </xf>
    <xf numFmtId="0" fontId="49" fillId="0" borderId="0" xfId="0" applyFont="1" applyFill="1" applyAlignment="1">
      <alignment horizontal="left" vertical="center"/>
    </xf>
    <xf numFmtId="0" fontId="3" fillId="0" borderId="0" xfId="0" applyFont="1" applyFill="1" applyAlignment="1">
      <alignment horizontal="justify" vertical="center"/>
    </xf>
    <xf numFmtId="0" fontId="11" fillId="0" borderId="0" xfId="1"/>
    <xf numFmtId="0" fontId="10" fillId="0" borderId="0" xfId="0" applyFont="1" applyAlignment="1">
      <alignment horizontal="justify" vertical="center"/>
    </xf>
    <xf numFmtId="0" fontId="10" fillId="3" borderId="0" xfId="0" applyFont="1" applyFill="1" applyAlignment="1">
      <alignment horizontal="justify" vertical="center"/>
    </xf>
    <xf numFmtId="0" fontId="30" fillId="0" borderId="0" xfId="0" applyFont="1" applyFill="1" applyAlignment="1">
      <alignment vertical="top"/>
    </xf>
    <xf numFmtId="0" fontId="9" fillId="0" borderId="0" xfId="0" applyFont="1" applyAlignment="1">
      <alignment vertical="top"/>
    </xf>
    <xf numFmtId="0" fontId="6" fillId="0" borderId="6" xfId="0" applyFont="1" applyBorder="1" applyAlignment="1">
      <alignment horizontal="justify" vertical="center"/>
    </xf>
    <xf numFmtId="0" fontId="2" fillId="0" borderId="42" xfId="0" applyFont="1" applyBorder="1" applyAlignment="1">
      <alignment horizontal="center" vertical="center"/>
    </xf>
    <xf numFmtId="0" fontId="2" fillId="0" borderId="33" xfId="0" applyFont="1" applyBorder="1" applyAlignment="1">
      <alignment horizontal="justify" vertical="center"/>
    </xf>
    <xf numFmtId="0" fontId="2" fillId="0" borderId="43" xfId="0" applyFont="1" applyBorder="1" applyAlignment="1">
      <alignment horizontal="justify" vertical="center"/>
    </xf>
    <xf numFmtId="0" fontId="2" fillId="0" borderId="0" xfId="0" applyFont="1" applyAlignment="1">
      <alignment horizontal="justify" vertical="center"/>
    </xf>
    <xf numFmtId="0" fontId="2" fillId="0" borderId="46" xfId="0" applyFont="1" applyBorder="1" applyAlignment="1">
      <alignment horizontal="center" vertical="center"/>
    </xf>
    <xf numFmtId="0" fontId="2" fillId="0" borderId="32" xfId="0" applyFont="1" applyBorder="1" applyAlignment="1">
      <alignment horizontal="justify" vertical="center"/>
    </xf>
    <xf numFmtId="0" fontId="2" fillId="0" borderId="47"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15" fillId="0" borderId="0" xfId="0" applyFont="1" applyFill="1" applyAlignment="1">
      <alignment horizontal="justify" vertical="top"/>
    </xf>
    <xf numFmtId="0" fontId="48"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24" fillId="0" borderId="0" xfId="0" applyFont="1" applyFill="1" applyAlignment="1">
      <alignment horizontal="right"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vertical="top"/>
    </xf>
    <xf numFmtId="0" fontId="9" fillId="0" borderId="0" xfId="0" applyFont="1" applyFill="1" applyAlignment="1">
      <alignment horizontal="justify" vertical="top"/>
    </xf>
    <xf numFmtId="0" fontId="10" fillId="0" borderId="0" xfId="0" applyFont="1" applyFill="1" applyAlignment="1">
      <alignment vertical="top"/>
    </xf>
    <xf numFmtId="0" fontId="21" fillId="0" borderId="20" xfId="0" applyFont="1" applyFill="1" applyBorder="1" applyAlignment="1">
      <alignment horizontal="justify" vertical="center"/>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42" fillId="0" borderId="0" xfId="0" applyFont="1" applyFill="1" applyAlignment="1">
      <alignment horizontal="justify" vertical="top"/>
    </xf>
    <xf numFmtId="0" fontId="48" fillId="0" borderId="0" xfId="0" applyFont="1" applyFill="1" applyAlignment="1">
      <alignment horizontal="justify" vertical="center"/>
    </xf>
    <xf numFmtId="0" fontId="48" fillId="0" borderId="0" xfId="0" applyFont="1" applyAlignment="1">
      <alignment horizontal="justify" vertical="center"/>
    </xf>
    <xf numFmtId="0" fontId="48" fillId="0" borderId="0" xfId="0" applyFont="1" applyAlignment="1">
      <alignment horizontal="justify" vertical="top"/>
    </xf>
    <xf numFmtId="0" fontId="58" fillId="0" borderId="0" xfId="0" applyFont="1" applyAlignment="1">
      <alignment vertical="top"/>
    </xf>
    <xf numFmtId="0" fontId="58" fillId="0" borderId="0" xfId="0" applyFont="1" applyAlignment="1">
      <alignment vertical="top" wrapText="1"/>
    </xf>
    <xf numFmtId="0" fontId="48" fillId="0" borderId="0" xfId="0" applyFont="1" applyAlignment="1">
      <alignment vertical="top"/>
    </xf>
    <xf numFmtId="0" fontId="11" fillId="0" borderId="0" xfId="0" applyFont="1" applyFill="1" applyAlignment="1">
      <alignment horizontal="justify" vertical="top"/>
    </xf>
    <xf numFmtId="0" fontId="11" fillId="0" borderId="0" xfId="0" applyFont="1" applyFill="1" applyAlignment="1">
      <alignment vertical="top"/>
    </xf>
    <xf numFmtId="0" fontId="15" fillId="3"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6" fillId="0" borderId="0" xfId="0" applyFont="1" applyAlignment="1">
      <alignment horizontal="justify" vertical="top"/>
    </xf>
    <xf numFmtId="0" fontId="15" fillId="0" borderId="0" xfId="0" applyFont="1" applyAlignment="1">
      <alignment horizontal="justify" vertical="top"/>
    </xf>
    <xf numFmtId="0" fontId="10" fillId="0" borderId="0" xfId="0" applyFont="1" applyAlignment="1">
      <alignment horizontal="justify" vertical="top"/>
    </xf>
    <xf numFmtId="0" fontId="10" fillId="0" borderId="0" xfId="0" applyFont="1" applyAlignment="1">
      <alignment vertical="top"/>
    </xf>
    <xf numFmtId="0" fontId="15" fillId="0" borderId="0" xfId="0" applyFont="1" applyFill="1" applyAlignment="1">
      <alignment horizontal="justify" vertical="top"/>
    </xf>
    <xf numFmtId="0" fontId="22" fillId="0" borderId="0" xfId="1" applyFont="1" applyBorder="1" applyAlignment="1"/>
    <xf numFmtId="0" fontId="25" fillId="0" borderId="28" xfId="1" applyFont="1" applyFill="1" applyBorder="1" applyAlignment="1">
      <alignment vertical="center"/>
    </xf>
    <xf numFmtId="0" fontId="11" fillId="0" borderId="0" xfId="1"/>
    <xf numFmtId="0" fontId="25" fillId="0" borderId="13" xfId="1" applyFont="1" applyFill="1" applyBorder="1" applyAlignment="1">
      <alignment vertical="center"/>
    </xf>
    <xf numFmtId="0" fontId="38" fillId="2" borderId="0" xfId="1" applyFont="1" applyFill="1" applyAlignment="1">
      <alignment horizontal="justify" vertical="top"/>
    </xf>
    <xf numFmtId="0" fontId="57" fillId="0" borderId="0" xfId="1" applyFont="1" applyAlignment="1">
      <alignment horizontal="justify" vertical="center"/>
    </xf>
    <xf numFmtId="0" fontId="15" fillId="0" borderId="0" xfId="0" applyFont="1" applyFill="1" applyAlignment="1">
      <alignment horizontal="right" vertical="top"/>
    </xf>
    <xf numFmtId="0" fontId="11" fillId="0" borderId="0" xfId="0" applyFont="1" applyFill="1" applyAlignment="1">
      <alignment horizontal="righ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Alignment="1">
      <alignment horizontal="right" vertical="top"/>
    </xf>
    <xf numFmtId="0" fontId="62" fillId="0" borderId="24" xfId="18" applyFont="1" applyFill="1" applyBorder="1"/>
    <xf numFmtId="0" fontId="36" fillId="0" borderId="3" xfId="15" applyFont="1" applyFill="1" applyBorder="1"/>
    <xf numFmtId="0" fontId="36" fillId="0" borderId="25" xfId="15" applyFont="1" applyFill="1" applyBorder="1"/>
    <xf numFmtId="0" fontId="36" fillId="0" borderId="0" xfId="15" applyFont="1" applyFill="1"/>
    <xf numFmtId="0" fontId="63" fillId="0" borderId="48" xfId="18" applyFont="1" applyFill="1" applyBorder="1"/>
    <xf numFmtId="0" fontId="36" fillId="0" borderId="1" xfId="15" applyFont="1" applyFill="1" applyBorder="1"/>
    <xf numFmtId="0" fontId="36" fillId="0" borderId="5" xfId="15" applyFont="1" applyFill="1" applyBorder="1"/>
    <xf numFmtId="0" fontId="36" fillId="0" borderId="0" xfId="15" applyFont="1" applyFill="1" applyBorder="1"/>
    <xf numFmtId="0" fontId="61" fillId="0" borderId="26" xfId="18" applyFont="1" applyFill="1" applyBorder="1" applyAlignment="1">
      <alignment horizontal="right"/>
    </xf>
    <xf numFmtId="0" fontId="64" fillId="0" borderId="0" xfId="18" applyFont="1" applyFill="1" applyAlignment="1">
      <alignment horizontal="center" vertical="top"/>
    </xf>
    <xf numFmtId="0" fontId="60" fillId="0" borderId="48" xfId="18" applyFont="1" applyFill="1" applyBorder="1" applyAlignment="1">
      <alignment horizontal="center" vertical="justify" wrapText="1"/>
    </xf>
    <xf numFmtId="0" fontId="60" fillId="0" borderId="0" xfId="18" applyFont="1" applyFill="1" applyBorder="1" applyAlignment="1">
      <alignment horizontal="left" vertical="justify" wrapText="1"/>
    </xf>
    <xf numFmtId="0" fontId="62" fillId="0" borderId="0" xfId="18" applyFont="1" applyFill="1" applyBorder="1" applyAlignment="1">
      <alignment horizontal="left"/>
    </xf>
    <xf numFmtId="0" fontId="65" fillId="0" borderId="0" xfId="18" applyFont="1" applyFill="1" applyBorder="1" applyAlignment="1">
      <alignment horizontal="left"/>
    </xf>
    <xf numFmtId="0" fontId="66" fillId="0" borderId="0" xfId="18" applyFont="1" applyFill="1" applyBorder="1"/>
    <xf numFmtId="0" fontId="36" fillId="0" borderId="0" xfId="15" applyFont="1" applyFill="1" applyAlignment="1">
      <alignment horizontal="center"/>
    </xf>
    <xf numFmtId="4" fontId="67" fillId="0" borderId="0" xfId="15" applyNumberFormat="1" applyFont="1" applyFill="1" applyAlignment="1">
      <alignment horizontal="center"/>
    </xf>
    <xf numFmtId="4" fontId="36" fillId="0" borderId="0" xfId="15" applyNumberFormat="1" applyFont="1" applyFill="1" applyAlignment="1">
      <alignment horizontal="center"/>
    </xf>
    <xf numFmtId="4" fontId="36" fillId="0" borderId="0" xfId="15" applyNumberFormat="1" applyFont="1" applyFill="1" applyAlignment="1">
      <alignment horizontal="right"/>
    </xf>
    <xf numFmtId="0" fontId="68" fillId="0" borderId="24" xfId="18" applyFont="1" applyFill="1" applyBorder="1" applyAlignment="1">
      <alignment horizontal="justify" vertical="justify" wrapText="1"/>
    </xf>
    <xf numFmtId="0" fontId="60" fillId="0" borderId="0" xfId="15" applyFont="1" applyFill="1" applyAlignment="1">
      <alignment horizontal="left" vertical="top"/>
    </xf>
    <xf numFmtId="0" fontId="60" fillId="0" borderId="0" xfId="18" applyFont="1" applyFill="1"/>
    <xf numFmtId="0" fontId="11" fillId="0" borderId="0" xfId="18" applyFont="1" applyFill="1" applyAlignment="1">
      <alignment vertical="top" wrapText="1"/>
    </xf>
    <xf numFmtId="0" fontId="60" fillId="0" borderId="0" xfId="18" applyFont="1" applyFill="1" applyAlignment="1">
      <alignment horizontal="center"/>
    </xf>
    <xf numFmtId="2" fontId="71" fillId="0" borderId="0" xfId="18" applyNumberFormat="1" applyFont="1" applyFill="1" applyAlignment="1">
      <alignment horizontal="right"/>
    </xf>
    <xf numFmtId="0" fontId="60" fillId="0" borderId="0" xfId="18" applyFont="1" applyFill="1" applyAlignment="1">
      <alignment horizontal="justify" vertical="justify" wrapText="1"/>
    </xf>
    <xf numFmtId="0" fontId="72" fillId="0" borderId="6" xfId="18" applyFont="1" applyFill="1" applyBorder="1" applyAlignment="1">
      <alignment horizontal="center" vertical="top" wrapText="1"/>
    </xf>
    <xf numFmtId="0" fontId="11" fillId="0" borderId="6" xfId="18" applyFill="1" applyBorder="1" applyAlignment="1">
      <alignment horizontal="center" vertical="justify"/>
    </xf>
    <xf numFmtId="0" fontId="72" fillId="0" borderId="6" xfId="18" applyFont="1" applyFill="1" applyBorder="1" applyAlignment="1">
      <alignment horizontal="center" vertical="center" wrapText="1"/>
    </xf>
    <xf numFmtId="4" fontId="11" fillId="0" borderId="6" xfId="18" applyNumberFormat="1" applyFont="1" applyFill="1" applyBorder="1" applyAlignment="1">
      <alignment horizontal="center" vertical="center" wrapText="1"/>
    </xf>
    <xf numFmtId="0" fontId="11" fillId="0" borderId="6" xfId="18" applyFill="1" applyBorder="1"/>
    <xf numFmtId="0" fontId="11" fillId="0" borderId="0" xfId="18" applyFill="1"/>
    <xf numFmtId="0" fontId="72" fillId="0" borderId="0" xfId="15" applyFont="1" applyFill="1" applyBorder="1" applyAlignment="1">
      <alignment horizontal="left" vertical="top"/>
    </xf>
    <xf numFmtId="0" fontId="73" fillId="0" borderId="0" xfId="15" applyFont="1" applyFill="1" applyBorder="1"/>
    <xf numFmtId="0" fontId="72" fillId="0" borderId="0" xfId="15" applyFont="1" applyFill="1" applyBorder="1" applyAlignment="1">
      <alignment horizontal="center"/>
    </xf>
    <xf numFmtId="4" fontId="74" fillId="0" borderId="0" xfId="15" applyNumberFormat="1" applyFont="1" applyFill="1" applyBorder="1" applyAlignment="1">
      <alignment horizontal="center"/>
    </xf>
    <xf numFmtId="4" fontId="72" fillId="0" borderId="0" xfId="15" applyNumberFormat="1" applyFont="1" applyFill="1" applyBorder="1" applyAlignment="1">
      <alignment horizontal="center"/>
    </xf>
    <xf numFmtId="0" fontId="60" fillId="0" borderId="0" xfId="15" applyFont="1" applyFill="1" applyBorder="1"/>
    <xf numFmtId="0" fontId="72" fillId="0" borderId="0" xfId="15" applyFont="1" applyFill="1" applyBorder="1"/>
    <xf numFmtId="49" fontId="60" fillId="0" borderId="0" xfId="15" applyNumberFormat="1" applyFont="1" applyFill="1" applyAlignment="1">
      <alignment horizontal="left" vertical="top"/>
    </xf>
    <xf numFmtId="49" fontId="36" fillId="0" borderId="0" xfId="15" applyNumberFormat="1" applyFont="1" applyFill="1"/>
    <xf numFmtId="4" fontId="67" fillId="0" borderId="0" xfId="15" applyNumberFormat="1" applyFont="1" applyFill="1" applyAlignment="1">
      <alignment horizontal="right"/>
    </xf>
    <xf numFmtId="49" fontId="72" fillId="0" borderId="0" xfId="15" applyNumberFormat="1" applyFont="1" applyFill="1" applyBorder="1" applyAlignment="1">
      <alignment horizontal="left" vertical="top"/>
    </xf>
    <xf numFmtId="49" fontId="72" fillId="0" borderId="0" xfId="15" applyNumberFormat="1" applyFont="1" applyFill="1" applyAlignment="1">
      <alignment horizontal="justify" vertical="top"/>
    </xf>
    <xf numFmtId="3" fontId="74" fillId="0" borderId="0" xfId="15" applyNumberFormat="1" applyFont="1" applyFill="1" applyBorder="1" applyAlignment="1">
      <alignment horizontal="right"/>
    </xf>
    <xf numFmtId="4" fontId="72" fillId="0" borderId="0" xfId="15" applyNumberFormat="1" applyFont="1" applyFill="1" applyBorder="1" applyAlignment="1">
      <alignment horizontal="right"/>
    </xf>
    <xf numFmtId="4" fontId="72" fillId="0" borderId="0" xfId="19" applyNumberFormat="1" applyFont="1" applyFill="1" applyBorder="1" applyAlignment="1">
      <alignment horizontal="right"/>
    </xf>
    <xf numFmtId="2" fontId="60" fillId="0" borderId="0" xfId="15" applyNumberFormat="1" applyFont="1" applyFill="1" applyBorder="1"/>
    <xf numFmtId="49" fontId="72" fillId="0" borderId="0" xfId="15" applyNumberFormat="1" applyFont="1" applyFill="1" applyBorder="1" applyAlignment="1">
      <alignment horizontal="center"/>
    </xf>
    <xf numFmtId="3" fontId="72" fillId="0" borderId="0" xfId="15" applyNumberFormat="1" applyFont="1" applyFill="1" applyBorder="1" applyAlignment="1">
      <alignment horizontal="right"/>
    </xf>
    <xf numFmtId="49" fontId="72" fillId="0" borderId="4" xfId="15" applyNumberFormat="1" applyFont="1" applyFill="1" applyBorder="1" applyAlignment="1">
      <alignment horizontal="left" vertical="top"/>
    </xf>
    <xf numFmtId="49" fontId="72" fillId="0" borderId="0" xfId="15" applyNumberFormat="1" applyFont="1" applyFill="1" applyAlignment="1"/>
    <xf numFmtId="0" fontId="72" fillId="0" borderId="0" xfId="15" applyFont="1" applyFill="1"/>
    <xf numFmtId="0" fontId="67" fillId="0" borderId="0" xfId="15" applyFont="1" applyFill="1"/>
    <xf numFmtId="49" fontId="73" fillId="0" borderId="49" xfId="15" applyNumberFormat="1" applyFont="1" applyFill="1" applyBorder="1" applyAlignment="1">
      <alignment horizontal="left"/>
    </xf>
    <xf numFmtId="0" fontId="36" fillId="0" borderId="49" xfId="15" applyFont="1" applyFill="1" applyBorder="1" applyAlignment="1">
      <alignment horizontal="center"/>
    </xf>
    <xf numFmtId="4" fontId="67" fillId="0" borderId="49" xfId="15" applyNumberFormat="1" applyFont="1" applyFill="1" applyBorder="1" applyAlignment="1">
      <alignment horizontal="center"/>
    </xf>
    <xf numFmtId="4" fontId="73" fillId="0" borderId="49" xfId="15" applyNumberFormat="1" applyFont="1" applyFill="1" applyBorder="1" applyAlignment="1">
      <alignment horizontal="center"/>
    </xf>
    <xf numFmtId="4" fontId="73" fillId="0" borderId="49" xfId="15" applyNumberFormat="1" applyFont="1" applyFill="1" applyBorder="1" applyAlignment="1">
      <alignment horizontal="right"/>
    </xf>
    <xf numFmtId="49" fontId="60" fillId="0" borderId="0" xfId="15" applyNumberFormat="1" applyFont="1" applyFill="1" applyBorder="1" applyAlignment="1">
      <alignment horizontal="left" vertical="top"/>
    </xf>
    <xf numFmtId="49" fontId="11" fillId="0" borderId="0" xfId="20" applyNumberFormat="1" applyFont="1" applyFill="1" applyBorder="1"/>
    <xf numFmtId="0" fontId="36" fillId="0" borderId="0" xfId="15" applyFont="1" applyFill="1" applyBorder="1" applyAlignment="1">
      <alignment horizontal="center"/>
    </xf>
    <xf numFmtId="4" fontId="64" fillId="0" borderId="0" xfId="15" applyNumberFormat="1" applyFont="1" applyFill="1" applyBorder="1" applyAlignment="1">
      <alignment horizontal="center"/>
    </xf>
    <xf numFmtId="4" fontId="75" fillId="0" borderId="0" xfId="15" applyNumberFormat="1" applyFont="1" applyFill="1" applyBorder="1" applyAlignment="1">
      <alignment horizontal="center"/>
    </xf>
    <xf numFmtId="4" fontId="60" fillId="0" borderId="0" xfId="15" applyNumberFormat="1" applyFont="1" applyFill="1" applyBorder="1" applyAlignment="1">
      <alignment horizontal="center"/>
    </xf>
    <xf numFmtId="49" fontId="73" fillId="0" borderId="0" xfId="15" applyNumberFormat="1" applyFont="1" applyFill="1" applyBorder="1"/>
    <xf numFmtId="49" fontId="72" fillId="0" borderId="0" xfId="15" applyNumberFormat="1" applyFont="1" applyFill="1" applyBorder="1"/>
    <xf numFmtId="0" fontId="72" fillId="0" borderId="0" xfId="15" applyNumberFormat="1" applyFont="1" applyFill="1" applyAlignment="1">
      <alignment horizontal="justify" vertical="top"/>
    </xf>
    <xf numFmtId="49" fontId="60" fillId="0" borderId="0" xfId="15" applyNumberFormat="1" applyFont="1" applyFill="1"/>
    <xf numFmtId="4" fontId="74" fillId="0" borderId="0" xfId="15" applyNumberFormat="1" applyFont="1" applyFill="1" applyBorder="1" applyAlignment="1">
      <alignment horizontal="right"/>
    </xf>
    <xf numFmtId="2" fontId="72" fillId="0" borderId="0" xfId="15" applyNumberFormat="1" applyFont="1" applyFill="1" applyBorder="1" applyAlignment="1">
      <alignment horizontal="right"/>
    </xf>
    <xf numFmtId="49" fontId="36" fillId="0" borderId="0" xfId="15" applyNumberFormat="1" applyFont="1" applyFill="1" applyBorder="1"/>
    <xf numFmtId="4" fontId="67" fillId="0" borderId="0" xfId="15" applyNumberFormat="1" applyFont="1" applyFill="1" applyBorder="1" applyAlignment="1">
      <alignment horizontal="right"/>
    </xf>
    <xf numFmtId="4" fontId="36" fillId="0" borderId="0" xfId="15" applyNumberFormat="1" applyFont="1" applyFill="1" applyBorder="1" applyAlignment="1">
      <alignment horizontal="right"/>
    </xf>
    <xf numFmtId="4" fontId="72" fillId="0" borderId="0" xfId="15" applyNumberFormat="1" applyFont="1" applyFill="1" applyAlignment="1">
      <alignment horizontal="right"/>
    </xf>
    <xf numFmtId="0" fontId="72" fillId="0" borderId="0" xfId="18" applyFont="1" applyFill="1" applyBorder="1" applyAlignment="1">
      <alignment horizontal="center" vertical="top" wrapText="1"/>
    </xf>
    <xf numFmtId="0" fontId="11" fillId="0" borderId="0" xfId="18" applyFill="1" applyBorder="1" applyAlignment="1">
      <alignment horizontal="center" vertical="justify"/>
    </xf>
    <xf numFmtId="0" fontId="72" fillId="0" borderId="0" xfId="18" applyFont="1" applyFill="1" applyBorder="1" applyAlignment="1">
      <alignment horizontal="center" vertical="center" wrapText="1"/>
    </xf>
    <xf numFmtId="4" fontId="11" fillId="0" borderId="0" xfId="18" applyNumberFormat="1" applyFont="1" applyFill="1" applyBorder="1" applyAlignment="1">
      <alignment horizontal="center" vertical="center" wrapText="1"/>
    </xf>
    <xf numFmtId="0" fontId="11" fillId="0" borderId="0" xfId="18" applyFill="1" applyBorder="1"/>
    <xf numFmtId="49" fontId="60" fillId="0" borderId="49" xfId="15" applyNumberFormat="1" applyFont="1" applyFill="1" applyBorder="1" applyAlignment="1">
      <alignment horizontal="left" vertical="top"/>
    </xf>
    <xf numFmtId="49" fontId="73" fillId="0" borderId="49" xfId="15" applyNumberFormat="1" applyFont="1" applyFill="1" applyBorder="1"/>
    <xf numFmtId="0" fontId="36" fillId="0" borderId="49" xfId="15" applyFont="1" applyFill="1" applyBorder="1"/>
    <xf numFmtId="0" fontId="67" fillId="0" borderId="49" xfId="15" applyFont="1" applyFill="1" applyBorder="1"/>
    <xf numFmtId="49" fontId="72" fillId="0" borderId="0" xfId="15" applyNumberFormat="1" applyFont="1" applyFill="1" applyAlignment="1">
      <alignment horizontal="left" vertical="top"/>
    </xf>
    <xf numFmtId="49" fontId="72" fillId="0" borderId="0" xfId="15" applyNumberFormat="1" applyFont="1" applyFill="1"/>
    <xf numFmtId="0" fontId="72" fillId="0" borderId="0" xfId="15" applyFont="1" applyFill="1" applyAlignment="1">
      <alignment horizontal="center"/>
    </xf>
    <xf numFmtId="4" fontId="74" fillId="0" borderId="0" xfId="15" applyNumberFormat="1" applyFont="1" applyFill="1" applyAlignment="1">
      <alignment horizontal="center"/>
    </xf>
    <xf numFmtId="4" fontId="72" fillId="0" borderId="0" xfId="15" applyNumberFormat="1" applyFont="1" applyFill="1" applyAlignment="1">
      <alignment horizontal="center"/>
    </xf>
    <xf numFmtId="4" fontId="73" fillId="0" borderId="0" xfId="15" applyNumberFormat="1" applyFont="1" applyFill="1" applyBorder="1" applyAlignment="1">
      <alignment horizontal="center"/>
    </xf>
    <xf numFmtId="0" fontId="75" fillId="0" borderId="0" xfId="15" applyFont="1" applyFill="1"/>
    <xf numFmtId="170" fontId="72" fillId="0" borderId="0" xfId="15" applyNumberFormat="1" applyFont="1" applyFill="1" applyAlignment="1">
      <alignment horizontal="center"/>
    </xf>
    <xf numFmtId="170" fontId="72" fillId="0" borderId="0" xfId="15" applyNumberFormat="1" applyFont="1" applyFill="1" applyAlignment="1">
      <alignment horizontal="right"/>
    </xf>
    <xf numFmtId="0" fontId="72" fillId="0" borderId="0" xfId="15" applyFont="1" applyFill="1" applyAlignment="1">
      <alignment horizontal="left" vertical="top"/>
    </xf>
    <xf numFmtId="4" fontId="78" fillId="0" borderId="0" xfId="15" applyNumberFormat="1" applyFont="1" applyFill="1" applyBorder="1" applyAlignment="1">
      <alignment horizontal="center"/>
    </xf>
    <xf numFmtId="0" fontId="72" fillId="0" borderId="0" xfId="15" applyFont="1" applyFill="1" applyAlignment="1">
      <alignment horizontal="justify"/>
    </xf>
    <xf numFmtId="3" fontId="72" fillId="0" borderId="0" xfId="15" applyNumberFormat="1" applyFont="1" applyFill="1" applyAlignment="1">
      <alignment horizontal="right"/>
    </xf>
    <xf numFmtId="0" fontId="60" fillId="0" borderId="49" xfId="15" applyFont="1" applyFill="1" applyBorder="1" applyAlignment="1">
      <alignment horizontal="left" vertical="top"/>
    </xf>
    <xf numFmtId="0" fontId="75" fillId="0" borderId="49" xfId="15" applyFont="1" applyFill="1" applyBorder="1"/>
    <xf numFmtId="4" fontId="67" fillId="0" borderId="49" xfId="15" applyNumberFormat="1" applyFont="1" applyFill="1" applyBorder="1" applyAlignment="1">
      <alignment horizontal="right"/>
    </xf>
    <xf numFmtId="170" fontId="36" fillId="0" borderId="49" xfId="15" applyNumberFormat="1" applyFont="1" applyFill="1" applyBorder="1" applyAlignment="1">
      <alignment horizontal="right"/>
    </xf>
    <xf numFmtId="0" fontId="60" fillId="0" borderId="0" xfId="15" applyFont="1" applyFill="1" applyBorder="1" applyAlignment="1">
      <alignment horizontal="left" vertical="top"/>
    </xf>
    <xf numFmtId="0" fontId="75" fillId="0" borderId="0" xfId="15" applyFont="1" applyFill="1" applyBorder="1"/>
    <xf numFmtId="170" fontId="36" fillId="0" borderId="0" xfId="15" applyNumberFormat="1" applyFont="1" applyFill="1" applyBorder="1" applyAlignment="1">
      <alignment horizontal="right"/>
    </xf>
    <xf numFmtId="4" fontId="73" fillId="0" borderId="0" xfId="15" applyNumberFormat="1" applyFont="1" applyFill="1" applyBorder="1" applyAlignment="1">
      <alignment horizontal="right"/>
    </xf>
    <xf numFmtId="4" fontId="67" fillId="0" borderId="0" xfId="15" applyNumberFormat="1" applyFont="1" applyFill="1" applyBorder="1" applyAlignment="1">
      <alignment horizontal="center"/>
    </xf>
    <xf numFmtId="170" fontId="36" fillId="0" borderId="0" xfId="15" applyNumberFormat="1" applyFont="1" applyFill="1" applyBorder="1" applyAlignment="1">
      <alignment horizontal="center"/>
    </xf>
    <xf numFmtId="0" fontId="60" fillId="0" borderId="0" xfId="15" applyFont="1" applyFill="1" applyBorder="1" applyAlignment="1">
      <alignment horizontal="center"/>
    </xf>
    <xf numFmtId="4" fontId="71" fillId="0" borderId="0" xfId="15" applyNumberFormat="1" applyFont="1" applyFill="1" applyBorder="1" applyAlignment="1">
      <alignment horizontal="center"/>
    </xf>
    <xf numFmtId="170" fontId="60" fillId="0" borderId="0" xfId="15" applyNumberFormat="1" applyFont="1" applyFill="1" applyBorder="1" applyAlignment="1">
      <alignment horizontal="center"/>
    </xf>
    <xf numFmtId="170" fontId="60" fillId="0" borderId="0" xfId="15" applyNumberFormat="1" applyFont="1" applyFill="1" applyBorder="1" applyAlignment="1">
      <alignment horizontal="right"/>
    </xf>
    <xf numFmtId="0" fontId="72" fillId="0" borderId="0" xfId="15" applyFont="1" applyFill="1" applyAlignment="1">
      <alignment horizontal="left"/>
    </xf>
    <xf numFmtId="0" fontId="60" fillId="0" borderId="0" xfId="15" applyFont="1" applyFill="1" applyAlignment="1">
      <alignment horizontal="center"/>
    </xf>
    <xf numFmtId="0" fontId="11" fillId="0" borderId="0" xfId="15" applyFont="1" applyFill="1" applyAlignment="1">
      <alignment vertical="top"/>
    </xf>
    <xf numFmtId="0" fontId="79" fillId="0" borderId="0" xfId="15" applyFont="1" applyFill="1" applyAlignment="1">
      <alignment vertical="center" wrapText="1"/>
    </xf>
    <xf numFmtId="4" fontId="79" fillId="0" borderId="0" xfId="15" applyNumberFormat="1" applyFont="1" applyFill="1" applyAlignment="1">
      <alignment vertical="center"/>
    </xf>
    <xf numFmtId="4" fontId="80" fillId="0" borderId="0" xfId="15" applyNumberFormat="1" applyFont="1" applyFill="1" applyAlignment="1">
      <alignment vertical="center"/>
    </xf>
    <xf numFmtId="4" fontId="11" fillId="0" borderId="0" xfId="15" applyNumberFormat="1" applyFont="1" applyFill="1" applyAlignment="1">
      <alignment vertical="center"/>
    </xf>
    <xf numFmtId="170" fontId="79" fillId="0" borderId="0" xfId="15" applyNumberFormat="1" applyFont="1" applyFill="1" applyAlignment="1">
      <alignment vertical="center"/>
    </xf>
    <xf numFmtId="4" fontId="60" fillId="0" borderId="0" xfId="15" applyNumberFormat="1" applyFont="1" applyFill="1" applyBorder="1" applyAlignment="1">
      <alignment horizontal="right"/>
    </xf>
    <xf numFmtId="4" fontId="71" fillId="0" borderId="0" xfId="15" applyNumberFormat="1" applyFont="1" applyFill="1" applyBorder="1" applyAlignment="1">
      <alignment horizontal="right"/>
    </xf>
    <xf numFmtId="0" fontId="81" fillId="0" borderId="0" xfId="15" applyFont="1" applyFill="1" applyBorder="1" applyAlignment="1">
      <alignment horizontal="center"/>
    </xf>
    <xf numFmtId="0" fontId="82" fillId="0" borderId="0" xfId="15" applyFont="1" applyFill="1" applyBorder="1"/>
    <xf numFmtId="10" fontId="60" fillId="0" borderId="0" xfId="21" applyNumberFormat="1" applyFont="1" applyFill="1" applyBorder="1"/>
    <xf numFmtId="0" fontId="73" fillId="0" borderId="0" xfId="15" applyFont="1" applyFill="1" applyBorder="1" applyAlignment="1">
      <alignment horizontal="center" vertical="center"/>
    </xf>
    <xf numFmtId="0" fontId="73" fillId="0" borderId="6" xfId="15" applyFont="1" applyFill="1" applyBorder="1" applyAlignment="1">
      <alignment horizontal="left" vertical="top"/>
    </xf>
    <xf numFmtId="0" fontId="73" fillId="0" borderId="0" xfId="15" applyFont="1" applyFill="1" applyBorder="1" applyAlignment="1">
      <alignment horizontal="left" vertical="top"/>
    </xf>
    <xf numFmtId="0" fontId="75" fillId="0" borderId="0" xfId="15" applyFont="1" applyFill="1" applyBorder="1" applyAlignment="1">
      <alignment horizontal="left" vertical="top"/>
    </xf>
    <xf numFmtId="0" fontId="75" fillId="0" borderId="6" xfId="15" applyFont="1" applyFill="1" applyBorder="1" applyAlignment="1">
      <alignment horizontal="left" vertical="top"/>
    </xf>
    <xf numFmtId="0" fontId="73" fillId="0" borderId="3" xfId="15" applyFont="1" applyFill="1" applyBorder="1" applyAlignment="1">
      <alignment horizontal="left" vertical="top"/>
    </xf>
    <xf numFmtId="0" fontId="72" fillId="0" borderId="56" xfId="15" applyFont="1" applyFill="1" applyBorder="1" applyAlignment="1">
      <alignment horizontal="left" vertical="top"/>
    </xf>
    <xf numFmtId="0" fontId="72" fillId="0" borderId="0" xfId="15" applyFont="1" applyFill="1" applyBorder="1" applyAlignment="1">
      <alignment horizontal="left" vertical="top" wrapText="1"/>
    </xf>
    <xf numFmtId="2" fontId="36" fillId="0" borderId="0" xfId="15" applyNumberFormat="1" applyFont="1" applyFill="1" applyBorder="1"/>
    <xf numFmtId="4" fontId="36" fillId="0" borderId="0" xfId="15" applyNumberFormat="1" applyFont="1" applyFill="1" applyBorder="1" applyAlignment="1">
      <alignment horizontal="center"/>
    </xf>
    <xf numFmtId="164" fontId="80" fillId="0" borderId="0" xfId="1" applyNumberFormat="1" applyFont="1" applyFill="1" applyAlignment="1"/>
    <xf numFmtId="164" fontId="11" fillId="0" borderId="0" xfId="1" applyNumberFormat="1" applyFont="1" applyFill="1" applyAlignment="1"/>
    <xf numFmtId="0" fontId="11" fillId="0" borderId="0" xfId="1" applyFont="1" applyBorder="1"/>
    <xf numFmtId="0" fontId="11" fillId="0" borderId="0" xfId="1" applyFont="1" applyFill="1" applyBorder="1" applyAlignment="1">
      <alignment horizontal="left" vertical="top"/>
    </xf>
    <xf numFmtId="0" fontId="11" fillId="0" borderId="0" xfId="1" applyFont="1" applyFill="1" applyAlignment="1"/>
    <xf numFmtId="0" fontId="11" fillId="0" borderId="0" xfId="1" applyFont="1" applyBorder="1" applyAlignment="1">
      <alignment horizontal="left" vertical="top"/>
    </xf>
    <xf numFmtId="0" fontId="15" fillId="0" borderId="0" xfId="1" applyFont="1" applyBorder="1" applyAlignment="1">
      <alignment horizontal="left" vertical="top"/>
    </xf>
    <xf numFmtId="0" fontId="34" fillId="0" borderId="0" xfId="1" applyFont="1" applyBorder="1" applyAlignment="1">
      <alignment horizontal="left" vertical="top" wrapText="1"/>
    </xf>
    <xf numFmtId="4" fontId="34" fillId="0" borderId="0" xfId="1" applyNumberFormat="1" applyFont="1" applyBorder="1" applyAlignment="1">
      <alignment horizontal="center"/>
    </xf>
    <xf numFmtId="164" fontId="34" fillId="0" borderId="0" xfId="1" applyNumberFormat="1" applyFont="1" applyBorder="1" applyAlignment="1"/>
    <xf numFmtId="0" fontId="23" fillId="0" borderId="0" xfId="1" applyFont="1" applyFill="1" applyAlignment="1">
      <alignment horizontal="right"/>
    </xf>
    <xf numFmtId="0" fontId="60" fillId="0" borderId="0" xfId="15" applyFont="1" applyFill="1" applyAlignment="1">
      <alignment horizontal="left" vertical="center"/>
    </xf>
    <xf numFmtId="0" fontId="73" fillId="0" borderId="53" xfId="15" applyFont="1" applyFill="1" applyBorder="1" applyAlignment="1">
      <alignment horizontal="left" vertical="center"/>
    </xf>
    <xf numFmtId="0" fontId="73" fillId="0" borderId="0" xfId="15" applyFont="1" applyFill="1" applyBorder="1" applyAlignment="1">
      <alignment horizontal="right" vertical="center"/>
    </xf>
    <xf numFmtId="3" fontId="78" fillId="0" borderId="0" xfId="15" applyNumberFormat="1" applyFont="1" applyFill="1" applyBorder="1" applyAlignment="1">
      <alignment horizontal="right" vertical="center"/>
    </xf>
    <xf numFmtId="4" fontId="72" fillId="0" borderId="0" xfId="15" applyNumberFormat="1" applyFont="1" applyFill="1" applyBorder="1" applyAlignment="1">
      <alignment horizontal="center" vertical="center"/>
    </xf>
    <xf numFmtId="166" fontId="11" fillId="0" borderId="12" xfId="19" applyFont="1" applyFill="1" applyBorder="1" applyAlignment="1">
      <alignment horizontal="right" vertical="center"/>
    </xf>
    <xf numFmtId="2" fontId="60" fillId="0" borderId="0" xfId="15" applyNumberFormat="1" applyFont="1" applyFill="1" applyBorder="1" applyAlignment="1">
      <alignment vertical="center"/>
    </xf>
    <xf numFmtId="0" fontId="36" fillId="0" borderId="0" xfId="15" applyFont="1" applyFill="1" applyBorder="1" applyAlignment="1">
      <alignment vertical="center"/>
    </xf>
    <xf numFmtId="0" fontId="36" fillId="0" borderId="0" xfId="15" applyFont="1" applyFill="1" applyAlignment="1">
      <alignment vertical="center"/>
    </xf>
    <xf numFmtId="0" fontId="73" fillId="0" borderId="54" xfId="15" applyFont="1" applyFill="1" applyBorder="1" applyAlignment="1">
      <alignment horizontal="left" vertical="center"/>
    </xf>
    <xf numFmtId="0" fontId="73" fillId="0" borderId="6" xfId="15" applyFont="1" applyFill="1" applyBorder="1" applyAlignment="1">
      <alignment horizontal="right" vertical="center"/>
    </xf>
    <xf numFmtId="3" fontId="78" fillId="0" borderId="6" xfId="15" applyNumberFormat="1" applyFont="1" applyFill="1" applyBorder="1" applyAlignment="1">
      <alignment horizontal="right" vertical="center"/>
    </xf>
    <xf numFmtId="4" fontId="72" fillId="0" borderId="6" xfId="15" applyNumberFormat="1" applyFont="1" applyFill="1" applyBorder="1" applyAlignment="1">
      <alignment horizontal="center" vertical="center"/>
    </xf>
    <xf numFmtId="166" fontId="11" fillId="0" borderId="55" xfId="19" applyFont="1" applyFill="1" applyBorder="1" applyAlignment="1">
      <alignment horizontal="right" vertical="center"/>
    </xf>
    <xf numFmtId="0" fontId="73" fillId="0" borderId="53" xfId="15" applyFont="1" applyFill="1" applyBorder="1" applyAlignment="1">
      <alignment vertical="center"/>
    </xf>
    <xf numFmtId="4" fontId="73" fillId="0" borderId="0" xfId="15" applyNumberFormat="1" applyFont="1" applyFill="1" applyBorder="1" applyAlignment="1">
      <alignment horizontal="center" vertical="center"/>
    </xf>
    <xf numFmtId="0" fontId="73" fillId="0" borderId="50" xfId="15" applyFont="1" applyFill="1" applyBorder="1" applyAlignment="1">
      <alignment vertical="center"/>
    </xf>
    <xf numFmtId="0" fontId="73" fillId="0" borderId="21" xfId="15" applyFont="1" applyFill="1" applyBorder="1" applyAlignment="1">
      <alignment horizontal="center" vertical="center"/>
    </xf>
    <xf numFmtId="3" fontId="78" fillId="0" borderId="21" xfId="15" applyNumberFormat="1" applyFont="1" applyFill="1" applyBorder="1" applyAlignment="1">
      <alignment horizontal="right" vertical="center"/>
    </xf>
    <xf numFmtId="4" fontId="73" fillId="0" borderId="21" xfId="15" applyNumberFormat="1" applyFont="1" applyFill="1" applyBorder="1" applyAlignment="1">
      <alignment horizontal="center" vertical="center"/>
    </xf>
    <xf numFmtId="166" fontId="15" fillId="0" borderId="10" xfId="19" applyFont="1" applyFill="1" applyBorder="1" applyAlignment="1">
      <alignment horizontal="right" vertical="center"/>
    </xf>
    <xf numFmtId="0" fontId="73" fillId="0" borderId="15" xfId="15" applyFont="1" applyFill="1" applyBorder="1" applyAlignment="1">
      <alignment vertical="center"/>
    </xf>
    <xf numFmtId="0" fontId="73" fillId="0" borderId="22" xfId="15" applyFont="1" applyFill="1" applyBorder="1" applyAlignment="1">
      <alignment horizontal="center" vertical="center"/>
    </xf>
    <xf numFmtId="3" fontId="78" fillId="0" borderId="22" xfId="15" applyNumberFormat="1" applyFont="1" applyFill="1" applyBorder="1" applyAlignment="1">
      <alignment horizontal="right" vertical="center"/>
    </xf>
    <xf numFmtId="4" fontId="73" fillId="0" borderId="22" xfId="15" applyNumberFormat="1" applyFont="1" applyFill="1" applyBorder="1" applyAlignment="1">
      <alignment horizontal="center" vertical="center"/>
    </xf>
    <xf numFmtId="166" fontId="15" fillId="0" borderId="11" xfId="19" applyFont="1" applyFill="1" applyBorder="1" applyAlignment="1">
      <alignment horizontal="right" vertical="center"/>
    </xf>
    <xf numFmtId="10" fontId="60" fillId="0" borderId="0" xfId="21" applyNumberFormat="1" applyFont="1" applyFill="1" applyBorder="1" applyAlignment="1">
      <alignment vertical="center"/>
    </xf>
    <xf numFmtId="0" fontId="73" fillId="0" borderId="16" xfId="15" applyFont="1" applyFill="1" applyBorder="1" applyAlignment="1">
      <alignment horizontal="left" vertical="center"/>
    </xf>
    <xf numFmtId="2" fontId="73" fillId="0" borderId="17" xfId="15" applyNumberFormat="1" applyFont="1" applyFill="1" applyBorder="1" applyAlignment="1">
      <alignment horizontal="center" vertical="center"/>
    </xf>
    <xf numFmtId="3" fontId="78" fillId="0" borderId="17" xfId="15" applyNumberFormat="1" applyFont="1" applyFill="1" applyBorder="1" applyAlignment="1">
      <alignment horizontal="right" vertical="center"/>
    </xf>
    <xf numFmtId="4" fontId="73" fillId="0" borderId="17" xfId="15" applyNumberFormat="1" applyFont="1" applyFill="1" applyBorder="1" applyAlignment="1">
      <alignment horizontal="center" vertical="center"/>
    </xf>
    <xf numFmtId="166" fontId="73" fillId="0" borderId="18" xfId="19" applyFont="1" applyFill="1" applyBorder="1" applyAlignment="1">
      <alignment horizontal="right" vertical="center"/>
    </xf>
    <xf numFmtId="164" fontId="18" fillId="0" borderId="20" xfId="0" applyNumberFormat="1" applyFont="1" applyFill="1" applyBorder="1" applyAlignment="1">
      <alignment horizontal="justify" vertical="center"/>
    </xf>
    <xf numFmtId="0" fontId="11" fillId="0" borderId="0" xfId="0" applyFont="1" applyFill="1" applyAlignment="1">
      <alignment horizontal="justify" vertical="top"/>
    </xf>
    <xf numFmtId="0" fontId="11" fillId="0" borderId="0" xfId="0" applyFont="1" applyFill="1" applyAlignment="1">
      <alignment horizontal="justify" vertical="center"/>
    </xf>
    <xf numFmtId="0" fontId="11" fillId="0" borderId="0" xfId="0" applyFont="1" applyFill="1" applyAlignment="1">
      <alignment horizontal="justify" vertical="top" wrapText="1"/>
    </xf>
    <xf numFmtId="0" fontId="11" fillId="0" borderId="0" xfId="0" applyFont="1" applyAlignment="1">
      <alignment horizontal="justify" vertical="top"/>
    </xf>
    <xf numFmtId="0" fontId="11" fillId="0" borderId="0" xfId="0" applyFont="1" applyFill="1" applyAlignment="1">
      <alignment horizontal="justify" vertical="center" wrapText="1"/>
    </xf>
    <xf numFmtId="0" fontId="12" fillId="0" borderId="0" xfId="0" applyFont="1" applyAlignment="1">
      <alignment horizontal="justify" vertical="top"/>
    </xf>
    <xf numFmtId="0" fontId="9" fillId="0" borderId="0" xfId="0" applyFont="1" applyAlignment="1">
      <alignment vertical="top"/>
    </xf>
    <xf numFmtId="0" fontId="15" fillId="3" borderId="0" xfId="0" applyFont="1" applyFill="1" applyAlignment="1">
      <alignment horizontal="justify" vertical="top"/>
    </xf>
    <xf numFmtId="0" fontId="9" fillId="0" borderId="0" xfId="0" applyFont="1" applyAlignment="1">
      <alignment horizontal="justify" vertical="top"/>
    </xf>
    <xf numFmtId="0" fontId="12" fillId="0" borderId="0" xfId="0" applyFont="1" applyFill="1" applyAlignment="1">
      <alignment horizontal="justify" vertical="top"/>
    </xf>
    <xf numFmtId="0" fontId="16" fillId="0" borderId="0" xfId="0" applyFont="1" applyAlignment="1">
      <alignment horizontal="justify" vertical="top"/>
    </xf>
    <xf numFmtId="0" fontId="15" fillId="0" borderId="0" xfId="0" applyFont="1" applyAlignment="1">
      <alignment horizontal="justify" vertical="top"/>
    </xf>
    <xf numFmtId="0" fontId="10"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1" fillId="0" borderId="0" xfId="0" applyFont="1" applyAlignment="1">
      <alignment vertical="top"/>
    </xf>
    <xf numFmtId="0" fontId="10" fillId="3" borderId="0" xfId="0" applyFont="1" applyFill="1" applyAlignment="1">
      <alignment horizontal="justify" vertical="top"/>
    </xf>
    <xf numFmtId="0" fontId="12" fillId="2" borderId="0" xfId="0" applyFont="1" applyFill="1" applyAlignment="1">
      <alignment horizontal="justify" vertical="center"/>
    </xf>
    <xf numFmtId="0" fontId="19" fillId="0" borderId="0" xfId="0" applyFont="1" applyAlignment="1">
      <alignment horizontal="center" vertical="center"/>
    </xf>
    <xf numFmtId="0" fontId="8" fillId="0" borderId="0" xfId="0" applyFont="1" applyAlignment="1">
      <alignment horizontal="center" vertical="top"/>
    </xf>
    <xf numFmtId="0" fontId="27" fillId="0" borderId="0" xfId="0" applyFont="1" applyFill="1" applyAlignment="1">
      <alignment horizontal="center" vertical="center"/>
    </xf>
    <xf numFmtId="0" fontId="10" fillId="3" borderId="0" xfId="0" applyFont="1" applyFill="1" applyAlignment="1">
      <alignment horizontal="justify" vertical="center"/>
    </xf>
    <xf numFmtId="0" fontId="44" fillId="0" borderId="0" xfId="0" applyFont="1" applyFill="1" applyAlignment="1">
      <alignment horizontal="right" vertical="center"/>
    </xf>
    <xf numFmtId="0" fontId="8" fillId="0" borderId="0" xfId="0" applyFont="1" applyFill="1" applyAlignment="1">
      <alignment horizontal="center" vertical="top"/>
    </xf>
    <xf numFmtId="49" fontId="27" fillId="0" borderId="0" xfId="0" applyNumberFormat="1" applyFont="1" applyFill="1" applyAlignment="1">
      <alignment horizontal="justify" vertical="center"/>
    </xf>
    <xf numFmtId="0" fontId="11" fillId="0" borderId="0" xfId="0" applyFont="1" applyFill="1" applyAlignment="1">
      <alignment vertical="top"/>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9" fillId="3" borderId="18" xfId="0" applyFont="1" applyFill="1" applyBorder="1" applyAlignment="1">
      <alignment horizontal="center" vertical="center"/>
    </xf>
    <xf numFmtId="0" fontId="6" fillId="0" borderId="15" xfId="0" applyFont="1" applyBorder="1" applyAlignment="1">
      <alignment horizontal="left" vertical="center"/>
    </xf>
    <xf numFmtId="0" fontId="6" fillId="0" borderId="22"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6" fillId="0" borderId="34" xfId="0" applyFont="1" applyBorder="1" applyAlignment="1">
      <alignment horizontal="justify" vertical="center"/>
    </xf>
    <xf numFmtId="0" fontId="6" fillId="0" borderId="36" xfId="0" applyFont="1" applyBorder="1" applyAlignment="1">
      <alignment horizontal="justify" vertical="center"/>
    </xf>
    <xf numFmtId="0" fontId="18" fillId="0" borderId="34" xfId="0" applyFont="1" applyBorder="1" applyAlignment="1">
      <alignment horizontal="justify" vertical="center"/>
    </xf>
    <xf numFmtId="0" fontId="18" fillId="0" borderId="35" xfId="0" applyFont="1" applyBorder="1" applyAlignment="1">
      <alignment horizontal="justify" vertical="center"/>
    </xf>
    <xf numFmtId="0" fontId="18" fillId="0" borderId="36" xfId="0" applyFont="1" applyBorder="1" applyAlignment="1">
      <alignment horizontal="justify" vertical="center"/>
    </xf>
    <xf numFmtId="0" fontId="6" fillId="3" borderId="27" xfId="0" applyFont="1" applyFill="1" applyBorder="1" applyAlignment="1">
      <alignment horizontal="left" vertical="center"/>
    </xf>
    <xf numFmtId="0" fontId="6" fillId="3" borderId="7" xfId="0" applyFont="1" applyFill="1" applyBorder="1" applyAlignment="1">
      <alignment horizontal="left" vertical="center"/>
    </xf>
    <xf numFmtId="0" fontId="7" fillId="0" borderId="27"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19" fillId="0" borderId="40" xfId="0" applyFont="1" applyBorder="1" applyAlignment="1">
      <alignment horizontal="center" vertical="center"/>
    </xf>
    <xf numFmtId="0" fontId="19" fillId="0" borderId="8" xfId="0" applyFont="1" applyBorder="1" applyAlignment="1">
      <alignment horizontal="center" vertical="center"/>
    </xf>
    <xf numFmtId="0" fontId="19" fillId="0" borderId="41" xfId="0" applyFont="1" applyBorder="1" applyAlignment="1">
      <alignment horizontal="center" vertical="center"/>
    </xf>
    <xf numFmtId="0" fontId="6" fillId="0" borderId="27" xfId="0" applyFont="1" applyBorder="1" applyAlignment="1">
      <alignment horizontal="justify" vertical="center"/>
    </xf>
    <xf numFmtId="0" fontId="6" fillId="0" borderId="7" xfId="0" applyFont="1" applyBorder="1" applyAlignment="1">
      <alignment horizontal="justify" vertical="center"/>
    </xf>
    <xf numFmtId="0" fontId="18" fillId="0" borderId="27"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27"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27"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 xfId="0" applyFont="1" applyBorder="1" applyAlignment="1">
      <alignment horizontal="justify" vertical="center"/>
    </xf>
    <xf numFmtId="0" fontId="6" fillId="0" borderId="6" xfId="0" applyFont="1" applyBorder="1" applyAlignment="1">
      <alignment horizontal="justify" vertical="center"/>
    </xf>
    <xf numFmtId="0" fontId="6" fillId="0" borderId="35" xfId="0" applyFont="1" applyBorder="1" applyAlignment="1">
      <alignment horizontal="justify" vertical="center"/>
    </xf>
    <xf numFmtId="0" fontId="18" fillId="0" borderId="37" xfId="0" applyFont="1" applyBorder="1" applyAlignment="1">
      <alignment horizontal="justify" vertical="center"/>
    </xf>
    <xf numFmtId="0" fontId="18" fillId="0" borderId="38" xfId="0" applyFont="1" applyBorder="1" applyAlignment="1">
      <alignment horizontal="justify" vertical="center"/>
    </xf>
    <xf numFmtId="0" fontId="18" fillId="0" borderId="39" xfId="0" applyFont="1" applyBorder="1" applyAlignment="1">
      <alignment horizontal="justify" vertical="center"/>
    </xf>
    <xf numFmtId="0" fontId="21" fillId="0" borderId="24" xfId="0" applyFont="1" applyBorder="1" applyAlignment="1">
      <alignment horizontal="justify"/>
    </xf>
    <xf numFmtId="0" fontId="21" fillId="0" borderId="3" xfId="0" applyFont="1" applyBorder="1" applyAlignment="1">
      <alignment horizontal="justify"/>
    </xf>
    <xf numFmtId="0" fontId="21" fillId="0" borderId="25" xfId="0" applyFont="1" applyBorder="1" applyAlignment="1">
      <alignment horizontal="justify"/>
    </xf>
    <xf numFmtId="0" fontId="21" fillId="0" borderId="26"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10" fillId="0" borderId="0" xfId="0" applyFont="1" applyBorder="1" applyAlignment="1">
      <alignment horizontal="justify" vertical="top"/>
    </xf>
    <xf numFmtId="0" fontId="10" fillId="0" borderId="45" xfId="0" applyFont="1" applyBorder="1" applyAlignment="1">
      <alignment horizontal="justify" vertical="top"/>
    </xf>
    <xf numFmtId="0" fontId="21" fillId="3" borderId="27"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21" fillId="0" borderId="44" xfId="0" applyFont="1" applyBorder="1" applyAlignment="1">
      <alignment horizontal="left" vertical="center" wrapText="1"/>
    </xf>
    <xf numFmtId="0" fontId="21" fillId="0" borderId="0" xfId="0" applyFont="1" applyBorder="1" applyAlignment="1">
      <alignment horizontal="left" vertical="center"/>
    </xf>
    <xf numFmtId="0" fontId="21" fillId="0" borderId="45" xfId="0" applyFont="1" applyBorder="1" applyAlignment="1">
      <alignment horizontal="left" vertical="center"/>
    </xf>
    <xf numFmtId="0" fontId="56" fillId="0" borderId="40" xfId="0" applyFont="1" applyBorder="1" applyAlignment="1">
      <alignment horizontal="justify" vertical="center"/>
    </xf>
    <xf numFmtId="0" fontId="56" fillId="0" borderId="8" xfId="0" applyFont="1" applyBorder="1" applyAlignment="1">
      <alignment horizontal="justify" vertical="center"/>
    </xf>
    <xf numFmtId="0" fontId="56" fillId="0" borderId="41" xfId="0" applyFont="1" applyBorder="1" applyAlignment="1">
      <alignment horizontal="justify" vertical="center"/>
    </xf>
    <xf numFmtId="0" fontId="17" fillId="0" borderId="1" xfId="1" applyNumberFormat="1" applyFont="1" applyFill="1" applyBorder="1" applyAlignment="1">
      <alignment horizontal="center"/>
    </xf>
    <xf numFmtId="164" fontId="28" fillId="0" borderId="3" xfId="1" applyNumberFormat="1" applyFont="1" applyFill="1" applyBorder="1" applyAlignment="1">
      <alignment horizontal="center" vertical="center"/>
    </xf>
    <xf numFmtId="164" fontId="80" fillId="0" borderId="1" xfId="1" applyNumberFormat="1" applyFont="1" applyFill="1" applyBorder="1" applyAlignment="1"/>
    <xf numFmtId="0" fontId="28" fillId="0" borderId="3" xfId="1" applyFont="1" applyFill="1" applyBorder="1" applyAlignment="1">
      <alignment horizontal="center" vertical="center"/>
    </xf>
    <xf numFmtId="0" fontId="81" fillId="0" borderId="0" xfId="15" applyFont="1" applyFill="1" applyBorder="1" applyAlignment="1">
      <alignment horizontal="center"/>
    </xf>
    <xf numFmtId="0" fontId="96" fillId="0" borderId="50" xfId="15" applyFont="1" applyFill="1" applyBorder="1" applyAlignment="1">
      <alignment horizontal="center" vertical="center"/>
    </xf>
    <xf numFmtId="0" fontId="96" fillId="0" borderId="21" xfId="15" applyFont="1" applyFill="1" applyBorder="1" applyAlignment="1">
      <alignment horizontal="center" vertical="center"/>
    </xf>
    <xf numFmtId="0" fontId="96" fillId="0" borderId="10" xfId="15" applyFont="1" applyFill="1" applyBorder="1" applyAlignment="1">
      <alignment horizontal="center" vertical="center"/>
    </xf>
    <xf numFmtId="0" fontId="96" fillId="0" borderId="51" xfId="15" applyFont="1" applyFill="1" applyBorder="1" applyAlignment="1">
      <alignment horizontal="center" vertical="center"/>
    </xf>
    <xf numFmtId="0" fontId="96" fillId="0" borderId="32" xfId="15" applyFont="1" applyFill="1" applyBorder="1" applyAlignment="1">
      <alignment horizontal="center" vertical="center"/>
    </xf>
    <xf numFmtId="0" fontId="96" fillId="0" borderId="52" xfId="15" applyFont="1" applyFill="1" applyBorder="1" applyAlignment="1">
      <alignment horizontal="center" vertical="center"/>
    </xf>
    <xf numFmtId="0" fontId="27" fillId="0" borderId="0" xfId="7" applyFont="1" applyAlignment="1">
      <alignment horizontal="justify" vertical="center" wrapText="1"/>
    </xf>
    <xf numFmtId="0" fontId="27" fillId="0" borderId="0" xfId="18" applyFont="1" applyFill="1" applyAlignment="1">
      <alignment horizontal="justify" vertical="top" wrapText="1"/>
    </xf>
    <xf numFmtId="164" fontId="34" fillId="0" borderId="0" xfId="1" applyNumberFormat="1" applyFont="1" applyFill="1" applyBorder="1" applyAlignment="1">
      <alignment horizontal="center"/>
    </xf>
    <xf numFmtId="0" fontId="17" fillId="0" borderId="1" xfId="1" applyFont="1" applyFill="1" applyBorder="1" applyAlignment="1">
      <alignment horizontal="left" vertical="top"/>
    </xf>
    <xf numFmtId="0" fontId="60" fillId="0" borderId="26" xfId="18" applyFont="1" applyFill="1" applyBorder="1" applyAlignment="1">
      <alignment horizontal="left" vertical="justify" wrapText="1"/>
    </xf>
    <xf numFmtId="0" fontId="60" fillId="0" borderId="1" xfId="18" applyFont="1" applyFill="1" applyBorder="1" applyAlignment="1">
      <alignment horizontal="left" vertical="justify" wrapText="1"/>
    </xf>
    <xf numFmtId="0" fontId="60" fillId="0" borderId="5" xfId="18" applyFont="1" applyFill="1" applyBorder="1" applyAlignment="1">
      <alignment horizontal="left" vertical="justify" wrapText="1"/>
    </xf>
    <xf numFmtId="0" fontId="62" fillId="0" borderId="26" xfId="18" applyFont="1" applyFill="1" applyBorder="1" applyAlignment="1">
      <alignment horizontal="center"/>
    </xf>
    <xf numFmtId="0" fontId="62" fillId="0" borderId="1" xfId="18" applyFont="1" applyFill="1" applyBorder="1" applyAlignment="1">
      <alignment horizontal="center"/>
    </xf>
    <xf numFmtId="0" fontId="62" fillId="0" borderId="5" xfId="18" applyFont="1" applyFill="1" applyBorder="1" applyAlignment="1">
      <alignment horizontal="center"/>
    </xf>
    <xf numFmtId="0" fontId="69" fillId="0" borderId="0" xfId="18" applyFont="1" applyFill="1" applyAlignment="1">
      <alignment horizontal="center" vertical="top" wrapText="1"/>
    </xf>
    <xf numFmtId="2" fontId="70" fillId="0" borderId="0" xfId="18" applyNumberFormat="1" applyFont="1" applyFill="1" applyAlignment="1">
      <alignment horizontal="left"/>
    </xf>
    <xf numFmtId="2" fontId="60" fillId="0" borderId="0" xfId="18" applyNumberFormat="1" applyFont="1" applyFill="1" applyAlignment="1">
      <alignment horizontal="left"/>
    </xf>
    <xf numFmtId="0" fontId="59" fillId="0" borderId="24" xfId="18" applyFont="1" applyFill="1" applyBorder="1" applyAlignment="1">
      <alignment horizontal="left" vertical="justify" wrapText="1"/>
    </xf>
    <xf numFmtId="0" fontId="59" fillId="0" borderId="3" xfId="18" applyFont="1" applyFill="1" applyBorder="1" applyAlignment="1">
      <alignment horizontal="left" vertical="justify" wrapText="1"/>
    </xf>
    <xf numFmtId="0" fontId="59" fillId="0" borderId="25" xfId="18" applyFont="1" applyFill="1" applyBorder="1" applyAlignment="1">
      <alignment horizontal="left" vertical="justify" wrapText="1"/>
    </xf>
    <xf numFmtId="0" fontId="62" fillId="0" borderId="24" xfId="18" applyFont="1" applyFill="1" applyBorder="1" applyAlignment="1">
      <alignment horizontal="left"/>
    </xf>
    <xf numFmtId="0" fontId="62" fillId="0" borderId="3" xfId="18" applyFont="1" applyFill="1" applyBorder="1" applyAlignment="1">
      <alignment horizontal="left"/>
    </xf>
    <xf numFmtId="0" fontId="61" fillId="0" borderId="26" xfId="18" applyFont="1" applyFill="1" applyBorder="1" applyAlignment="1">
      <alignment horizontal="center" vertical="justify" wrapText="1"/>
    </xf>
    <xf numFmtId="0" fontId="61" fillId="0" borderId="1" xfId="18" applyFont="1" applyFill="1" applyBorder="1" applyAlignment="1">
      <alignment horizontal="center" vertical="justify" wrapText="1"/>
    </xf>
    <xf numFmtId="0" fontId="61" fillId="0" borderId="5" xfId="18" applyFont="1" applyFill="1" applyBorder="1" applyAlignment="1">
      <alignment horizontal="center" vertical="justify" wrapText="1"/>
    </xf>
    <xf numFmtId="0" fontId="63" fillId="0" borderId="26" xfId="18" applyFont="1" applyFill="1" applyBorder="1" applyAlignment="1">
      <alignment horizontal="left"/>
    </xf>
    <xf numFmtId="0" fontId="63" fillId="0" borderId="1" xfId="18" applyFont="1" applyFill="1" applyBorder="1" applyAlignment="1">
      <alignment horizontal="left"/>
    </xf>
    <xf numFmtId="0" fontId="63" fillId="0" borderId="5" xfId="18" applyFont="1" applyFill="1" applyBorder="1" applyAlignment="1">
      <alignment horizontal="left"/>
    </xf>
    <xf numFmtId="0" fontId="38" fillId="2" borderId="0" xfId="1" applyFont="1" applyFill="1" applyAlignment="1">
      <alignment horizontal="justify" vertical="top"/>
    </xf>
    <xf numFmtId="0" fontId="11" fillId="0" borderId="1" xfId="1" applyBorder="1" applyAlignment="1">
      <alignment horizontal="center"/>
    </xf>
    <xf numFmtId="0" fontId="28" fillId="0" borderId="0" xfId="1" applyFont="1" applyAlignment="1">
      <alignment horizontal="center"/>
    </xf>
    <xf numFmtId="0" fontId="11" fillId="0" borderId="0" xfId="1"/>
    <xf numFmtId="0" fontId="17" fillId="0" borderId="0" xfId="1" applyFont="1" applyFill="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7" fillId="0" borderId="0" xfId="1" applyFont="1" applyAlignment="1">
      <alignment horizontal="justify" vertical="top"/>
    </xf>
    <xf numFmtId="0" fontId="17" fillId="0" borderId="1" xfId="0" applyFont="1" applyFill="1" applyBorder="1" applyAlignment="1">
      <alignment horizontal="left" vertical="center"/>
    </xf>
    <xf numFmtId="0" fontId="22" fillId="0" borderId="0" xfId="1" applyFont="1" applyAlignment="1">
      <alignment horizontal="center"/>
    </xf>
    <xf numFmtId="0" fontId="26" fillId="4" borderId="26" xfId="1" applyFont="1" applyFill="1" applyBorder="1" applyAlignment="1">
      <alignment horizontal="center"/>
    </xf>
    <xf numFmtId="0" fontId="26" fillId="4" borderId="1" xfId="1" applyFont="1" applyFill="1" applyBorder="1" applyAlignment="1">
      <alignment horizontal="center"/>
    </xf>
    <xf numFmtId="0" fontId="26" fillId="4" borderId="5" xfId="1" applyFont="1" applyFill="1" applyBorder="1" applyAlignment="1">
      <alignment horizontal="center"/>
    </xf>
    <xf numFmtId="0" fontId="46" fillId="0" borderId="27" xfId="1" applyFont="1" applyBorder="1" applyAlignment="1">
      <alignment horizontal="justify" vertical="center"/>
    </xf>
    <xf numFmtId="0" fontId="46" fillId="0" borderId="6" xfId="1" applyFont="1" applyBorder="1" applyAlignment="1">
      <alignment horizontal="justify" vertical="center"/>
    </xf>
    <xf numFmtId="0" fontId="46" fillId="0" borderId="7" xfId="1" applyFont="1" applyBorder="1" applyAlignment="1">
      <alignment horizontal="justify" vertical="center"/>
    </xf>
    <xf numFmtId="49" fontId="46" fillId="0" borderId="27" xfId="1" applyNumberFormat="1" applyFont="1" applyBorder="1" applyAlignment="1">
      <alignment horizontal="center" vertical="center"/>
    </xf>
    <xf numFmtId="49" fontId="46" fillId="0" borderId="7" xfId="1" applyNumberFormat="1" applyFont="1" applyBorder="1" applyAlignment="1">
      <alignment horizontal="center" vertical="center"/>
    </xf>
    <xf numFmtId="0" fontId="8" fillId="0" borderId="14" xfId="1" applyFont="1" applyFill="1" applyBorder="1" applyAlignment="1">
      <alignment horizontal="justify" vertical="center"/>
    </xf>
    <xf numFmtId="0" fontId="8" fillId="0" borderId="31" xfId="1" applyFont="1" applyFill="1" applyBorder="1" applyAlignment="1">
      <alignment horizontal="justify" vertical="center"/>
    </xf>
    <xf numFmtId="0" fontId="8" fillId="0" borderId="29" xfId="1" applyFont="1" applyFill="1" applyBorder="1" applyAlignment="1">
      <alignment horizontal="justify" vertical="center"/>
    </xf>
    <xf numFmtId="0" fontId="8" fillId="0" borderId="30"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5" fillId="0" borderId="0" xfId="1" applyFont="1" applyAlignment="1">
      <alignment horizontal="center" vertical="center"/>
    </xf>
    <xf numFmtId="0" fontId="26" fillId="4" borderId="24" xfId="1" applyFont="1" applyFill="1" applyBorder="1" applyAlignment="1">
      <alignment horizontal="center"/>
    </xf>
    <xf numFmtId="0" fontId="26" fillId="4" borderId="3" xfId="1" applyFont="1" applyFill="1" applyBorder="1" applyAlignment="1">
      <alignment horizontal="center"/>
    </xf>
    <xf numFmtId="0" fontId="26" fillId="4" borderId="25" xfId="1" applyFont="1" applyFill="1" applyBorder="1" applyAlignment="1">
      <alignment horizontal="center"/>
    </xf>
    <xf numFmtId="0" fontId="22" fillId="0" borderId="0" xfId="1" applyFont="1" applyBorder="1"/>
    <xf numFmtId="0" fontId="7" fillId="0" borderId="8" xfId="1" applyFont="1" applyBorder="1" applyAlignment="1">
      <alignment horizontal="justify" vertical="center"/>
    </xf>
    <xf numFmtId="0" fontId="53"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11" fillId="0" borderId="0" xfId="1" applyFont="1" applyAlignment="1">
      <alignment horizontal="justify" vertical="top"/>
    </xf>
    <xf numFmtId="0" fontId="7" fillId="0" borderId="14" xfId="1" applyFont="1" applyBorder="1" applyAlignment="1">
      <alignment horizontal="justify" vertical="center"/>
    </xf>
    <xf numFmtId="0" fontId="7" fillId="0" borderId="31" xfId="1" applyFont="1" applyBorder="1" applyAlignment="1">
      <alignment horizontal="justify" vertical="center"/>
    </xf>
    <xf numFmtId="0" fontId="7" fillId="0" borderId="29" xfId="1" applyFont="1" applyBorder="1" applyAlignment="1">
      <alignment horizontal="justify" vertical="center"/>
    </xf>
    <xf numFmtId="0" fontId="7" fillId="0" borderId="30" xfId="1" applyFont="1" applyBorder="1" applyAlignment="1">
      <alignment horizontal="justify" vertical="center"/>
    </xf>
    <xf numFmtId="0" fontId="33" fillId="0" borderId="0" xfId="1" applyFont="1" applyAlignment="1">
      <alignment horizontal="center" vertical="center"/>
    </xf>
    <xf numFmtId="0" fontId="26" fillId="0" borderId="8" xfId="1" applyFont="1" applyFill="1" applyBorder="1" applyAlignment="1">
      <alignment horizontal="justify" vertical="center"/>
    </xf>
    <xf numFmtId="0" fontId="31" fillId="0" borderId="8" xfId="1" applyFont="1" applyBorder="1" applyAlignment="1">
      <alignment horizontal="center" vertical="center"/>
    </xf>
    <xf numFmtId="0" fontId="18" fillId="0" borderId="1" xfId="1" applyFont="1" applyBorder="1" applyAlignment="1">
      <alignment horizontal="justify"/>
    </xf>
    <xf numFmtId="0" fontId="27" fillId="0" borderId="14" xfId="1" applyFont="1" applyBorder="1" applyAlignment="1">
      <alignment horizontal="justify" vertical="center"/>
    </xf>
    <xf numFmtId="0" fontId="27" fillId="0" borderId="31" xfId="1" applyFont="1" applyBorder="1" applyAlignment="1">
      <alignment horizontal="justify" vertical="center"/>
    </xf>
    <xf numFmtId="0" fontId="27" fillId="0" borderId="29" xfId="1" applyFont="1" applyBorder="1" applyAlignment="1">
      <alignment horizontal="justify" vertical="center"/>
    </xf>
    <xf numFmtId="0" fontId="27" fillId="0" borderId="30"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7" fillId="0" borderId="1" xfId="0" applyFont="1" applyBorder="1" applyAlignment="1">
      <alignment horizontal="left" vertical="center"/>
    </xf>
    <xf numFmtId="0" fontId="17" fillId="0" borderId="0" xfId="1" applyFont="1" applyAlignment="1">
      <alignment horizontal="center"/>
    </xf>
    <xf numFmtId="0" fontId="34" fillId="0" borderId="0" xfId="1" applyFont="1" applyFill="1" applyAlignment="1">
      <alignment horizontal="justify" vertical="center"/>
    </xf>
    <xf numFmtId="0" fontId="33" fillId="0" borderId="0" xfId="1" applyFont="1" applyFill="1" applyAlignment="1">
      <alignment horizontal="justify" vertical="center"/>
    </xf>
    <xf numFmtId="0" fontId="31" fillId="0" borderId="8" xfId="1" applyFont="1" applyFill="1" applyBorder="1" applyAlignment="1">
      <alignment horizontal="justify" vertical="center"/>
    </xf>
    <xf numFmtId="0" fontId="8" fillId="0" borderId="0" xfId="0" applyFont="1" applyFill="1" applyAlignment="1">
      <alignment horizontal="justify" vertical="top"/>
    </xf>
  </cellXfs>
  <cellStyles count="60">
    <cellStyle name="20% - Accent1" xfId="22"/>
    <cellStyle name="20% - Accent2" xfId="23"/>
    <cellStyle name="20% - Accent3" xfId="24"/>
    <cellStyle name="20% - Accent4" xfId="25"/>
    <cellStyle name="20% - Accent5" xfId="26"/>
    <cellStyle name="20% - Accent6" xfId="27"/>
    <cellStyle name="40% - Accent1" xfId="28"/>
    <cellStyle name="40% - Accent2" xfId="29"/>
    <cellStyle name="40% - Accent3" xfId="30"/>
    <cellStyle name="40% - Accent4" xfId="31"/>
    <cellStyle name="40% - Accent5" xfId="32"/>
    <cellStyle name="40% - Accent6" xfId="33"/>
    <cellStyle name="60% - Accent1" xfId="34"/>
    <cellStyle name="60% - Accent2" xfId="35"/>
    <cellStyle name="60% - Accent3" xfId="36"/>
    <cellStyle name="60% - Accent4" xfId="37"/>
    <cellStyle name="60% - Accent5" xfId="38"/>
    <cellStyle name="60% - Accent6" xfId="39"/>
    <cellStyle name="Accent1" xfId="40"/>
    <cellStyle name="Accent2" xfId="41"/>
    <cellStyle name="Accent3" xfId="42"/>
    <cellStyle name="Accent4" xfId="43"/>
    <cellStyle name="Accent5" xfId="44"/>
    <cellStyle name="Accent6" xfId="45"/>
    <cellStyle name="Bad" xfId="46"/>
    <cellStyle name="Calculation" xfId="47"/>
    <cellStyle name="Check Cell" xfId="48"/>
    <cellStyle name="Comma [0]_21 - Analiza 1.-16. - vodovod naselja Viletinec" xfId="2"/>
    <cellStyle name="Comma 2" xfId="9"/>
    <cellStyle name="Comma 2 3" xfId="10"/>
    <cellStyle name="Comma 3" xfId="11"/>
    <cellStyle name="Comma_21 - Analiza 1.-16. - vodovod naselja Viletinec" xfId="3"/>
    <cellStyle name="Currency [0]_21 - Analiza 1.-16. - vodovod naselja Viletinec" xfId="4"/>
    <cellStyle name="Currency_21 - Analiza 1.-16. - vodovod naselja Viletinec" xfId="5"/>
    <cellStyle name="Excel Built-in Normal" xfId="49"/>
    <cellStyle name="Explanatory Text" xfId="50"/>
    <cellStyle name="Heading 1" xfId="51"/>
    <cellStyle name="Heading 2" xfId="52"/>
    <cellStyle name="Heading 3" xfId="53"/>
    <cellStyle name="Heading 4" xfId="54"/>
    <cellStyle name="Input" xfId="55"/>
    <cellStyle name="Linked Cell" xfId="56"/>
    <cellStyle name="Neutral" xfId="57"/>
    <cellStyle name="Normal 11" xfId="12"/>
    <cellStyle name="Normal 2" xfId="14"/>
    <cellStyle name="Normal_21 - Analiza 1.-16. - vodovod naselja Viletinec" xfId="6"/>
    <cellStyle name="Normal_Sheet1" xfId="20"/>
    <cellStyle name="Normal_TROŠKOVNIK - Klenovnik" xfId="18"/>
    <cellStyle name="Normalno" xfId="0" builtinId="0"/>
    <cellStyle name="Normalno 2" xfId="1"/>
    <cellStyle name="Normalno 3" xfId="7"/>
    <cellStyle name="Normalno 3 2" xfId="8"/>
    <cellStyle name="Normalno 4" xfId="15"/>
    <cellStyle name="Obično 2" xfId="58"/>
    <cellStyle name="Percent 2" xfId="16"/>
    <cellStyle name="Percent 3" xfId="17"/>
    <cellStyle name="Postotak 2" xfId="21"/>
    <cellStyle name="Total" xfId="59"/>
    <cellStyle name="Zarez 2" xfId="13"/>
    <cellStyle name="Zarez 3" xfId="19"/>
  </cellStyles>
  <dxfs count="0"/>
  <tableStyles count="0" defaultTableStyle="TableStyleMedium2" defaultPivotStyle="PivotStyleLight16"/>
  <colors>
    <mruColors>
      <color rgb="FF339933"/>
      <color rgb="FF0000FF"/>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7"/>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8" customWidth="1"/>
    <col min="14" max="14" width="7.7109375" style="1" customWidth="1"/>
    <col min="15" max="15" width="47.5703125" style="1" customWidth="1"/>
    <col min="16" max="16384" width="9.140625" style="1"/>
  </cols>
  <sheetData>
    <row r="1" spans="1:15" s="6" customFormat="1" ht="12.75" customHeight="1">
      <c r="M1" s="378" t="s">
        <v>125</v>
      </c>
    </row>
    <row r="2" spans="1:15" s="6" customFormat="1" ht="12.75" customHeight="1">
      <c r="M2" s="378"/>
    </row>
    <row r="3" spans="1:15" s="6" customFormat="1" ht="12.75" customHeight="1">
      <c r="M3" s="378"/>
    </row>
    <row r="4" spans="1:15" s="6" customFormat="1" ht="12.75" customHeight="1">
      <c r="M4" s="378"/>
    </row>
    <row r="5" spans="1:15" s="6" customFormat="1" ht="9.9499999999999993" customHeight="1">
      <c r="B5" s="82"/>
      <c r="C5" s="82"/>
      <c r="D5" s="82"/>
      <c r="E5" s="82"/>
      <c r="F5" s="82"/>
      <c r="G5" s="82"/>
      <c r="H5" s="82"/>
      <c r="I5" s="82"/>
      <c r="J5" s="82"/>
      <c r="K5" s="82"/>
      <c r="M5" s="378"/>
    </row>
    <row r="6" spans="1:15" s="31" customFormat="1" ht="15.95" customHeight="1">
      <c r="B6" s="82"/>
      <c r="C6" s="82"/>
      <c r="D6" s="82"/>
      <c r="E6" s="117"/>
      <c r="F6" s="117"/>
      <c r="G6" s="117"/>
      <c r="H6" s="117"/>
      <c r="I6" s="117"/>
      <c r="J6" s="117"/>
      <c r="K6" s="59"/>
      <c r="M6" s="147"/>
    </row>
    <row r="7" spans="1:15" s="76" customFormat="1" ht="15.95" customHeight="1">
      <c r="B7" s="82"/>
      <c r="C7" s="82"/>
      <c r="D7" s="82"/>
      <c r="E7" s="82"/>
      <c r="F7" s="82"/>
      <c r="G7" s="82"/>
      <c r="H7" s="82"/>
      <c r="I7" s="82"/>
      <c r="J7" s="82"/>
      <c r="K7" s="140"/>
      <c r="M7" s="147"/>
    </row>
    <row r="8" spans="1:15" ht="18" customHeight="1">
      <c r="A8" s="379" t="s">
        <v>226</v>
      </c>
      <c r="B8" s="379"/>
      <c r="C8" s="379"/>
      <c r="D8" s="379"/>
      <c r="E8" s="379"/>
      <c r="F8" s="379"/>
      <c r="G8" s="379"/>
      <c r="H8" s="379"/>
      <c r="I8" s="379"/>
      <c r="J8" s="379"/>
      <c r="K8" s="379"/>
      <c r="M8" s="147"/>
    </row>
    <row r="9" spans="1:15" ht="12" customHeight="1">
      <c r="A9" s="380"/>
      <c r="B9" s="380"/>
      <c r="C9" s="380"/>
      <c r="D9" s="380"/>
      <c r="E9" s="380"/>
      <c r="F9" s="380"/>
      <c r="G9" s="380"/>
      <c r="H9" s="380"/>
      <c r="I9" s="380"/>
      <c r="J9" s="380"/>
      <c r="K9" s="380"/>
      <c r="M9" s="147"/>
    </row>
    <row r="10" spans="1:15" ht="15.95" customHeight="1">
      <c r="A10" s="381" t="s">
        <v>301</v>
      </c>
      <c r="B10" s="381"/>
      <c r="C10" s="381"/>
      <c r="D10" s="381"/>
      <c r="E10" s="381"/>
      <c r="F10" s="381"/>
      <c r="G10" s="381"/>
      <c r="H10" s="381"/>
      <c r="I10" s="381"/>
      <c r="J10" s="381"/>
      <c r="K10" s="381"/>
      <c r="M10" s="147"/>
    </row>
    <row r="11" spans="1:15" ht="12" customHeight="1">
      <c r="A11" s="384"/>
      <c r="B11" s="384"/>
      <c r="C11" s="384"/>
      <c r="D11" s="384"/>
      <c r="E11" s="384"/>
      <c r="F11" s="384"/>
      <c r="G11" s="384"/>
      <c r="H11" s="384"/>
      <c r="I11" s="384"/>
      <c r="J11" s="384"/>
      <c r="K11" s="384"/>
    </row>
    <row r="12" spans="1:15" ht="36" customHeight="1">
      <c r="A12" s="385" t="s">
        <v>300</v>
      </c>
      <c r="B12" s="385"/>
      <c r="C12" s="385"/>
      <c r="D12" s="385"/>
      <c r="E12" s="385"/>
      <c r="F12" s="385"/>
      <c r="G12" s="385"/>
      <c r="H12" s="385"/>
      <c r="I12" s="385"/>
      <c r="J12" s="385"/>
      <c r="K12" s="385"/>
      <c r="M12" s="149" t="s">
        <v>303</v>
      </c>
      <c r="O12" s="49"/>
    </row>
    <row r="13" spans="1:15" ht="14.1" customHeight="1">
      <c r="A13" s="383"/>
      <c r="B13" s="383"/>
      <c r="C13" s="383"/>
      <c r="D13" s="383"/>
      <c r="E13" s="383"/>
      <c r="F13" s="383"/>
      <c r="G13" s="383"/>
      <c r="H13" s="383"/>
      <c r="I13" s="383"/>
      <c r="J13" s="383"/>
      <c r="K13" s="383"/>
      <c r="M13" s="149" t="s">
        <v>300</v>
      </c>
    </row>
    <row r="14" spans="1:15" ht="14.1" customHeight="1">
      <c r="A14" s="363"/>
      <c r="B14" s="363"/>
      <c r="C14" s="363"/>
      <c r="D14" s="363"/>
      <c r="E14" s="363"/>
      <c r="F14" s="363"/>
      <c r="G14" s="363"/>
      <c r="H14" s="363"/>
      <c r="I14" s="363"/>
      <c r="J14" s="363"/>
      <c r="K14" s="363"/>
      <c r="M14" s="150" t="s">
        <v>302</v>
      </c>
    </row>
    <row r="15" spans="1:15" s="18" customFormat="1" ht="12.75" customHeight="1">
      <c r="A15" s="365" t="s">
        <v>105</v>
      </c>
      <c r="B15" s="365"/>
      <c r="C15" s="365"/>
      <c r="D15" s="365"/>
      <c r="E15" s="365"/>
      <c r="F15" s="365"/>
      <c r="G15" s="365"/>
      <c r="H15" s="365"/>
      <c r="I15" s="365"/>
      <c r="J15" s="365"/>
      <c r="K15" s="365"/>
      <c r="M15" s="149" t="s">
        <v>301</v>
      </c>
      <c r="O15" s="51"/>
    </row>
    <row r="16" spans="1:15" s="17" customFormat="1" ht="5.0999999999999996" customHeight="1">
      <c r="A16" s="365"/>
      <c r="B16" s="365"/>
      <c r="C16" s="365"/>
      <c r="D16" s="365"/>
      <c r="E16" s="365"/>
      <c r="F16" s="365"/>
      <c r="G16" s="365"/>
      <c r="H16" s="365"/>
      <c r="I16" s="365"/>
      <c r="J16" s="365"/>
      <c r="K16" s="365"/>
      <c r="M16" s="151"/>
      <c r="O16" s="20"/>
    </row>
    <row r="17" spans="1:15" s="18" customFormat="1" ht="39.75" customHeight="1">
      <c r="A17" s="360" t="s">
        <v>189</v>
      </c>
      <c r="B17" s="360"/>
      <c r="C17" s="360"/>
      <c r="D17" s="360"/>
      <c r="E17" s="360"/>
      <c r="F17" s="360"/>
      <c r="G17" s="360"/>
      <c r="H17" s="360"/>
      <c r="I17" s="360"/>
      <c r="J17" s="360"/>
      <c r="K17" s="360"/>
      <c r="M17" s="136"/>
      <c r="O17" s="135"/>
    </row>
    <row r="18" spans="1:15" s="18" customFormat="1" ht="12.75" customHeight="1">
      <c r="A18" s="363"/>
      <c r="B18" s="363"/>
      <c r="C18" s="363"/>
      <c r="D18" s="363"/>
      <c r="E18" s="363"/>
      <c r="F18" s="363"/>
      <c r="G18" s="363"/>
      <c r="H18" s="363"/>
      <c r="I18" s="363"/>
      <c r="J18" s="363"/>
      <c r="K18" s="363"/>
      <c r="M18" s="150"/>
    </row>
    <row r="19" spans="1:15" s="115" customFormat="1" ht="12.75" customHeight="1">
      <c r="A19" s="116" t="s">
        <v>0</v>
      </c>
      <c r="B19" s="382" t="s">
        <v>42</v>
      </c>
      <c r="C19" s="382"/>
      <c r="D19" s="382"/>
      <c r="E19" s="382"/>
      <c r="F19" s="382"/>
      <c r="G19" s="382"/>
      <c r="H19" s="382"/>
      <c r="I19" s="382"/>
      <c r="J19" s="382"/>
      <c r="K19" s="382"/>
      <c r="M19" s="152"/>
    </row>
    <row r="20" spans="1:15" s="3" customFormat="1" ht="5.0999999999999996" customHeight="1">
      <c r="A20" s="365"/>
      <c r="B20" s="365"/>
      <c r="C20" s="365"/>
      <c r="D20" s="365"/>
      <c r="E20" s="365"/>
      <c r="F20" s="365"/>
      <c r="G20" s="365"/>
      <c r="H20" s="365"/>
      <c r="I20" s="365"/>
      <c r="J20" s="365"/>
      <c r="K20" s="365"/>
      <c r="M20" s="151"/>
    </row>
    <row r="21" spans="1:15" s="3" customFormat="1" ht="12.75" customHeight="1">
      <c r="A21" s="365" t="s">
        <v>278</v>
      </c>
      <c r="B21" s="365"/>
      <c r="C21" s="365"/>
      <c r="D21" s="365"/>
      <c r="E21" s="365"/>
      <c r="F21" s="365"/>
      <c r="G21" s="365"/>
      <c r="H21" s="365"/>
      <c r="I21" s="365"/>
      <c r="J21" s="365"/>
      <c r="K21" s="365"/>
      <c r="M21" s="149" t="s">
        <v>304</v>
      </c>
    </row>
    <row r="22" spans="1:15" s="19" customFormat="1" ht="12.75" customHeight="1">
      <c r="A22" s="369" t="str">
        <f>M12</f>
        <v>Radovi na obnovi vodoopskrbnog cjevovoda u Bedencu, za IVKOM–VODE d.o.o., Ivanec.</v>
      </c>
      <c r="B22" s="369"/>
      <c r="C22" s="369"/>
      <c r="D22" s="369"/>
      <c r="E22" s="369"/>
      <c r="F22" s="369"/>
      <c r="G22" s="369"/>
      <c r="H22" s="369"/>
      <c r="I22" s="369"/>
      <c r="J22" s="369"/>
      <c r="K22" s="369"/>
      <c r="M22" s="136"/>
    </row>
    <row r="23" spans="1:15" s="78" customFormat="1" ht="5.0999999999999996" customHeight="1">
      <c r="A23" s="365"/>
      <c r="B23" s="365"/>
      <c r="C23" s="365"/>
      <c r="D23" s="365"/>
      <c r="E23" s="365"/>
      <c r="F23" s="365"/>
      <c r="G23" s="365"/>
      <c r="H23" s="365"/>
      <c r="I23" s="365"/>
      <c r="J23" s="365"/>
      <c r="K23" s="365"/>
      <c r="M23" s="56"/>
    </row>
    <row r="24" spans="1:15" s="78" customFormat="1" ht="12.75" customHeight="1">
      <c r="A24" s="360" t="s">
        <v>149</v>
      </c>
      <c r="B24" s="360"/>
      <c r="C24" s="360"/>
      <c r="D24" s="360"/>
      <c r="E24" s="360"/>
      <c r="F24" s="360"/>
      <c r="G24" s="360"/>
      <c r="H24" s="360"/>
      <c r="I24" s="360"/>
      <c r="J24" s="360"/>
      <c r="K24" s="360"/>
      <c r="M24" s="55"/>
    </row>
    <row r="25" spans="1:15" s="79" customFormat="1" ht="38.1" customHeight="1">
      <c r="A25" s="360" t="s">
        <v>190</v>
      </c>
      <c r="B25" s="360"/>
      <c r="C25" s="360"/>
      <c r="D25" s="360"/>
      <c r="E25" s="360"/>
      <c r="F25" s="360"/>
      <c r="G25" s="360"/>
      <c r="H25" s="360"/>
      <c r="I25" s="360"/>
      <c r="J25" s="360"/>
      <c r="K25" s="360"/>
      <c r="M25" s="136"/>
      <c r="N25" s="16"/>
    </row>
    <row r="26" spans="1:15" s="17" customFormat="1" ht="5.0999999999999996" customHeight="1">
      <c r="A26" s="365"/>
      <c r="B26" s="365"/>
      <c r="C26" s="365"/>
      <c r="D26" s="365"/>
      <c r="E26" s="365"/>
      <c r="F26" s="365"/>
      <c r="G26" s="365"/>
      <c r="H26" s="365"/>
      <c r="I26" s="365"/>
      <c r="J26" s="365"/>
      <c r="K26" s="365"/>
      <c r="M26" s="56"/>
    </row>
    <row r="27" spans="1:15" s="17" customFormat="1" ht="12.75" customHeight="1">
      <c r="A27" s="365" t="s">
        <v>43</v>
      </c>
      <c r="B27" s="365"/>
      <c r="C27" s="365"/>
      <c r="D27" s="365"/>
      <c r="E27" s="365"/>
      <c r="F27" s="365"/>
      <c r="G27" s="365"/>
      <c r="H27" s="365"/>
      <c r="I27" s="365"/>
      <c r="J27" s="365"/>
      <c r="K27" s="365"/>
      <c r="M27" s="55"/>
    </row>
    <row r="28" spans="1:15" s="17" customFormat="1" ht="12.75" customHeight="1">
      <c r="A28" s="365" t="s">
        <v>279</v>
      </c>
      <c r="B28" s="365"/>
      <c r="C28" s="365"/>
      <c r="D28" s="365"/>
      <c r="E28" s="365"/>
      <c r="F28" s="365"/>
      <c r="G28" s="365"/>
      <c r="H28" s="365"/>
      <c r="I28" s="365"/>
      <c r="J28" s="365"/>
      <c r="K28" s="365"/>
      <c r="M28" s="55"/>
    </row>
    <row r="29" spans="1:15" s="17" customFormat="1" ht="5.0999999999999996" customHeight="1">
      <c r="A29" s="365"/>
      <c r="B29" s="365"/>
      <c r="C29" s="365"/>
      <c r="D29" s="365"/>
      <c r="E29" s="365"/>
      <c r="F29" s="365"/>
      <c r="G29" s="365"/>
      <c r="H29" s="365"/>
      <c r="I29" s="365"/>
      <c r="J29" s="365"/>
      <c r="K29" s="365"/>
      <c r="M29" s="56"/>
    </row>
    <row r="30" spans="1:15" s="17" customFormat="1" ht="12.75" customHeight="1">
      <c r="A30" s="365" t="s">
        <v>44</v>
      </c>
      <c r="B30" s="365"/>
      <c r="C30" s="365"/>
      <c r="D30" s="365"/>
      <c r="E30" s="365"/>
      <c r="F30" s="365"/>
      <c r="G30" s="365"/>
      <c r="H30" s="365"/>
      <c r="I30" s="365"/>
      <c r="J30" s="365"/>
      <c r="K30" s="365"/>
      <c r="M30" s="55"/>
    </row>
    <row r="31" spans="1:15" s="17" customFormat="1" ht="12.75" customHeight="1">
      <c r="A31" s="357" t="s">
        <v>305</v>
      </c>
      <c r="B31" s="357"/>
      <c r="C31" s="357"/>
      <c r="D31" s="357"/>
      <c r="E31" s="357"/>
      <c r="F31" s="357"/>
      <c r="G31" s="357"/>
      <c r="H31" s="357"/>
      <c r="I31" s="357"/>
      <c r="J31" s="357"/>
      <c r="K31" s="357"/>
      <c r="M31" s="55"/>
    </row>
    <row r="32" spans="1:15" s="18" customFormat="1" ht="12.75" customHeight="1">
      <c r="A32" s="363"/>
      <c r="B32" s="363"/>
      <c r="C32" s="363"/>
      <c r="D32" s="363"/>
      <c r="E32" s="363"/>
      <c r="F32" s="363"/>
      <c r="G32" s="363"/>
      <c r="H32" s="363"/>
      <c r="I32" s="363"/>
      <c r="J32" s="363"/>
      <c r="K32" s="363"/>
      <c r="M32" s="81"/>
    </row>
    <row r="33" spans="1:13" s="115" customFormat="1" ht="12.75" customHeight="1">
      <c r="A33" s="116" t="s">
        <v>1</v>
      </c>
      <c r="B33" s="382" t="s">
        <v>130</v>
      </c>
      <c r="C33" s="382"/>
      <c r="D33" s="382"/>
      <c r="E33" s="382"/>
      <c r="F33" s="382"/>
      <c r="G33" s="382"/>
      <c r="H33" s="382"/>
      <c r="I33" s="382"/>
      <c r="J33" s="382"/>
      <c r="K33" s="382"/>
      <c r="M33" s="153"/>
    </row>
    <row r="34" spans="1:13" s="17" customFormat="1" ht="5.0999999999999996" customHeight="1">
      <c r="A34" s="365"/>
      <c r="B34" s="365"/>
      <c r="C34" s="365"/>
      <c r="D34" s="365"/>
      <c r="E34" s="365"/>
      <c r="F34" s="365"/>
      <c r="G34" s="365"/>
      <c r="H34" s="365"/>
      <c r="I34" s="365"/>
      <c r="J34" s="365"/>
      <c r="K34" s="365"/>
      <c r="M34" s="56"/>
    </row>
    <row r="35" spans="1:13" s="17" customFormat="1" ht="12.75" customHeight="1">
      <c r="A35" s="365" t="s">
        <v>45</v>
      </c>
      <c r="B35" s="365"/>
      <c r="C35" s="365"/>
      <c r="D35" s="365"/>
      <c r="E35" s="365"/>
      <c r="F35" s="365"/>
      <c r="G35" s="365"/>
      <c r="H35" s="365"/>
      <c r="I35" s="365"/>
      <c r="J35" s="365"/>
      <c r="K35" s="365"/>
      <c r="M35" s="55"/>
    </row>
    <row r="36" spans="1:13" s="19" customFormat="1" ht="26.1" customHeight="1">
      <c r="A36" s="360" t="s">
        <v>280</v>
      </c>
      <c r="B36" s="360"/>
      <c r="C36" s="360"/>
      <c r="D36" s="360"/>
      <c r="E36" s="360"/>
      <c r="F36" s="360"/>
      <c r="G36" s="360"/>
      <c r="H36" s="360"/>
      <c r="I36" s="360"/>
      <c r="J36" s="360"/>
      <c r="K36" s="360"/>
      <c r="M36" s="136"/>
    </row>
    <row r="37" spans="1:13" s="42" customFormat="1" ht="5.0999999999999996" customHeight="1">
      <c r="A37" s="362"/>
      <c r="B37" s="362"/>
      <c r="C37" s="362"/>
      <c r="D37" s="362"/>
      <c r="E37" s="362"/>
      <c r="F37" s="362"/>
      <c r="G37" s="362"/>
      <c r="H37" s="362"/>
      <c r="I37" s="362"/>
      <c r="J37" s="362"/>
      <c r="K37" s="362"/>
      <c r="M37" s="56"/>
    </row>
    <row r="38" spans="1:13" s="42" customFormat="1" ht="12.75" customHeight="1">
      <c r="A38" s="360" t="s">
        <v>121</v>
      </c>
      <c r="B38" s="360"/>
      <c r="C38" s="360"/>
      <c r="D38" s="360"/>
      <c r="E38" s="360"/>
      <c r="F38" s="360"/>
      <c r="G38" s="360"/>
      <c r="H38" s="360"/>
      <c r="I38" s="360"/>
      <c r="J38" s="360"/>
      <c r="K38" s="360"/>
      <c r="M38" s="55"/>
    </row>
    <row r="39" spans="1:13" s="50" customFormat="1" ht="26.1" customHeight="1">
      <c r="A39" s="357" t="s">
        <v>126</v>
      </c>
      <c r="B39" s="357"/>
      <c r="C39" s="357"/>
      <c r="D39" s="357"/>
      <c r="E39" s="357"/>
      <c r="F39" s="357"/>
      <c r="G39" s="357"/>
      <c r="H39" s="357"/>
      <c r="I39" s="357"/>
      <c r="J39" s="357"/>
      <c r="K39" s="357"/>
      <c r="M39" s="55"/>
    </row>
    <row r="40" spans="1:13" s="17" customFormat="1" ht="5.0999999999999996" customHeight="1">
      <c r="A40" s="365"/>
      <c r="B40" s="365"/>
      <c r="C40" s="365"/>
      <c r="D40" s="365"/>
      <c r="E40" s="365"/>
      <c r="F40" s="365"/>
      <c r="G40" s="365"/>
      <c r="H40" s="365"/>
      <c r="I40" s="365"/>
      <c r="J40" s="365"/>
      <c r="K40" s="365"/>
      <c r="M40" s="56"/>
    </row>
    <row r="41" spans="1:13" s="17" customFormat="1" ht="12.75" customHeight="1">
      <c r="A41" s="360" t="s">
        <v>46</v>
      </c>
      <c r="B41" s="360"/>
      <c r="C41" s="360"/>
      <c r="D41" s="360"/>
      <c r="E41" s="360"/>
      <c r="F41" s="360"/>
      <c r="G41" s="360"/>
      <c r="H41" s="360"/>
      <c r="I41" s="360"/>
      <c r="J41" s="360"/>
      <c r="K41" s="360"/>
      <c r="M41" s="55"/>
    </row>
    <row r="42" spans="1:13" s="17" customFormat="1" ht="12.75" customHeight="1">
      <c r="A42" s="358" t="s">
        <v>311</v>
      </c>
      <c r="B42" s="358"/>
      <c r="C42" s="358"/>
      <c r="D42" s="358"/>
      <c r="E42" s="358"/>
      <c r="F42" s="358"/>
      <c r="G42" s="358"/>
      <c r="H42" s="358"/>
      <c r="I42" s="358"/>
      <c r="J42" s="358"/>
      <c r="K42" s="358"/>
      <c r="M42" s="55"/>
    </row>
    <row r="43" spans="1:13" s="17" customFormat="1" ht="5.0999999999999996" customHeight="1">
      <c r="A43" s="362"/>
      <c r="B43" s="362"/>
      <c r="C43" s="362"/>
      <c r="D43" s="362"/>
      <c r="E43" s="362"/>
      <c r="F43" s="362"/>
      <c r="G43" s="362"/>
      <c r="H43" s="362"/>
      <c r="I43" s="362"/>
      <c r="J43" s="362"/>
      <c r="K43" s="362"/>
      <c r="M43" s="56"/>
    </row>
    <row r="44" spans="1:13" s="17" customFormat="1" ht="12.75" customHeight="1">
      <c r="A44" s="360" t="s">
        <v>47</v>
      </c>
      <c r="B44" s="360"/>
      <c r="C44" s="360"/>
      <c r="D44" s="360"/>
      <c r="E44" s="360"/>
      <c r="F44" s="360"/>
      <c r="G44" s="360"/>
      <c r="H44" s="360"/>
      <c r="I44" s="360"/>
      <c r="J44" s="360"/>
      <c r="K44" s="360"/>
      <c r="M44" s="55"/>
    </row>
    <row r="45" spans="1:13" s="17" customFormat="1" ht="12.75" customHeight="1">
      <c r="A45" s="360" t="s">
        <v>281</v>
      </c>
      <c r="B45" s="360"/>
      <c r="C45" s="360"/>
      <c r="D45" s="360"/>
      <c r="E45" s="360"/>
      <c r="F45" s="360"/>
      <c r="G45" s="360"/>
      <c r="H45" s="360"/>
      <c r="I45" s="360"/>
      <c r="J45" s="360"/>
      <c r="K45" s="360"/>
      <c r="M45" s="55"/>
    </row>
    <row r="46" spans="1:13" s="17" customFormat="1" ht="5.0999999999999996" customHeight="1">
      <c r="A46" s="360"/>
      <c r="B46" s="360"/>
      <c r="C46" s="360"/>
      <c r="D46" s="360"/>
      <c r="E46" s="360"/>
      <c r="F46" s="360"/>
      <c r="G46" s="360"/>
      <c r="H46" s="360"/>
      <c r="I46" s="360"/>
      <c r="J46" s="360"/>
      <c r="K46" s="360"/>
      <c r="M46" s="56"/>
    </row>
    <row r="47" spans="1:13" s="17" customFormat="1" ht="12.75" customHeight="1">
      <c r="A47" s="360" t="s">
        <v>48</v>
      </c>
      <c r="B47" s="360"/>
      <c r="C47" s="360"/>
      <c r="D47" s="360"/>
      <c r="E47" s="360"/>
      <c r="F47" s="360"/>
      <c r="G47" s="360"/>
      <c r="H47" s="360"/>
      <c r="I47" s="360"/>
      <c r="J47" s="360"/>
      <c r="K47" s="360"/>
      <c r="M47" s="55"/>
    </row>
    <row r="48" spans="1:13" s="17" customFormat="1" ht="12.75" customHeight="1">
      <c r="A48" s="360" t="s">
        <v>119</v>
      </c>
      <c r="B48" s="360"/>
      <c r="C48" s="360"/>
      <c r="D48" s="360"/>
      <c r="E48" s="360"/>
      <c r="F48" s="360"/>
      <c r="G48" s="360"/>
      <c r="H48" s="360"/>
      <c r="I48" s="360"/>
      <c r="J48" s="360"/>
      <c r="K48" s="360"/>
      <c r="M48" s="55"/>
    </row>
    <row r="49" spans="1:15" s="17" customFormat="1" ht="5.0999999999999996" customHeight="1">
      <c r="A49" s="362"/>
      <c r="B49" s="362"/>
      <c r="C49" s="362"/>
      <c r="D49" s="362"/>
      <c r="E49" s="362"/>
      <c r="F49" s="362"/>
      <c r="G49" s="362"/>
      <c r="H49" s="362"/>
      <c r="I49" s="362"/>
      <c r="J49" s="362"/>
      <c r="K49" s="362"/>
      <c r="M49" s="56"/>
    </row>
    <row r="50" spans="1:15" s="17" customFormat="1" ht="12.75" customHeight="1">
      <c r="A50" s="360" t="s">
        <v>111</v>
      </c>
      <c r="B50" s="360"/>
      <c r="C50" s="360"/>
      <c r="D50" s="360"/>
      <c r="E50" s="360"/>
      <c r="F50" s="360"/>
      <c r="G50" s="360"/>
      <c r="H50" s="360"/>
      <c r="I50" s="360"/>
      <c r="J50" s="360"/>
      <c r="K50" s="360"/>
      <c r="M50" s="55"/>
    </row>
    <row r="51" spans="1:15" s="17" customFormat="1" ht="12.75" customHeight="1">
      <c r="A51" s="357" t="s">
        <v>306</v>
      </c>
      <c r="B51" s="357"/>
      <c r="C51" s="357"/>
      <c r="D51" s="357"/>
      <c r="E51" s="357"/>
      <c r="F51" s="357"/>
      <c r="G51" s="357"/>
      <c r="H51" s="357"/>
      <c r="I51" s="357"/>
      <c r="J51" s="357"/>
      <c r="K51" s="357"/>
      <c r="M51" s="55"/>
    </row>
    <row r="52" spans="1:15" s="17" customFormat="1" ht="5.0999999999999996" customHeight="1">
      <c r="A52" s="362"/>
      <c r="B52" s="362"/>
      <c r="C52" s="362"/>
      <c r="D52" s="362"/>
      <c r="E52" s="362"/>
      <c r="F52" s="362"/>
      <c r="G52" s="362"/>
      <c r="H52" s="362"/>
      <c r="I52" s="362"/>
      <c r="J52" s="362"/>
      <c r="K52" s="362"/>
      <c r="M52" s="56"/>
    </row>
    <row r="53" spans="1:15" s="17" customFormat="1" ht="12.75" customHeight="1">
      <c r="A53" s="360" t="s">
        <v>49</v>
      </c>
      <c r="B53" s="360"/>
      <c r="C53" s="360"/>
      <c r="D53" s="360"/>
      <c r="E53" s="360"/>
      <c r="F53" s="360"/>
      <c r="G53" s="360"/>
      <c r="H53" s="360"/>
      <c r="I53" s="360"/>
      <c r="J53" s="360"/>
      <c r="K53" s="360"/>
      <c r="M53" s="55"/>
    </row>
    <row r="54" spans="1:15" s="141" customFormat="1" ht="90" customHeight="1">
      <c r="A54" s="357" t="s">
        <v>132</v>
      </c>
      <c r="B54" s="357"/>
      <c r="C54" s="357"/>
      <c r="D54" s="357"/>
      <c r="E54" s="357"/>
      <c r="F54" s="357"/>
      <c r="G54" s="357"/>
      <c r="H54" s="357"/>
      <c r="I54" s="357"/>
      <c r="J54" s="357"/>
      <c r="K54" s="357"/>
      <c r="M54" s="55"/>
    </row>
    <row r="55" spans="1:15" s="141" customFormat="1" ht="64.5" customHeight="1">
      <c r="A55" s="357" t="s">
        <v>134</v>
      </c>
      <c r="B55" s="357"/>
      <c r="C55" s="357"/>
      <c r="D55" s="357"/>
      <c r="E55" s="357"/>
      <c r="F55" s="357"/>
      <c r="G55" s="357"/>
      <c r="H55" s="357"/>
      <c r="I55" s="357"/>
      <c r="J55" s="357"/>
      <c r="K55" s="357"/>
      <c r="M55" s="55"/>
    </row>
    <row r="56" spans="1:15" s="141" customFormat="1" ht="26.1" customHeight="1">
      <c r="A56" s="357" t="s">
        <v>282</v>
      </c>
      <c r="B56" s="357"/>
      <c r="C56" s="357"/>
      <c r="D56" s="357"/>
      <c r="E56" s="357"/>
      <c r="F56" s="357"/>
      <c r="G56" s="357"/>
      <c r="H56" s="357"/>
      <c r="I56" s="357"/>
      <c r="J56" s="357"/>
      <c r="K56" s="357"/>
      <c r="M56" s="55"/>
    </row>
    <row r="57" spans="1:15" s="141" customFormat="1" ht="26.1" customHeight="1">
      <c r="A57" s="357" t="s">
        <v>133</v>
      </c>
      <c r="B57" s="357"/>
      <c r="C57" s="357"/>
      <c r="D57" s="357"/>
      <c r="E57" s="357"/>
      <c r="F57" s="357"/>
      <c r="G57" s="357"/>
      <c r="H57" s="357"/>
      <c r="I57" s="357"/>
      <c r="J57" s="357"/>
      <c r="K57" s="357"/>
      <c r="M57" s="55"/>
    </row>
    <row r="58" spans="1:15" s="141" customFormat="1" ht="38.1" customHeight="1">
      <c r="A58" s="357" t="s">
        <v>283</v>
      </c>
      <c r="B58" s="357"/>
      <c r="C58" s="357"/>
      <c r="D58" s="357"/>
      <c r="E58" s="357"/>
      <c r="F58" s="357"/>
      <c r="G58" s="357"/>
      <c r="H58" s="357"/>
      <c r="I58" s="357"/>
      <c r="J58" s="357"/>
      <c r="K58" s="357"/>
      <c r="M58" s="55"/>
    </row>
    <row r="59" spans="1:15" s="141" customFormat="1" ht="63.95" customHeight="1">
      <c r="A59" s="357" t="s">
        <v>284</v>
      </c>
      <c r="B59" s="357"/>
      <c r="C59" s="357"/>
      <c r="D59" s="357"/>
      <c r="E59" s="357"/>
      <c r="F59" s="357"/>
      <c r="G59" s="357"/>
      <c r="H59" s="357"/>
      <c r="I59" s="357"/>
      <c r="J59" s="357"/>
      <c r="K59" s="357"/>
      <c r="M59" s="55"/>
      <c r="O59" s="144"/>
    </row>
    <row r="60" spans="1:15" s="17" customFormat="1" ht="5.0999999999999996" customHeight="1">
      <c r="A60" s="360"/>
      <c r="B60" s="360"/>
      <c r="C60" s="360"/>
      <c r="D60" s="360"/>
      <c r="E60" s="360"/>
      <c r="F60" s="360"/>
      <c r="G60" s="360"/>
      <c r="H60" s="360"/>
      <c r="I60" s="360"/>
      <c r="J60" s="360"/>
      <c r="K60" s="360"/>
      <c r="M60" s="56"/>
    </row>
    <row r="61" spans="1:15" s="17" customFormat="1" ht="12.75" customHeight="1">
      <c r="A61" s="360" t="s">
        <v>50</v>
      </c>
      <c r="B61" s="360"/>
      <c r="C61" s="360"/>
      <c r="D61" s="360"/>
      <c r="E61" s="360"/>
      <c r="F61" s="360"/>
      <c r="G61" s="360"/>
      <c r="H61" s="360"/>
      <c r="I61" s="360"/>
      <c r="J61" s="360"/>
      <c r="K61" s="360"/>
      <c r="M61" s="55"/>
    </row>
    <row r="62" spans="1:15" s="17" customFormat="1" ht="12.75" customHeight="1">
      <c r="A62" s="357" t="s">
        <v>285</v>
      </c>
      <c r="B62" s="357"/>
      <c r="C62" s="357"/>
      <c r="D62" s="357"/>
      <c r="E62" s="357"/>
      <c r="F62" s="357"/>
      <c r="G62" s="357"/>
      <c r="H62" s="357"/>
      <c r="I62" s="357"/>
      <c r="J62" s="357"/>
      <c r="K62" s="357"/>
      <c r="M62" s="55"/>
    </row>
    <row r="63" spans="1:15" s="17" customFormat="1" ht="5.0999999999999996" customHeight="1">
      <c r="A63" s="362"/>
      <c r="B63" s="362"/>
      <c r="C63" s="362"/>
      <c r="D63" s="362"/>
      <c r="E63" s="362"/>
      <c r="F63" s="362"/>
      <c r="G63" s="362"/>
      <c r="H63" s="362"/>
      <c r="I63" s="362"/>
      <c r="J63" s="362"/>
      <c r="K63" s="362"/>
      <c r="M63" s="56"/>
    </row>
    <row r="64" spans="1:15" s="17" customFormat="1" ht="12.75" customHeight="1">
      <c r="A64" s="360" t="s">
        <v>51</v>
      </c>
      <c r="B64" s="360"/>
      <c r="C64" s="360"/>
      <c r="D64" s="360"/>
      <c r="E64" s="360"/>
      <c r="F64" s="360"/>
      <c r="G64" s="360"/>
      <c r="H64" s="360"/>
      <c r="I64" s="360"/>
      <c r="J64" s="360"/>
      <c r="K64" s="360"/>
      <c r="M64" s="55"/>
    </row>
    <row r="65" spans="1:13" s="141" customFormat="1" ht="12.75" customHeight="1">
      <c r="A65" s="357" t="s">
        <v>120</v>
      </c>
      <c r="B65" s="357"/>
      <c r="C65" s="357"/>
      <c r="D65" s="357"/>
      <c r="E65" s="357"/>
      <c r="F65" s="357"/>
      <c r="G65" s="357"/>
      <c r="H65" s="357"/>
      <c r="I65" s="357"/>
      <c r="J65" s="357"/>
      <c r="K65" s="357"/>
      <c r="M65" s="55"/>
    </row>
    <row r="66" spans="1:13" s="141" customFormat="1" ht="90" customHeight="1">
      <c r="A66" s="357" t="s">
        <v>132</v>
      </c>
      <c r="B66" s="357"/>
      <c r="C66" s="357"/>
      <c r="D66" s="357"/>
      <c r="E66" s="357"/>
      <c r="F66" s="357"/>
      <c r="G66" s="357"/>
      <c r="H66" s="357"/>
      <c r="I66" s="357"/>
      <c r="J66" s="357"/>
      <c r="K66" s="357"/>
      <c r="M66" s="55"/>
    </row>
    <row r="67" spans="1:13" s="141" customFormat="1" ht="64.5" customHeight="1">
      <c r="A67" s="357" t="s">
        <v>134</v>
      </c>
      <c r="B67" s="357"/>
      <c r="C67" s="357"/>
      <c r="D67" s="357"/>
      <c r="E67" s="357"/>
      <c r="F67" s="357"/>
      <c r="G67" s="357"/>
      <c r="H67" s="357"/>
      <c r="I67" s="357"/>
      <c r="J67" s="357"/>
      <c r="K67" s="357"/>
      <c r="M67" s="55"/>
    </row>
    <row r="68" spans="1:13" s="141" customFormat="1" ht="26.1" customHeight="1">
      <c r="A68" s="357" t="s">
        <v>282</v>
      </c>
      <c r="B68" s="357"/>
      <c r="C68" s="357"/>
      <c r="D68" s="357"/>
      <c r="E68" s="357"/>
      <c r="F68" s="357"/>
      <c r="G68" s="357"/>
      <c r="H68" s="357"/>
      <c r="I68" s="357"/>
      <c r="J68" s="357"/>
      <c r="K68" s="357"/>
      <c r="M68" s="55"/>
    </row>
    <row r="69" spans="1:13" s="141" customFormat="1" ht="26.1" customHeight="1">
      <c r="A69" s="357" t="s">
        <v>133</v>
      </c>
      <c r="B69" s="357"/>
      <c r="C69" s="357"/>
      <c r="D69" s="357"/>
      <c r="E69" s="357"/>
      <c r="F69" s="357"/>
      <c r="G69" s="357"/>
      <c r="H69" s="357"/>
      <c r="I69" s="357"/>
      <c r="J69" s="357"/>
      <c r="K69" s="357"/>
      <c r="M69" s="55"/>
    </row>
    <row r="70" spans="1:13" s="141" customFormat="1" ht="38.1" customHeight="1">
      <c r="A70" s="357" t="s">
        <v>283</v>
      </c>
      <c r="B70" s="357"/>
      <c r="C70" s="357"/>
      <c r="D70" s="357"/>
      <c r="E70" s="357"/>
      <c r="F70" s="357"/>
      <c r="G70" s="357"/>
      <c r="H70" s="357"/>
      <c r="I70" s="357"/>
      <c r="J70" s="357"/>
      <c r="K70" s="357"/>
      <c r="M70" s="55"/>
    </row>
    <row r="71" spans="1:13" s="141" customFormat="1" ht="63.95" customHeight="1">
      <c r="A71" s="357" t="s">
        <v>284</v>
      </c>
      <c r="B71" s="357"/>
      <c r="C71" s="357"/>
      <c r="D71" s="357"/>
      <c r="E71" s="357"/>
      <c r="F71" s="357"/>
      <c r="G71" s="357"/>
      <c r="H71" s="357"/>
      <c r="I71" s="357"/>
      <c r="J71" s="357"/>
      <c r="K71" s="357"/>
      <c r="M71" s="55"/>
    </row>
    <row r="72" spans="1:13" s="17" customFormat="1" ht="5.0999999999999996" customHeight="1">
      <c r="A72" s="365"/>
      <c r="B72" s="365"/>
      <c r="C72" s="365"/>
      <c r="D72" s="365"/>
      <c r="E72" s="365"/>
      <c r="F72" s="365"/>
      <c r="G72" s="365"/>
      <c r="H72" s="365"/>
      <c r="I72" s="365"/>
      <c r="J72" s="365"/>
      <c r="K72" s="365"/>
      <c r="M72" s="56"/>
    </row>
    <row r="73" spans="1:13" s="17" customFormat="1" ht="12.75" customHeight="1">
      <c r="A73" s="365" t="s">
        <v>52</v>
      </c>
      <c r="B73" s="365"/>
      <c r="C73" s="365"/>
      <c r="D73" s="365"/>
      <c r="E73" s="365"/>
      <c r="F73" s="365"/>
      <c r="G73" s="365"/>
      <c r="H73" s="365"/>
      <c r="I73" s="365"/>
      <c r="J73" s="365"/>
      <c r="K73" s="365"/>
      <c r="M73" s="55"/>
    </row>
    <row r="74" spans="1:13" s="17" customFormat="1" ht="12.75" customHeight="1">
      <c r="A74" s="365" t="s">
        <v>193</v>
      </c>
      <c r="B74" s="365"/>
      <c r="C74" s="365"/>
      <c r="D74" s="365"/>
      <c r="E74" s="365"/>
      <c r="F74" s="365"/>
      <c r="G74" s="365"/>
      <c r="H74" s="365"/>
      <c r="I74" s="365"/>
      <c r="J74" s="365"/>
      <c r="K74" s="365"/>
      <c r="M74" s="55"/>
    </row>
    <row r="75" spans="1:13" s="17" customFormat="1" ht="12.75" customHeight="1">
      <c r="A75" s="369" t="str">
        <f>M21</f>
        <v>Radovi na obnovi vodoopskrbnog cjevovoda u Bedencu, za IVKOM–VODE d.o.o., Ivanec,</v>
      </c>
      <c r="B75" s="369"/>
      <c r="C75" s="369"/>
      <c r="D75" s="369"/>
      <c r="E75" s="369"/>
      <c r="F75" s="369"/>
      <c r="G75" s="369"/>
      <c r="H75" s="369"/>
      <c r="I75" s="369"/>
      <c r="J75" s="369"/>
      <c r="K75" s="369"/>
      <c r="M75" s="55"/>
    </row>
    <row r="76" spans="1:13" s="17" customFormat="1" ht="12.75" customHeight="1">
      <c r="A76" s="21" t="s">
        <v>53</v>
      </c>
      <c r="C76" s="369" t="str">
        <f>M14</f>
        <v>JN–35–20.</v>
      </c>
      <c r="D76" s="369"/>
      <c r="M76" s="55"/>
    </row>
    <row r="77" spans="1:13" s="17" customFormat="1" ht="5.0999999999999996" customHeight="1">
      <c r="A77" s="365"/>
      <c r="B77" s="365"/>
      <c r="C77" s="365"/>
      <c r="D77" s="365"/>
      <c r="E77" s="365"/>
      <c r="F77" s="365"/>
      <c r="G77" s="365"/>
      <c r="H77" s="365"/>
      <c r="I77" s="365"/>
      <c r="J77" s="365"/>
      <c r="K77" s="365"/>
      <c r="M77" s="56"/>
    </row>
    <row r="78" spans="1:13" s="17" customFormat="1" ht="12.75" customHeight="1">
      <c r="A78" s="365" t="s">
        <v>54</v>
      </c>
      <c r="B78" s="365"/>
      <c r="C78" s="365"/>
      <c r="D78" s="365"/>
      <c r="E78" s="365"/>
      <c r="F78" s="365"/>
      <c r="G78" s="365"/>
      <c r="H78" s="365"/>
      <c r="I78" s="365"/>
      <c r="J78" s="365"/>
      <c r="K78" s="365"/>
      <c r="M78" s="55"/>
    </row>
    <row r="79" spans="1:13" s="17" customFormat="1" ht="12.75" customHeight="1">
      <c r="A79" s="365" t="s">
        <v>55</v>
      </c>
      <c r="B79" s="365"/>
      <c r="C79" s="365"/>
      <c r="D79" s="365"/>
      <c r="E79" s="365"/>
      <c r="F79" s="365"/>
      <c r="G79" s="365"/>
      <c r="H79" s="365"/>
      <c r="I79" s="365"/>
      <c r="J79" s="365"/>
      <c r="K79" s="365"/>
      <c r="M79" s="55"/>
    </row>
    <row r="80" spans="1:13" s="17" customFormat="1" ht="27" customHeight="1">
      <c r="A80" s="365" t="s">
        <v>56</v>
      </c>
      <c r="B80" s="365"/>
      <c r="C80" s="365"/>
      <c r="D80" s="365"/>
      <c r="E80" s="365"/>
      <c r="F80" s="365"/>
      <c r="G80" s="365"/>
      <c r="H80" s="365"/>
      <c r="I80" s="365"/>
      <c r="J80" s="365"/>
      <c r="K80" s="365"/>
      <c r="M80" s="55"/>
    </row>
    <row r="81" spans="1:13" s="17" customFormat="1" ht="5.0999999999999996" customHeight="1">
      <c r="A81" s="365"/>
      <c r="B81" s="365"/>
      <c r="C81" s="365"/>
      <c r="D81" s="365"/>
      <c r="E81" s="365"/>
      <c r="F81" s="365"/>
      <c r="G81" s="365"/>
      <c r="H81" s="365"/>
      <c r="I81" s="365"/>
      <c r="J81" s="365"/>
      <c r="K81" s="365"/>
      <c r="M81" s="56"/>
    </row>
    <row r="82" spans="1:13" s="17" customFormat="1" ht="12.75" customHeight="1">
      <c r="A82" s="365" t="s">
        <v>57</v>
      </c>
      <c r="B82" s="365"/>
      <c r="C82" s="365"/>
      <c r="D82" s="365"/>
      <c r="E82" s="365"/>
      <c r="F82" s="365"/>
      <c r="G82" s="365"/>
      <c r="H82" s="365"/>
      <c r="I82" s="365"/>
      <c r="J82" s="365"/>
      <c r="K82" s="365"/>
      <c r="M82" s="55"/>
    </row>
    <row r="83" spans="1:13" s="17" customFormat="1" ht="12.75" customHeight="1">
      <c r="A83" s="360" t="s">
        <v>286</v>
      </c>
      <c r="B83" s="360"/>
      <c r="C83" s="360"/>
      <c r="D83" s="360"/>
      <c r="E83" s="360"/>
      <c r="F83" s="360"/>
      <c r="G83" s="360"/>
      <c r="H83" s="360"/>
      <c r="I83" s="360"/>
      <c r="J83" s="360"/>
      <c r="K83" s="360"/>
      <c r="M83" s="55"/>
    </row>
    <row r="84" spans="1:13" s="133" customFormat="1" ht="12.75" customHeight="1">
      <c r="A84" s="363"/>
      <c r="B84" s="363"/>
      <c r="C84" s="363"/>
      <c r="D84" s="363"/>
      <c r="E84" s="363"/>
      <c r="F84" s="363"/>
      <c r="G84" s="363"/>
      <c r="H84" s="363"/>
      <c r="I84" s="363"/>
      <c r="J84" s="363"/>
      <c r="K84" s="363"/>
      <c r="M84" s="81"/>
    </row>
    <row r="85" spans="1:13" s="134" customFormat="1" ht="12.75" customHeight="1">
      <c r="A85" s="160" t="s">
        <v>2</v>
      </c>
      <c r="B85" s="364" t="s">
        <v>244</v>
      </c>
      <c r="C85" s="364"/>
      <c r="D85" s="364"/>
      <c r="E85" s="364"/>
      <c r="F85" s="364"/>
      <c r="G85" s="364"/>
      <c r="H85" s="364"/>
      <c r="I85" s="364"/>
      <c r="J85" s="364"/>
      <c r="K85" s="364"/>
      <c r="M85" s="154"/>
    </row>
    <row r="86" spans="1:13" s="133" customFormat="1" ht="12.75" customHeight="1">
      <c r="A86" s="376"/>
      <c r="B86" s="376"/>
      <c r="C86" s="376"/>
      <c r="D86" s="376"/>
      <c r="E86" s="376"/>
      <c r="F86" s="376"/>
      <c r="G86" s="376"/>
      <c r="H86" s="376"/>
      <c r="I86" s="376"/>
      <c r="J86" s="376"/>
      <c r="K86" s="376"/>
      <c r="M86" s="81"/>
    </row>
    <row r="87" spans="1:13" s="134" customFormat="1" ht="12.75" customHeight="1">
      <c r="A87" s="160" t="s">
        <v>22</v>
      </c>
      <c r="B87" s="364" t="s">
        <v>245</v>
      </c>
      <c r="C87" s="364"/>
      <c r="D87" s="364"/>
      <c r="E87" s="364"/>
      <c r="F87" s="364"/>
      <c r="G87" s="364"/>
      <c r="H87" s="364"/>
      <c r="I87" s="364"/>
      <c r="J87" s="364"/>
      <c r="K87" s="364"/>
      <c r="M87" s="154"/>
    </row>
    <row r="88" spans="1:13" s="132" customFormat="1" ht="5.0999999999999996" customHeight="1">
      <c r="A88" s="360"/>
      <c r="B88" s="360"/>
      <c r="C88" s="360"/>
      <c r="D88" s="360"/>
      <c r="E88" s="360"/>
      <c r="F88" s="360"/>
      <c r="G88" s="360"/>
      <c r="H88" s="360"/>
      <c r="I88" s="360"/>
      <c r="J88" s="360"/>
      <c r="K88" s="360"/>
      <c r="M88" s="56"/>
    </row>
    <row r="89" spans="1:13" s="141" customFormat="1" ht="12.75" customHeight="1">
      <c r="A89" s="158" t="s">
        <v>246</v>
      </c>
      <c r="B89" s="357" t="s">
        <v>191</v>
      </c>
      <c r="C89" s="357"/>
      <c r="D89" s="357"/>
      <c r="E89" s="357"/>
      <c r="F89" s="357"/>
      <c r="G89" s="357"/>
      <c r="H89" s="357"/>
      <c r="I89" s="357"/>
      <c r="J89" s="357"/>
      <c r="K89" s="357"/>
      <c r="M89" s="55"/>
    </row>
    <row r="90" spans="1:13" s="141" customFormat="1" ht="38.1" customHeight="1">
      <c r="A90" s="174"/>
      <c r="B90" s="357" t="s">
        <v>195</v>
      </c>
      <c r="C90" s="357"/>
      <c r="D90" s="357"/>
      <c r="E90" s="357"/>
      <c r="F90" s="357"/>
      <c r="G90" s="357"/>
      <c r="H90" s="357"/>
      <c r="I90" s="357"/>
      <c r="J90" s="357"/>
      <c r="K90" s="357"/>
      <c r="M90" s="55"/>
    </row>
    <row r="91" spans="1:13" s="141" customFormat="1" ht="51.95" customHeight="1">
      <c r="A91" s="175"/>
      <c r="B91" s="357" t="s">
        <v>196</v>
      </c>
      <c r="C91" s="357"/>
      <c r="D91" s="357"/>
      <c r="E91" s="357"/>
      <c r="F91" s="357"/>
      <c r="G91" s="357"/>
      <c r="H91" s="357"/>
      <c r="I91" s="357"/>
      <c r="J91" s="357"/>
      <c r="K91" s="357"/>
      <c r="M91" s="55"/>
    </row>
    <row r="92" spans="1:13" s="141" customFormat="1" ht="116.1" customHeight="1">
      <c r="A92" s="175"/>
      <c r="B92" s="357" t="s">
        <v>197</v>
      </c>
      <c r="C92" s="357"/>
      <c r="D92" s="357"/>
      <c r="E92" s="357"/>
      <c r="F92" s="357"/>
      <c r="G92" s="357"/>
      <c r="H92" s="357"/>
      <c r="I92" s="357"/>
      <c r="J92" s="357"/>
      <c r="K92" s="357"/>
      <c r="M92" s="55"/>
    </row>
    <row r="93" spans="1:13" s="141" customFormat="1" ht="63.95" customHeight="1">
      <c r="A93" s="175"/>
      <c r="B93" s="357" t="s">
        <v>198</v>
      </c>
      <c r="C93" s="357"/>
      <c r="D93" s="357"/>
      <c r="E93" s="357"/>
      <c r="F93" s="357"/>
      <c r="G93" s="357"/>
      <c r="H93" s="357"/>
      <c r="I93" s="357"/>
      <c r="J93" s="357"/>
      <c r="K93" s="357"/>
      <c r="M93" s="55"/>
    </row>
    <row r="94" spans="1:13" s="141" customFormat="1" ht="75.95" customHeight="1">
      <c r="A94" s="175"/>
      <c r="B94" s="357" t="s">
        <v>199</v>
      </c>
      <c r="C94" s="357"/>
      <c r="D94" s="357"/>
      <c r="E94" s="357"/>
      <c r="F94" s="357"/>
      <c r="G94" s="357"/>
      <c r="H94" s="357"/>
      <c r="I94" s="357"/>
      <c r="J94" s="357"/>
      <c r="K94" s="357"/>
      <c r="M94" s="55"/>
    </row>
    <row r="95" spans="1:13" s="141" customFormat="1" ht="51.95" customHeight="1">
      <c r="A95" s="175"/>
      <c r="B95" s="357" t="s">
        <v>200</v>
      </c>
      <c r="C95" s="357"/>
      <c r="D95" s="357"/>
      <c r="E95" s="357"/>
      <c r="F95" s="357"/>
      <c r="G95" s="357"/>
      <c r="H95" s="357"/>
      <c r="I95" s="357"/>
      <c r="J95" s="357"/>
      <c r="K95" s="357"/>
      <c r="M95" s="55"/>
    </row>
    <row r="96" spans="1:13" s="141" customFormat="1" ht="38.1" customHeight="1">
      <c r="A96" s="80"/>
      <c r="B96" s="357" t="s">
        <v>201</v>
      </c>
      <c r="C96" s="357"/>
      <c r="D96" s="357"/>
      <c r="E96" s="357"/>
      <c r="F96" s="357"/>
      <c r="G96" s="357"/>
      <c r="H96" s="357"/>
      <c r="I96" s="357"/>
      <c r="J96" s="357"/>
      <c r="K96" s="357"/>
      <c r="M96" s="55"/>
    </row>
    <row r="97" spans="1:13" s="141" customFormat="1" ht="76.5" customHeight="1">
      <c r="A97" s="59"/>
      <c r="B97" s="357" t="s">
        <v>194</v>
      </c>
      <c r="C97" s="357"/>
      <c r="D97" s="357"/>
      <c r="E97" s="357"/>
      <c r="F97" s="357"/>
      <c r="G97" s="357"/>
      <c r="H97" s="357"/>
      <c r="I97" s="357"/>
      <c r="J97" s="357"/>
      <c r="K97" s="357"/>
      <c r="M97" s="55"/>
    </row>
    <row r="98" spans="1:13" s="141" customFormat="1" ht="5.0999999999999996" customHeight="1">
      <c r="A98" s="362"/>
      <c r="B98" s="362"/>
      <c r="C98" s="362"/>
      <c r="D98" s="362"/>
      <c r="E98" s="362"/>
      <c r="F98" s="362"/>
      <c r="G98" s="362"/>
      <c r="H98" s="362"/>
      <c r="I98" s="362"/>
      <c r="J98" s="362"/>
      <c r="K98" s="362"/>
      <c r="M98" s="56"/>
    </row>
    <row r="99" spans="1:13" s="141" customFormat="1" ht="12.75" customHeight="1">
      <c r="A99" s="357" t="s">
        <v>247</v>
      </c>
      <c r="B99" s="357"/>
      <c r="C99" s="357"/>
      <c r="D99" s="357"/>
      <c r="E99" s="357"/>
      <c r="F99" s="357"/>
      <c r="G99" s="357"/>
      <c r="H99" s="357"/>
      <c r="I99" s="357"/>
      <c r="J99" s="357"/>
      <c r="K99" s="357"/>
      <c r="M99" s="55"/>
    </row>
    <row r="100" spans="1:13" s="141" customFormat="1" ht="36.75" customHeight="1">
      <c r="A100" s="175" t="s">
        <v>207</v>
      </c>
      <c r="B100" s="357" t="s">
        <v>208</v>
      </c>
      <c r="C100" s="357"/>
      <c r="D100" s="357"/>
      <c r="E100" s="357"/>
      <c r="F100" s="357"/>
      <c r="G100" s="357"/>
      <c r="H100" s="357"/>
      <c r="I100" s="357"/>
      <c r="J100" s="357"/>
      <c r="K100" s="357"/>
      <c r="M100" s="55"/>
    </row>
    <row r="101" spans="1:13" s="141" customFormat="1" ht="5.0999999999999996" customHeight="1">
      <c r="A101" s="360"/>
      <c r="B101" s="360"/>
      <c r="C101" s="360"/>
      <c r="D101" s="360"/>
      <c r="E101" s="360"/>
      <c r="F101" s="360"/>
      <c r="G101" s="360"/>
      <c r="H101" s="360"/>
      <c r="I101" s="360"/>
      <c r="J101" s="360"/>
      <c r="K101" s="360"/>
      <c r="M101" s="56"/>
    </row>
    <row r="102" spans="1:13" s="141" customFormat="1" ht="63" customHeight="1">
      <c r="A102" s="357" t="s">
        <v>211</v>
      </c>
      <c r="B102" s="357"/>
      <c r="C102" s="357"/>
      <c r="D102" s="357"/>
      <c r="E102" s="357"/>
      <c r="F102" s="357"/>
      <c r="G102" s="357"/>
      <c r="H102" s="357"/>
      <c r="I102" s="357"/>
      <c r="J102" s="357"/>
      <c r="K102" s="357"/>
      <c r="M102" s="55"/>
    </row>
    <row r="103" spans="1:13" s="141" customFormat="1" ht="5.0999999999999996" customHeight="1">
      <c r="A103" s="360"/>
      <c r="B103" s="360"/>
      <c r="C103" s="360"/>
      <c r="D103" s="360"/>
      <c r="E103" s="360"/>
      <c r="F103" s="360"/>
      <c r="G103" s="360"/>
      <c r="H103" s="360"/>
      <c r="I103" s="360"/>
      <c r="J103" s="360"/>
      <c r="K103" s="360"/>
      <c r="M103" s="56"/>
    </row>
    <row r="104" spans="1:13" s="141" customFormat="1" ht="26.1" customHeight="1">
      <c r="A104" s="158" t="s">
        <v>248</v>
      </c>
      <c r="B104" s="357" t="s">
        <v>210</v>
      </c>
      <c r="C104" s="357"/>
      <c r="D104" s="357"/>
      <c r="E104" s="357"/>
      <c r="F104" s="357"/>
      <c r="G104" s="357"/>
      <c r="H104" s="357"/>
      <c r="I104" s="357"/>
      <c r="J104" s="357"/>
      <c r="K104" s="357"/>
      <c r="M104" s="55"/>
    </row>
    <row r="105" spans="1:13" s="141" customFormat="1" ht="12.75" customHeight="1">
      <c r="A105" s="175" t="s">
        <v>0</v>
      </c>
      <c r="B105" s="357" t="s">
        <v>150</v>
      </c>
      <c r="C105" s="357"/>
      <c r="D105" s="357"/>
      <c r="E105" s="357"/>
      <c r="F105" s="357"/>
      <c r="G105" s="357"/>
      <c r="H105" s="357"/>
      <c r="I105" s="357"/>
      <c r="J105" s="357"/>
      <c r="K105" s="357"/>
      <c r="M105" s="55"/>
    </row>
    <row r="106" spans="1:13" s="141" customFormat="1" ht="26.1" customHeight="1">
      <c r="A106" s="175" t="s">
        <v>1</v>
      </c>
      <c r="B106" s="357" t="s">
        <v>151</v>
      </c>
      <c r="C106" s="357"/>
      <c r="D106" s="357"/>
      <c r="E106" s="357"/>
      <c r="F106" s="357"/>
      <c r="G106" s="357"/>
      <c r="H106" s="357"/>
      <c r="I106" s="357"/>
      <c r="J106" s="357"/>
      <c r="K106" s="357"/>
      <c r="M106" s="55"/>
    </row>
    <row r="107" spans="1:13" s="141" customFormat="1" ht="26.1" customHeight="1">
      <c r="A107" s="175"/>
      <c r="B107" s="357" t="s">
        <v>209</v>
      </c>
      <c r="C107" s="357"/>
      <c r="D107" s="357"/>
      <c r="E107" s="357"/>
      <c r="F107" s="357"/>
      <c r="G107" s="357"/>
      <c r="H107" s="357"/>
      <c r="I107" s="357"/>
      <c r="J107" s="357"/>
      <c r="K107" s="357"/>
      <c r="M107" s="55"/>
    </row>
    <row r="108" spans="1:13" s="141" customFormat="1" ht="40.5" customHeight="1">
      <c r="A108" s="175"/>
      <c r="B108" s="357" t="s">
        <v>152</v>
      </c>
      <c r="C108" s="357"/>
      <c r="D108" s="357"/>
      <c r="E108" s="357"/>
      <c r="F108" s="357"/>
      <c r="G108" s="357"/>
      <c r="H108" s="357"/>
      <c r="I108" s="357"/>
      <c r="J108" s="357"/>
      <c r="K108" s="357"/>
      <c r="M108" s="55"/>
    </row>
    <row r="109" spans="1:13" s="141" customFormat="1" ht="5.0999999999999996" customHeight="1">
      <c r="A109" s="362"/>
      <c r="B109" s="362"/>
      <c r="C109" s="362"/>
      <c r="D109" s="362"/>
      <c r="E109" s="362"/>
      <c r="F109" s="362"/>
      <c r="G109" s="362"/>
      <c r="H109" s="362"/>
      <c r="I109" s="362"/>
      <c r="J109" s="362"/>
      <c r="K109" s="362"/>
      <c r="M109" s="56"/>
    </row>
    <row r="110" spans="1:13" s="141" customFormat="1" ht="12.75" customHeight="1">
      <c r="A110" s="357" t="s">
        <v>249</v>
      </c>
      <c r="B110" s="357"/>
      <c r="C110" s="357"/>
      <c r="D110" s="357"/>
      <c r="E110" s="357"/>
      <c r="F110" s="357"/>
      <c r="G110" s="357"/>
      <c r="H110" s="357"/>
      <c r="I110" s="357"/>
      <c r="J110" s="357"/>
      <c r="K110" s="357"/>
      <c r="M110" s="55"/>
    </row>
    <row r="111" spans="1:13" s="141" customFormat="1" ht="27.75" customHeight="1">
      <c r="A111" s="175" t="s">
        <v>207</v>
      </c>
      <c r="B111" s="357" t="s">
        <v>212</v>
      </c>
      <c r="C111" s="357"/>
      <c r="D111" s="357"/>
      <c r="E111" s="357"/>
      <c r="F111" s="357"/>
      <c r="G111" s="357"/>
      <c r="H111" s="357"/>
      <c r="I111" s="357"/>
      <c r="J111" s="357"/>
      <c r="K111" s="357"/>
      <c r="M111" s="55"/>
    </row>
    <row r="112" spans="1:13" s="141" customFormat="1" ht="5.0999999999999996" customHeight="1">
      <c r="A112" s="360"/>
      <c r="B112" s="360"/>
      <c r="C112" s="360"/>
      <c r="D112" s="360"/>
      <c r="E112" s="360"/>
      <c r="F112" s="360"/>
      <c r="G112" s="360"/>
      <c r="H112" s="360"/>
      <c r="I112" s="360"/>
      <c r="J112" s="360"/>
      <c r="K112" s="360"/>
      <c r="M112" s="56"/>
    </row>
    <row r="113" spans="1:13" s="141" customFormat="1" ht="66" customHeight="1">
      <c r="A113" s="357" t="s">
        <v>213</v>
      </c>
      <c r="B113" s="357"/>
      <c r="C113" s="357"/>
      <c r="D113" s="357"/>
      <c r="E113" s="357"/>
      <c r="F113" s="357"/>
      <c r="G113" s="357"/>
      <c r="H113" s="357"/>
      <c r="I113" s="357"/>
      <c r="J113" s="357"/>
      <c r="K113" s="357"/>
      <c r="M113" s="55"/>
    </row>
    <row r="114" spans="1:13" s="141" customFormat="1" ht="5.0999999999999996" customHeight="1">
      <c r="A114" s="357"/>
      <c r="B114" s="357"/>
      <c r="C114" s="357"/>
      <c r="D114" s="357"/>
      <c r="E114" s="357"/>
      <c r="F114" s="357"/>
      <c r="G114" s="357"/>
      <c r="H114" s="357"/>
      <c r="I114" s="357"/>
      <c r="J114" s="357"/>
      <c r="K114" s="357"/>
      <c r="M114" s="56"/>
    </row>
    <row r="115" spans="1:13" s="141" customFormat="1" ht="39.75" customHeight="1">
      <c r="A115" s="357" t="s">
        <v>192</v>
      </c>
      <c r="B115" s="357"/>
      <c r="C115" s="357"/>
      <c r="D115" s="357"/>
      <c r="E115" s="357"/>
      <c r="F115" s="357"/>
      <c r="G115" s="357"/>
      <c r="H115" s="357"/>
      <c r="I115" s="357"/>
      <c r="J115" s="357"/>
      <c r="K115" s="357"/>
      <c r="M115" s="55"/>
    </row>
    <row r="116" spans="1:13" s="141" customFormat="1" ht="5.0999999999999996" customHeight="1">
      <c r="A116" s="357"/>
      <c r="B116" s="357"/>
      <c r="C116" s="357"/>
      <c r="D116" s="357"/>
      <c r="E116" s="357"/>
      <c r="F116" s="357"/>
      <c r="G116" s="357"/>
      <c r="H116" s="357"/>
      <c r="I116" s="357"/>
      <c r="J116" s="357"/>
      <c r="K116" s="357"/>
      <c r="M116" s="56"/>
    </row>
    <row r="117" spans="1:13" s="141" customFormat="1" ht="12.75" customHeight="1">
      <c r="A117" s="357" t="s">
        <v>221</v>
      </c>
      <c r="B117" s="357"/>
      <c r="C117" s="357"/>
      <c r="D117" s="357"/>
      <c r="E117" s="357"/>
      <c r="F117" s="357"/>
      <c r="G117" s="357"/>
      <c r="H117" s="357"/>
      <c r="I117" s="357"/>
      <c r="J117" s="357"/>
      <c r="K117" s="357"/>
      <c r="M117" s="55"/>
    </row>
    <row r="118" spans="1:13" s="141" customFormat="1" ht="26.1" customHeight="1">
      <c r="A118" s="175" t="s">
        <v>0</v>
      </c>
      <c r="B118" s="357" t="s">
        <v>202</v>
      </c>
      <c r="C118" s="357"/>
      <c r="D118" s="357"/>
      <c r="E118" s="357"/>
      <c r="F118" s="357"/>
      <c r="G118" s="357"/>
      <c r="H118" s="357"/>
      <c r="I118" s="357"/>
      <c r="J118" s="357"/>
      <c r="K118" s="357"/>
      <c r="M118" s="55"/>
    </row>
    <row r="119" spans="1:13" s="141" customFormat="1" ht="26.1" customHeight="1">
      <c r="A119" s="175" t="s">
        <v>1</v>
      </c>
      <c r="B119" s="357" t="s">
        <v>203</v>
      </c>
      <c r="C119" s="357"/>
      <c r="D119" s="357"/>
      <c r="E119" s="357"/>
      <c r="F119" s="357"/>
      <c r="G119" s="357"/>
      <c r="H119" s="357"/>
      <c r="I119" s="357"/>
      <c r="J119" s="357"/>
      <c r="K119" s="357"/>
      <c r="M119" s="55"/>
    </row>
    <row r="120" spans="1:13" s="141" customFormat="1" ht="26.1" customHeight="1">
      <c r="A120" s="175" t="s">
        <v>2</v>
      </c>
      <c r="B120" s="357" t="s">
        <v>204</v>
      </c>
      <c r="C120" s="357"/>
      <c r="D120" s="357"/>
      <c r="E120" s="357"/>
      <c r="F120" s="357"/>
      <c r="G120" s="357"/>
      <c r="H120" s="357"/>
      <c r="I120" s="357"/>
      <c r="J120" s="357"/>
      <c r="K120" s="357"/>
      <c r="M120" s="55"/>
    </row>
    <row r="121" spans="1:13" s="141" customFormat="1" ht="5.0999999999999996" customHeight="1">
      <c r="A121" s="366"/>
      <c r="B121" s="366"/>
      <c r="C121" s="366"/>
      <c r="D121" s="366"/>
      <c r="E121" s="366"/>
      <c r="F121" s="366"/>
      <c r="G121" s="366"/>
      <c r="H121" s="366"/>
      <c r="I121" s="366"/>
      <c r="J121" s="366"/>
      <c r="K121" s="366"/>
      <c r="M121" s="56"/>
    </row>
    <row r="122" spans="1:13" s="141" customFormat="1" ht="39.75" customHeight="1">
      <c r="A122" s="357" t="s">
        <v>205</v>
      </c>
      <c r="B122" s="357"/>
      <c r="C122" s="357"/>
      <c r="D122" s="357"/>
      <c r="E122" s="357"/>
      <c r="F122" s="357"/>
      <c r="G122" s="357"/>
      <c r="H122" s="357"/>
      <c r="I122" s="357"/>
      <c r="J122" s="357"/>
      <c r="K122" s="357"/>
      <c r="M122" s="55"/>
    </row>
    <row r="123" spans="1:13" s="141" customFormat="1" ht="5.0999999999999996" customHeight="1">
      <c r="A123" s="357"/>
      <c r="B123" s="357"/>
      <c r="C123" s="357"/>
      <c r="D123" s="357"/>
      <c r="E123" s="357"/>
      <c r="F123" s="357"/>
      <c r="G123" s="357"/>
      <c r="H123" s="357"/>
      <c r="I123" s="357"/>
      <c r="J123" s="357"/>
      <c r="K123" s="357"/>
      <c r="M123" s="56"/>
    </row>
    <row r="124" spans="1:13" s="141" customFormat="1" ht="26.1" customHeight="1">
      <c r="A124" s="357" t="s">
        <v>206</v>
      </c>
      <c r="B124" s="357"/>
      <c r="C124" s="357"/>
      <c r="D124" s="357"/>
      <c r="E124" s="357"/>
      <c r="F124" s="357"/>
      <c r="G124" s="357"/>
      <c r="H124" s="357"/>
      <c r="I124" s="357"/>
      <c r="J124" s="357"/>
      <c r="K124" s="357"/>
      <c r="M124" s="55"/>
    </row>
    <row r="125" spans="1:13" s="141" customFormat="1" ht="5.0999999999999996" customHeight="1">
      <c r="A125" s="357"/>
      <c r="B125" s="357"/>
      <c r="C125" s="357"/>
      <c r="D125" s="357"/>
      <c r="E125" s="357"/>
      <c r="F125" s="357"/>
      <c r="G125" s="357"/>
      <c r="H125" s="357"/>
      <c r="I125" s="357"/>
      <c r="J125" s="357"/>
      <c r="K125" s="357"/>
      <c r="M125" s="56"/>
    </row>
    <row r="126" spans="1:13" s="141" customFormat="1" ht="39.75" customHeight="1">
      <c r="A126" s="357" t="s">
        <v>220</v>
      </c>
      <c r="B126" s="357"/>
      <c r="C126" s="357"/>
      <c r="D126" s="357"/>
      <c r="E126" s="357"/>
      <c r="F126" s="357"/>
      <c r="G126" s="357"/>
      <c r="H126" s="357"/>
      <c r="I126" s="357"/>
      <c r="J126" s="357"/>
      <c r="K126" s="357"/>
      <c r="M126" s="55"/>
    </row>
    <row r="127" spans="1:13" s="141" customFormat="1" ht="5.0999999999999996" customHeight="1">
      <c r="A127" s="360"/>
      <c r="B127" s="360"/>
      <c r="C127" s="360"/>
      <c r="D127" s="360"/>
      <c r="E127" s="360"/>
      <c r="F127" s="360"/>
      <c r="G127" s="360"/>
      <c r="H127" s="360"/>
      <c r="I127" s="360"/>
      <c r="J127" s="360"/>
      <c r="K127" s="360"/>
      <c r="M127" s="56"/>
    </row>
    <row r="128" spans="1:13" s="141" customFormat="1" ht="12.75" customHeight="1">
      <c r="A128" s="357" t="s">
        <v>214</v>
      </c>
      <c r="B128" s="357"/>
      <c r="C128" s="357"/>
      <c r="D128" s="357"/>
      <c r="E128" s="357"/>
      <c r="F128" s="357"/>
      <c r="G128" s="357"/>
      <c r="H128" s="357"/>
      <c r="I128" s="357"/>
      <c r="J128" s="357"/>
      <c r="K128" s="357"/>
      <c r="M128" s="55"/>
    </row>
    <row r="129" spans="1:13" s="141" customFormat="1" ht="5.0999999999999996" customHeight="1">
      <c r="A129" s="360"/>
      <c r="B129" s="360"/>
      <c r="C129" s="360"/>
      <c r="D129" s="360"/>
      <c r="E129" s="360"/>
      <c r="F129" s="360"/>
      <c r="G129" s="360"/>
      <c r="H129" s="360"/>
      <c r="I129" s="360"/>
      <c r="J129" s="360"/>
      <c r="K129" s="360"/>
      <c r="M129" s="56"/>
    </row>
    <row r="130" spans="1:13" s="142" customFormat="1" ht="39.75" customHeight="1">
      <c r="A130" s="359" t="s">
        <v>250</v>
      </c>
      <c r="B130" s="359"/>
      <c r="C130" s="359"/>
      <c r="D130" s="359"/>
      <c r="E130" s="359"/>
      <c r="F130" s="359"/>
      <c r="G130" s="359"/>
      <c r="H130" s="359"/>
      <c r="I130" s="359"/>
      <c r="J130" s="359"/>
      <c r="K130" s="359"/>
      <c r="M130" s="81"/>
    </row>
    <row r="131" spans="1:13" s="133" customFormat="1" ht="12.75" customHeight="1">
      <c r="A131" s="363"/>
      <c r="B131" s="363"/>
      <c r="C131" s="363"/>
      <c r="D131" s="363"/>
      <c r="E131" s="363"/>
      <c r="F131" s="363"/>
      <c r="G131" s="363"/>
      <c r="H131" s="363"/>
      <c r="I131" s="363"/>
      <c r="J131" s="363"/>
      <c r="K131" s="363"/>
      <c r="M131" s="81"/>
    </row>
    <row r="132" spans="1:13" s="134" customFormat="1" ht="26.1" customHeight="1">
      <c r="A132" s="160" t="s">
        <v>3</v>
      </c>
      <c r="B132" s="364" t="s">
        <v>225</v>
      </c>
      <c r="C132" s="364"/>
      <c r="D132" s="364"/>
      <c r="E132" s="364"/>
      <c r="F132" s="364"/>
      <c r="G132" s="364"/>
      <c r="H132" s="364"/>
      <c r="I132" s="364"/>
      <c r="J132" s="364"/>
      <c r="K132" s="364"/>
      <c r="M132" s="154"/>
    </row>
    <row r="133" spans="1:13" s="132" customFormat="1" ht="5.0999999999999996" customHeight="1">
      <c r="A133" s="365"/>
      <c r="B133" s="365"/>
      <c r="C133" s="365"/>
      <c r="D133" s="365"/>
      <c r="E133" s="365"/>
      <c r="F133" s="365"/>
      <c r="G133" s="365"/>
      <c r="H133" s="365"/>
      <c r="I133" s="365"/>
      <c r="J133" s="365"/>
      <c r="K133" s="365"/>
      <c r="M133" s="151"/>
    </row>
    <row r="134" spans="1:13" s="139" customFormat="1" ht="12.75" customHeight="1">
      <c r="A134" s="357" t="s">
        <v>312</v>
      </c>
      <c r="B134" s="357"/>
      <c r="C134" s="357"/>
      <c r="D134" s="357"/>
      <c r="E134" s="357"/>
      <c r="F134" s="357"/>
      <c r="G134" s="357"/>
      <c r="H134" s="357"/>
      <c r="I134" s="357"/>
      <c r="J134" s="357"/>
      <c r="K134" s="357"/>
      <c r="M134" s="55"/>
    </row>
    <row r="135" spans="1:13" s="141" customFormat="1" ht="12.75" customHeight="1">
      <c r="A135" s="357" t="s">
        <v>313</v>
      </c>
      <c r="B135" s="357"/>
      <c r="C135" s="357"/>
      <c r="D135" s="357"/>
      <c r="E135" s="357"/>
      <c r="F135" s="357"/>
      <c r="G135" s="357"/>
      <c r="H135" s="357"/>
      <c r="I135" s="357"/>
      <c r="J135" s="357"/>
      <c r="K135" s="357"/>
      <c r="M135" s="55"/>
    </row>
    <row r="136" spans="1:13" s="143" customFormat="1" ht="12.75" customHeight="1">
      <c r="A136" s="159"/>
      <c r="B136" s="175" t="s">
        <v>0</v>
      </c>
      <c r="C136" s="357" t="s">
        <v>215</v>
      </c>
      <c r="D136" s="357"/>
      <c r="E136" s="357"/>
      <c r="F136" s="357"/>
      <c r="G136" s="357"/>
      <c r="H136" s="357"/>
      <c r="I136" s="357"/>
      <c r="J136" s="357"/>
      <c r="K136" s="357"/>
      <c r="M136" s="155"/>
    </row>
    <row r="137" spans="1:13" s="143" customFormat="1" ht="63.75" customHeight="1">
      <c r="A137" s="159"/>
      <c r="B137" s="174"/>
      <c r="C137" s="175" t="s">
        <v>10</v>
      </c>
      <c r="D137" s="359" t="s">
        <v>314</v>
      </c>
      <c r="E137" s="357"/>
      <c r="F137" s="357"/>
      <c r="G137" s="357"/>
      <c r="H137" s="357"/>
      <c r="I137" s="357"/>
      <c r="J137" s="357"/>
      <c r="K137" s="357"/>
      <c r="M137" s="156"/>
    </row>
    <row r="138" spans="1:13" s="143" customFormat="1" ht="12.75" customHeight="1">
      <c r="A138" s="58"/>
      <c r="B138" s="175" t="s">
        <v>1</v>
      </c>
      <c r="C138" s="357" t="s">
        <v>216</v>
      </c>
      <c r="D138" s="357"/>
      <c r="E138" s="357"/>
      <c r="F138" s="357"/>
      <c r="G138" s="357"/>
      <c r="H138" s="357"/>
      <c r="I138" s="357"/>
      <c r="J138" s="357"/>
      <c r="K138" s="357"/>
      <c r="M138" s="155"/>
    </row>
    <row r="139" spans="1:13" s="143" customFormat="1" ht="51.75" customHeight="1">
      <c r="A139" s="58"/>
      <c r="B139" s="174"/>
      <c r="C139" s="175" t="s">
        <v>14</v>
      </c>
      <c r="D139" s="359" t="s">
        <v>251</v>
      </c>
      <c r="E139" s="357"/>
      <c r="F139" s="357"/>
      <c r="G139" s="357"/>
      <c r="H139" s="357"/>
      <c r="I139" s="357"/>
      <c r="J139" s="357"/>
      <c r="K139" s="357"/>
      <c r="M139" s="156"/>
    </row>
    <row r="140" spans="1:13" s="143" customFormat="1" ht="39" customHeight="1">
      <c r="A140" s="58"/>
      <c r="B140" s="174"/>
      <c r="C140" s="175"/>
      <c r="D140" s="359" t="s">
        <v>307</v>
      </c>
      <c r="E140" s="357"/>
      <c r="F140" s="357"/>
      <c r="G140" s="357"/>
      <c r="H140" s="357"/>
      <c r="I140" s="357"/>
      <c r="J140" s="357"/>
      <c r="K140" s="357"/>
      <c r="M140" s="156"/>
    </row>
    <row r="141" spans="1:13" s="143" customFormat="1" ht="26.1" customHeight="1">
      <c r="A141" s="58"/>
      <c r="B141" s="174"/>
      <c r="C141" s="175" t="s">
        <v>15</v>
      </c>
      <c r="D141" s="359" t="s">
        <v>308</v>
      </c>
      <c r="E141" s="357"/>
      <c r="F141" s="357"/>
      <c r="G141" s="357"/>
      <c r="H141" s="357"/>
      <c r="I141" s="357"/>
      <c r="J141" s="357"/>
      <c r="K141" s="357"/>
      <c r="M141" s="156"/>
    </row>
    <row r="142" spans="1:13" s="143" customFormat="1" ht="26.1" customHeight="1">
      <c r="A142" s="58"/>
      <c r="B142" s="174"/>
      <c r="C142" s="175"/>
      <c r="D142" s="359" t="s">
        <v>252</v>
      </c>
      <c r="E142" s="357"/>
      <c r="F142" s="357"/>
      <c r="G142" s="357"/>
      <c r="H142" s="357"/>
      <c r="I142" s="357"/>
      <c r="J142" s="357"/>
      <c r="K142" s="357"/>
      <c r="M142" s="156"/>
    </row>
    <row r="143" spans="1:13" s="141" customFormat="1" ht="5.0999999999999996" customHeight="1">
      <c r="A143" s="362"/>
      <c r="B143" s="362"/>
      <c r="C143" s="362"/>
      <c r="D143" s="362"/>
      <c r="E143" s="362"/>
      <c r="F143" s="362"/>
      <c r="G143" s="362"/>
      <c r="H143" s="362"/>
      <c r="I143" s="362"/>
      <c r="J143" s="362"/>
      <c r="K143" s="362"/>
      <c r="M143" s="151"/>
    </row>
    <row r="144" spans="1:13" s="142" customFormat="1" ht="12.75" customHeight="1">
      <c r="A144" s="359" t="s">
        <v>253</v>
      </c>
      <c r="B144" s="359"/>
      <c r="C144" s="359"/>
      <c r="D144" s="359"/>
      <c r="E144" s="359"/>
      <c r="F144" s="359"/>
      <c r="G144" s="359"/>
      <c r="H144" s="359"/>
      <c r="I144" s="359"/>
      <c r="J144" s="359"/>
      <c r="K144" s="359"/>
      <c r="M144" s="81"/>
    </row>
    <row r="145" spans="1:13" s="141" customFormat="1" ht="5.0999999999999996" customHeight="1">
      <c r="A145" s="357"/>
      <c r="B145" s="357"/>
      <c r="C145" s="357"/>
      <c r="D145" s="357"/>
      <c r="E145" s="357"/>
      <c r="F145" s="357"/>
      <c r="G145" s="357"/>
      <c r="H145" s="357"/>
      <c r="I145" s="357"/>
      <c r="J145" s="357"/>
      <c r="K145" s="357"/>
      <c r="M145" s="151"/>
    </row>
    <row r="146" spans="1:13" s="142" customFormat="1" ht="41.25" customHeight="1">
      <c r="A146" s="359" t="s">
        <v>287</v>
      </c>
      <c r="B146" s="359"/>
      <c r="C146" s="359"/>
      <c r="D146" s="359"/>
      <c r="E146" s="359"/>
      <c r="F146" s="359"/>
      <c r="G146" s="359"/>
      <c r="H146" s="359"/>
      <c r="I146" s="359"/>
      <c r="J146" s="359"/>
      <c r="K146" s="359"/>
      <c r="M146" s="81"/>
    </row>
    <row r="147" spans="1:13" s="141" customFormat="1" ht="5.0999999999999996" customHeight="1">
      <c r="A147" s="357"/>
      <c r="B147" s="357"/>
      <c r="C147" s="357"/>
      <c r="D147" s="357"/>
      <c r="E147" s="357"/>
      <c r="F147" s="357"/>
      <c r="G147" s="357"/>
      <c r="H147" s="357"/>
      <c r="I147" s="357"/>
      <c r="J147" s="357"/>
      <c r="K147" s="357"/>
      <c r="M147" s="151"/>
    </row>
    <row r="148" spans="1:13" s="142" customFormat="1" ht="12.75" customHeight="1">
      <c r="A148" s="359" t="s">
        <v>288</v>
      </c>
      <c r="B148" s="359"/>
      <c r="C148" s="359"/>
      <c r="D148" s="359"/>
      <c r="E148" s="359"/>
      <c r="F148" s="359"/>
      <c r="G148" s="359"/>
      <c r="H148" s="359"/>
      <c r="I148" s="359"/>
      <c r="J148" s="359"/>
      <c r="K148" s="359"/>
      <c r="M148" s="81"/>
    </row>
    <row r="149" spans="1:13" s="141" customFormat="1" ht="5.0999999999999996" customHeight="1">
      <c r="A149" s="357"/>
      <c r="B149" s="357"/>
      <c r="C149" s="357"/>
      <c r="D149" s="357"/>
      <c r="E149" s="357"/>
      <c r="F149" s="357"/>
      <c r="G149" s="357"/>
      <c r="H149" s="357"/>
      <c r="I149" s="357"/>
      <c r="J149" s="357"/>
      <c r="K149" s="357"/>
      <c r="M149" s="151"/>
    </row>
    <row r="150" spans="1:13" s="141" customFormat="1" ht="38.1" customHeight="1">
      <c r="A150" s="357" t="s">
        <v>289</v>
      </c>
      <c r="B150" s="357"/>
      <c r="C150" s="357"/>
      <c r="D150" s="357"/>
      <c r="E150" s="357"/>
      <c r="F150" s="357"/>
      <c r="G150" s="357"/>
      <c r="H150" s="357"/>
      <c r="I150" s="357"/>
      <c r="J150" s="357"/>
      <c r="K150" s="357"/>
      <c r="M150" s="55"/>
    </row>
    <row r="151" spans="1:13" s="137" customFormat="1" ht="51.95" customHeight="1">
      <c r="A151" s="175" t="s">
        <v>207</v>
      </c>
      <c r="B151" s="357" t="s">
        <v>290</v>
      </c>
      <c r="C151" s="357"/>
      <c r="D151" s="357"/>
      <c r="E151" s="357"/>
      <c r="F151" s="357"/>
      <c r="G151" s="357"/>
      <c r="H151" s="357"/>
      <c r="I151" s="357"/>
      <c r="J151" s="357"/>
      <c r="K151" s="357"/>
      <c r="M151" s="55"/>
    </row>
    <row r="152" spans="1:13" s="138" customFormat="1" ht="12.75" customHeight="1">
      <c r="A152" s="175" t="s">
        <v>207</v>
      </c>
      <c r="B152" s="359" t="s">
        <v>277</v>
      </c>
      <c r="C152" s="359"/>
      <c r="D152" s="359"/>
      <c r="E152" s="359"/>
      <c r="F152" s="359"/>
      <c r="G152" s="359"/>
      <c r="H152" s="359"/>
      <c r="I152" s="359"/>
      <c r="J152" s="359"/>
      <c r="K152" s="359"/>
      <c r="M152" s="81"/>
    </row>
    <row r="153" spans="1:13" s="133" customFormat="1" ht="12.75" customHeight="1">
      <c r="A153" s="386"/>
      <c r="B153" s="386"/>
      <c r="C153" s="386"/>
      <c r="D153" s="386"/>
      <c r="E153" s="386"/>
      <c r="F153" s="386"/>
      <c r="G153" s="386"/>
      <c r="H153" s="386"/>
      <c r="I153" s="386"/>
      <c r="J153" s="386"/>
      <c r="K153" s="386"/>
      <c r="M153" s="81"/>
    </row>
    <row r="154" spans="1:13" s="134" customFormat="1" ht="12.75" customHeight="1">
      <c r="A154" s="167" t="s">
        <v>4</v>
      </c>
      <c r="B154" s="373" t="s">
        <v>153</v>
      </c>
      <c r="C154" s="373"/>
      <c r="D154" s="373"/>
      <c r="E154" s="373"/>
      <c r="F154" s="373"/>
      <c r="G154" s="373"/>
      <c r="H154" s="373"/>
      <c r="I154" s="373"/>
      <c r="J154" s="373"/>
      <c r="K154" s="373"/>
      <c r="M154" s="154"/>
    </row>
    <row r="155" spans="1:13" s="132" customFormat="1" ht="5.0999999999999996" customHeight="1">
      <c r="A155" s="357"/>
      <c r="B155" s="357"/>
      <c r="C155" s="357"/>
      <c r="D155" s="357"/>
      <c r="E155" s="357"/>
      <c r="F155" s="357"/>
      <c r="G155" s="357"/>
      <c r="H155" s="357"/>
      <c r="I155" s="357"/>
      <c r="J155" s="357"/>
      <c r="K155" s="357"/>
      <c r="M155" s="56"/>
    </row>
    <row r="156" spans="1:13" s="132" customFormat="1" ht="12.75" customHeight="1">
      <c r="A156" s="357" t="s">
        <v>254</v>
      </c>
      <c r="B156" s="357"/>
      <c r="C156" s="357"/>
      <c r="D156" s="357"/>
      <c r="E156" s="357"/>
      <c r="F156" s="357"/>
      <c r="G156" s="357"/>
      <c r="H156" s="357"/>
      <c r="I156" s="357"/>
      <c r="J156" s="357"/>
      <c r="K156" s="357"/>
      <c r="M156" s="55"/>
    </row>
    <row r="157" spans="1:13" s="143" customFormat="1" ht="12.75" customHeight="1">
      <c r="A157" s="175"/>
      <c r="B157" s="357" t="s">
        <v>309</v>
      </c>
      <c r="C157" s="357"/>
      <c r="D157" s="357"/>
      <c r="E157" s="357"/>
      <c r="F157" s="357"/>
      <c r="G157" s="357"/>
      <c r="H157" s="357"/>
      <c r="I157" s="357"/>
      <c r="J157" s="357"/>
      <c r="K157" s="357"/>
      <c r="M157" s="155"/>
    </row>
    <row r="158" spans="1:13" s="143" customFormat="1" ht="53.25" customHeight="1">
      <c r="A158" s="159"/>
      <c r="B158" s="175"/>
      <c r="C158" s="359" t="s">
        <v>315</v>
      </c>
      <c r="D158" s="359"/>
      <c r="E158" s="359"/>
      <c r="F158" s="359"/>
      <c r="G158" s="359"/>
      <c r="H158" s="359"/>
      <c r="I158" s="359"/>
      <c r="J158" s="359"/>
      <c r="K158" s="359"/>
      <c r="M158" s="155"/>
    </row>
    <row r="159" spans="1:13" s="143" customFormat="1" ht="12.75" customHeight="1">
      <c r="A159" s="175"/>
      <c r="B159" s="357" t="s">
        <v>310</v>
      </c>
      <c r="C159" s="357"/>
      <c r="D159" s="357"/>
      <c r="E159" s="357"/>
      <c r="F159" s="357"/>
      <c r="G159" s="357"/>
      <c r="H159" s="357"/>
      <c r="I159" s="357"/>
      <c r="J159" s="357"/>
      <c r="K159" s="357"/>
      <c r="M159" s="155"/>
    </row>
    <row r="160" spans="1:13" s="143" customFormat="1" ht="51.95" customHeight="1">
      <c r="A160" s="159"/>
      <c r="B160" s="175"/>
      <c r="C160" s="359" t="s">
        <v>316</v>
      </c>
      <c r="D160" s="359"/>
      <c r="E160" s="359"/>
      <c r="F160" s="359"/>
      <c r="G160" s="359"/>
      <c r="H160" s="359"/>
      <c r="I160" s="359"/>
      <c r="J160" s="359"/>
      <c r="K160" s="359"/>
      <c r="M160" s="155"/>
    </row>
    <row r="161" spans="1:13" s="141" customFormat="1" ht="5.0999999999999996" customHeight="1">
      <c r="A161" s="362"/>
      <c r="B161" s="362"/>
      <c r="C161" s="362"/>
      <c r="D161" s="362"/>
      <c r="E161" s="362"/>
      <c r="F161" s="362"/>
      <c r="G161" s="362"/>
      <c r="H161" s="362"/>
      <c r="I161" s="362"/>
      <c r="J161" s="362"/>
      <c r="K161" s="362"/>
      <c r="M161" s="56"/>
    </row>
    <row r="162" spans="1:13" s="141" customFormat="1" ht="12.75" customHeight="1">
      <c r="A162" s="357" t="s">
        <v>255</v>
      </c>
      <c r="B162" s="357"/>
      <c r="C162" s="357"/>
      <c r="D162" s="357"/>
      <c r="E162" s="357"/>
      <c r="F162" s="357"/>
      <c r="G162" s="357"/>
      <c r="H162" s="357"/>
      <c r="I162" s="357"/>
      <c r="J162" s="357"/>
      <c r="K162" s="357"/>
      <c r="M162" s="55"/>
    </row>
    <row r="163" spans="1:13" s="143" customFormat="1" ht="90" customHeight="1">
      <c r="A163" s="159"/>
      <c r="B163" s="359" t="s">
        <v>317</v>
      </c>
      <c r="C163" s="359"/>
      <c r="D163" s="359"/>
      <c r="E163" s="359"/>
      <c r="F163" s="359"/>
      <c r="G163" s="359"/>
      <c r="H163" s="359"/>
      <c r="I163" s="359"/>
      <c r="J163" s="359"/>
      <c r="K163" s="359"/>
      <c r="M163" s="155"/>
    </row>
    <row r="164" spans="1:13" s="141" customFormat="1" ht="5.0999999999999996" customHeight="1">
      <c r="A164" s="362"/>
      <c r="B164" s="362"/>
      <c r="C164" s="362"/>
      <c r="D164" s="362"/>
      <c r="E164" s="362"/>
      <c r="F164" s="362"/>
      <c r="G164" s="362"/>
      <c r="H164" s="362"/>
      <c r="I164" s="362"/>
      <c r="J164" s="362"/>
      <c r="K164" s="362"/>
      <c r="M164" s="56"/>
    </row>
    <row r="165" spans="1:13" s="141" customFormat="1" ht="12.75" customHeight="1">
      <c r="A165" s="358" t="s">
        <v>318</v>
      </c>
      <c r="B165" s="358"/>
      <c r="C165" s="358"/>
      <c r="D165" s="358"/>
      <c r="E165" s="358"/>
      <c r="F165" s="358"/>
      <c r="G165" s="358"/>
      <c r="H165" s="358"/>
      <c r="I165" s="358"/>
      <c r="J165" s="358"/>
      <c r="K165" s="358"/>
      <c r="M165" s="55"/>
    </row>
    <row r="166" spans="1:13" s="143" customFormat="1" ht="51.95" customHeight="1">
      <c r="A166" s="176"/>
      <c r="B166" s="361" t="s">
        <v>256</v>
      </c>
      <c r="C166" s="361"/>
      <c r="D166" s="361"/>
      <c r="E166" s="361"/>
      <c r="F166" s="361"/>
      <c r="G166" s="361"/>
      <c r="H166" s="361"/>
      <c r="I166" s="361"/>
      <c r="J166" s="361"/>
      <c r="K166" s="361"/>
      <c r="M166" s="155"/>
    </row>
    <row r="167" spans="1:13" s="141" customFormat="1" ht="26.1" customHeight="1">
      <c r="A167" s="177"/>
      <c r="B167" s="175" t="s">
        <v>207</v>
      </c>
      <c r="C167" s="357" t="s">
        <v>257</v>
      </c>
      <c r="D167" s="357"/>
      <c r="E167" s="357"/>
      <c r="F167" s="357"/>
      <c r="G167" s="357"/>
      <c r="H167" s="357"/>
      <c r="I167" s="357"/>
      <c r="J167" s="357"/>
      <c r="K167" s="357"/>
      <c r="M167" s="55"/>
    </row>
    <row r="168" spans="1:13" s="141" customFormat="1" ht="12.75" customHeight="1">
      <c r="A168" s="177"/>
      <c r="B168" s="177" t="s">
        <v>207</v>
      </c>
      <c r="C168" s="358" t="s">
        <v>258</v>
      </c>
      <c r="D168" s="358"/>
      <c r="E168" s="358"/>
      <c r="F168" s="358"/>
      <c r="G168" s="358"/>
      <c r="H168" s="358"/>
      <c r="I168" s="358"/>
      <c r="J168" s="358"/>
      <c r="K168" s="358"/>
      <c r="M168" s="55"/>
    </row>
    <row r="169" spans="1:13" s="143" customFormat="1" ht="12.75" customHeight="1">
      <c r="A169" s="176"/>
      <c r="B169" s="361" t="s">
        <v>259</v>
      </c>
      <c r="C169" s="361"/>
      <c r="D169" s="361"/>
      <c r="E169" s="361"/>
      <c r="F169" s="361"/>
      <c r="G169" s="361"/>
      <c r="H169" s="361"/>
      <c r="I169" s="361"/>
      <c r="J169" s="361"/>
      <c r="K169" s="361"/>
      <c r="M169" s="155"/>
    </row>
    <row r="170" spans="1:13" s="141" customFormat="1" ht="12.75" customHeight="1">
      <c r="A170" s="177"/>
      <c r="B170" s="177" t="s">
        <v>207</v>
      </c>
      <c r="C170" s="358" t="s">
        <v>260</v>
      </c>
      <c r="D170" s="358"/>
      <c r="E170" s="358"/>
      <c r="F170" s="358"/>
      <c r="G170" s="358"/>
      <c r="H170" s="358"/>
      <c r="I170" s="358"/>
      <c r="J170" s="358"/>
      <c r="K170" s="358"/>
      <c r="M170" s="55"/>
    </row>
    <row r="171" spans="1:13" s="141" customFormat="1" ht="12.75" customHeight="1">
      <c r="A171" s="177"/>
      <c r="B171" s="177" t="s">
        <v>207</v>
      </c>
      <c r="C171" s="358" t="s">
        <v>261</v>
      </c>
      <c r="D171" s="358"/>
      <c r="E171" s="358"/>
      <c r="F171" s="358"/>
      <c r="G171" s="358"/>
      <c r="H171" s="358"/>
      <c r="I171" s="358"/>
      <c r="J171" s="358"/>
      <c r="K171" s="358"/>
      <c r="M171" s="55"/>
    </row>
    <row r="172" spans="1:13" s="141" customFormat="1" ht="12.75" customHeight="1">
      <c r="A172" s="177"/>
      <c r="B172" s="177" t="s">
        <v>207</v>
      </c>
      <c r="C172" s="358" t="s">
        <v>262</v>
      </c>
      <c r="D172" s="358"/>
      <c r="E172" s="358"/>
      <c r="F172" s="358"/>
      <c r="G172" s="358"/>
      <c r="H172" s="358"/>
      <c r="I172" s="358"/>
      <c r="J172" s="358"/>
      <c r="K172" s="358"/>
      <c r="M172" s="55"/>
    </row>
    <row r="173" spans="1:13" s="141" customFormat="1" ht="26.1" customHeight="1">
      <c r="A173" s="177"/>
      <c r="B173" s="175" t="s">
        <v>207</v>
      </c>
      <c r="C173" s="357" t="s">
        <v>263</v>
      </c>
      <c r="D173" s="357"/>
      <c r="E173" s="357"/>
      <c r="F173" s="357"/>
      <c r="G173" s="357"/>
      <c r="H173" s="357"/>
      <c r="I173" s="357"/>
      <c r="J173" s="357"/>
      <c r="K173" s="357"/>
      <c r="M173" s="55"/>
    </row>
    <row r="174" spans="1:13" s="143" customFormat="1" ht="12.75" customHeight="1">
      <c r="A174" s="176"/>
      <c r="B174" s="361" t="s">
        <v>264</v>
      </c>
      <c r="C174" s="361"/>
      <c r="D174" s="361"/>
      <c r="E174" s="361"/>
      <c r="F174" s="361"/>
      <c r="G174" s="361"/>
      <c r="H174" s="361"/>
      <c r="I174" s="361"/>
      <c r="J174" s="361"/>
      <c r="K174" s="361"/>
      <c r="M174" s="155"/>
    </row>
    <row r="175" spans="1:13" s="141" customFormat="1" ht="12.75" customHeight="1">
      <c r="A175" s="177"/>
      <c r="B175" s="177" t="s">
        <v>207</v>
      </c>
      <c r="C175" s="358" t="s">
        <v>265</v>
      </c>
      <c r="D175" s="358"/>
      <c r="E175" s="358"/>
      <c r="F175" s="358"/>
      <c r="G175" s="358"/>
      <c r="H175" s="358"/>
      <c r="I175" s="358"/>
      <c r="J175" s="358"/>
      <c r="K175" s="358"/>
      <c r="M175" s="55"/>
    </row>
    <row r="176" spans="1:13" s="141" customFormat="1" ht="38.1" customHeight="1">
      <c r="A176" s="177"/>
      <c r="B176" s="175" t="s">
        <v>207</v>
      </c>
      <c r="C176" s="357" t="s">
        <v>266</v>
      </c>
      <c r="D176" s="357"/>
      <c r="E176" s="357"/>
      <c r="F176" s="357"/>
      <c r="G176" s="357"/>
      <c r="H176" s="357"/>
      <c r="I176" s="357"/>
      <c r="J176" s="357"/>
      <c r="K176" s="357"/>
      <c r="M176" s="55"/>
    </row>
    <row r="177" spans="1:13" s="143" customFormat="1" ht="51.95" customHeight="1">
      <c r="A177" s="176"/>
      <c r="B177" s="361" t="s">
        <v>267</v>
      </c>
      <c r="C177" s="361"/>
      <c r="D177" s="361"/>
      <c r="E177" s="361"/>
      <c r="F177" s="361"/>
      <c r="G177" s="361"/>
      <c r="H177" s="361"/>
      <c r="I177" s="361"/>
      <c r="J177" s="361"/>
      <c r="K177" s="361"/>
      <c r="M177" s="155"/>
    </row>
    <row r="178" spans="1:13" s="141" customFormat="1" ht="5.0999999999999996" customHeight="1">
      <c r="A178" s="360"/>
      <c r="B178" s="360"/>
      <c r="C178" s="360"/>
      <c r="D178" s="360"/>
      <c r="E178" s="360"/>
      <c r="F178" s="360"/>
      <c r="G178" s="360"/>
      <c r="H178" s="360"/>
      <c r="I178" s="360"/>
      <c r="J178" s="360"/>
      <c r="K178" s="360"/>
      <c r="M178" s="56"/>
    </row>
    <row r="179" spans="1:13" s="141" customFormat="1" ht="12.75" customHeight="1">
      <c r="A179" s="358" t="s">
        <v>319</v>
      </c>
      <c r="B179" s="358"/>
      <c r="C179" s="358"/>
      <c r="D179" s="358"/>
      <c r="E179" s="358"/>
      <c r="F179" s="358"/>
      <c r="G179" s="358"/>
      <c r="H179" s="358"/>
      <c r="I179" s="358"/>
      <c r="J179" s="358"/>
      <c r="K179" s="358"/>
      <c r="M179" s="55"/>
    </row>
    <row r="180" spans="1:13" s="143" customFormat="1" ht="26.1" customHeight="1">
      <c r="A180" s="176"/>
      <c r="B180" s="361" t="s">
        <v>268</v>
      </c>
      <c r="C180" s="361"/>
      <c r="D180" s="361"/>
      <c r="E180" s="361"/>
      <c r="F180" s="361"/>
      <c r="G180" s="361"/>
      <c r="H180" s="361"/>
      <c r="I180" s="361"/>
      <c r="J180" s="361"/>
      <c r="K180" s="361"/>
      <c r="M180" s="155"/>
    </row>
    <row r="181" spans="1:13" s="143" customFormat="1" ht="78" customHeight="1">
      <c r="A181" s="176"/>
      <c r="B181" s="361" t="s">
        <v>269</v>
      </c>
      <c r="C181" s="361"/>
      <c r="D181" s="361"/>
      <c r="E181" s="361"/>
      <c r="F181" s="361"/>
      <c r="G181" s="361"/>
      <c r="H181" s="361"/>
      <c r="I181" s="361"/>
      <c r="J181" s="361"/>
      <c r="K181" s="361"/>
      <c r="M181" s="155"/>
    </row>
    <row r="182" spans="1:13" s="143" customFormat="1" ht="26.1" customHeight="1">
      <c r="A182" s="176"/>
      <c r="B182" s="361" t="s">
        <v>270</v>
      </c>
      <c r="C182" s="361"/>
      <c r="D182" s="361"/>
      <c r="E182" s="361"/>
      <c r="F182" s="361"/>
      <c r="G182" s="361"/>
      <c r="H182" s="361"/>
      <c r="I182" s="361"/>
      <c r="J182" s="361"/>
      <c r="K182" s="361"/>
      <c r="M182" s="155"/>
    </row>
    <row r="183" spans="1:13" s="143" customFormat="1" ht="140.1" customHeight="1">
      <c r="A183" s="176"/>
      <c r="B183" s="361" t="s">
        <v>271</v>
      </c>
      <c r="C183" s="361"/>
      <c r="D183" s="361"/>
      <c r="E183" s="361"/>
      <c r="F183" s="361"/>
      <c r="G183" s="361"/>
      <c r="H183" s="361"/>
      <c r="I183" s="361"/>
      <c r="J183" s="361"/>
      <c r="K183" s="361"/>
      <c r="M183" s="155"/>
    </row>
    <row r="184" spans="1:13" s="143" customFormat="1" ht="51.95" customHeight="1">
      <c r="A184" s="176"/>
      <c r="B184" s="361" t="s">
        <v>272</v>
      </c>
      <c r="C184" s="361"/>
      <c r="D184" s="361"/>
      <c r="E184" s="361"/>
      <c r="F184" s="361"/>
      <c r="G184" s="361"/>
      <c r="H184" s="361"/>
      <c r="I184" s="361"/>
      <c r="J184" s="361"/>
      <c r="K184" s="361"/>
      <c r="M184" s="155"/>
    </row>
    <row r="185" spans="1:13" s="141" customFormat="1" ht="5.0999999999999996" customHeight="1">
      <c r="A185" s="360"/>
      <c r="B185" s="360"/>
      <c r="C185" s="360"/>
      <c r="D185" s="360"/>
      <c r="E185" s="360"/>
      <c r="F185" s="360"/>
      <c r="G185" s="360"/>
      <c r="H185" s="360"/>
      <c r="I185" s="360"/>
      <c r="J185" s="360"/>
      <c r="K185" s="360"/>
      <c r="M185" s="56"/>
    </row>
    <row r="186" spans="1:13" s="141" customFormat="1" ht="12.75" customHeight="1">
      <c r="A186" s="357" t="s">
        <v>320</v>
      </c>
      <c r="B186" s="357"/>
      <c r="C186" s="357"/>
      <c r="D186" s="357"/>
      <c r="E186" s="357"/>
      <c r="F186" s="357"/>
      <c r="G186" s="357"/>
      <c r="H186" s="357"/>
      <c r="I186" s="357"/>
      <c r="J186" s="357"/>
      <c r="K186" s="357"/>
      <c r="M186" s="55"/>
    </row>
    <row r="187" spans="1:13" s="141" customFormat="1" ht="5.0999999999999996" customHeight="1">
      <c r="A187" s="360"/>
      <c r="B187" s="360"/>
      <c r="C187" s="360"/>
      <c r="D187" s="360"/>
      <c r="E187" s="360"/>
      <c r="F187" s="360"/>
      <c r="G187" s="360"/>
      <c r="H187" s="360"/>
      <c r="I187" s="360"/>
      <c r="J187" s="360"/>
      <c r="K187" s="360"/>
      <c r="M187" s="56"/>
    </row>
    <row r="188" spans="1:13" s="142" customFormat="1" ht="26.1" customHeight="1">
      <c r="A188" s="359" t="s">
        <v>273</v>
      </c>
      <c r="B188" s="359"/>
      <c r="C188" s="359"/>
      <c r="D188" s="359"/>
      <c r="E188" s="359"/>
      <c r="F188" s="359"/>
      <c r="G188" s="359"/>
      <c r="H188" s="359"/>
      <c r="I188" s="359"/>
      <c r="J188" s="359"/>
      <c r="K188" s="359"/>
      <c r="M188" s="81"/>
    </row>
    <row r="189" spans="1:13" s="141" customFormat="1" ht="12.75" customHeight="1">
      <c r="A189" s="175" t="s">
        <v>207</v>
      </c>
      <c r="B189" s="357" t="s">
        <v>217</v>
      </c>
      <c r="C189" s="357"/>
      <c r="D189" s="357"/>
      <c r="E189" s="357"/>
      <c r="F189" s="357"/>
      <c r="G189" s="357"/>
      <c r="H189" s="357"/>
      <c r="I189" s="357"/>
      <c r="J189" s="357"/>
      <c r="K189" s="357"/>
      <c r="M189" s="55"/>
    </row>
    <row r="190" spans="1:13" s="141" customFormat="1" ht="26.1" customHeight="1">
      <c r="A190" s="175" t="s">
        <v>207</v>
      </c>
      <c r="B190" s="357" t="s">
        <v>274</v>
      </c>
      <c r="C190" s="357"/>
      <c r="D190" s="357"/>
      <c r="E190" s="357"/>
      <c r="F190" s="357"/>
      <c r="G190" s="357"/>
      <c r="H190" s="357"/>
      <c r="I190" s="357"/>
      <c r="J190" s="357"/>
      <c r="K190" s="357"/>
      <c r="M190" s="55"/>
    </row>
    <row r="191" spans="1:13" s="141" customFormat="1" ht="5.0999999999999996" customHeight="1">
      <c r="A191" s="357"/>
      <c r="B191" s="357"/>
      <c r="C191" s="357"/>
      <c r="D191" s="357"/>
      <c r="E191" s="357"/>
      <c r="F191" s="357"/>
      <c r="G191" s="357"/>
      <c r="H191" s="357"/>
      <c r="I191" s="357"/>
      <c r="J191" s="357"/>
      <c r="K191" s="357"/>
      <c r="M191" s="56"/>
    </row>
    <row r="192" spans="1:13" s="141" customFormat="1" ht="26.1" customHeight="1">
      <c r="A192" s="357" t="s">
        <v>291</v>
      </c>
      <c r="B192" s="357"/>
      <c r="C192" s="357"/>
      <c r="D192" s="357"/>
      <c r="E192" s="357"/>
      <c r="F192" s="357"/>
      <c r="G192" s="357"/>
      <c r="H192" s="357"/>
      <c r="I192" s="357"/>
      <c r="J192" s="357"/>
      <c r="K192" s="357"/>
      <c r="M192" s="55"/>
    </row>
    <row r="193" spans="1:13" s="141" customFormat="1" ht="5.0999999999999996" customHeight="1">
      <c r="A193" s="357"/>
      <c r="B193" s="357"/>
      <c r="C193" s="357"/>
      <c r="D193" s="357"/>
      <c r="E193" s="357"/>
      <c r="F193" s="357"/>
      <c r="G193" s="357"/>
      <c r="H193" s="357"/>
      <c r="I193" s="357"/>
      <c r="J193" s="357"/>
      <c r="K193" s="357"/>
      <c r="M193" s="56"/>
    </row>
    <row r="194" spans="1:13" s="141" customFormat="1" ht="26.1" customHeight="1">
      <c r="A194" s="357" t="s">
        <v>218</v>
      </c>
      <c r="B194" s="357"/>
      <c r="C194" s="357"/>
      <c r="D194" s="357"/>
      <c r="E194" s="357"/>
      <c r="F194" s="357"/>
      <c r="G194" s="357"/>
      <c r="H194" s="357"/>
      <c r="I194" s="357"/>
      <c r="J194" s="357"/>
      <c r="K194" s="357"/>
      <c r="M194" s="55"/>
    </row>
    <row r="195" spans="1:13" s="141" customFormat="1" ht="5.0999999999999996" customHeight="1">
      <c r="A195" s="357"/>
      <c r="B195" s="357"/>
      <c r="C195" s="357"/>
      <c r="D195" s="357"/>
      <c r="E195" s="357"/>
      <c r="F195" s="357"/>
      <c r="G195" s="357"/>
      <c r="H195" s="357"/>
      <c r="I195" s="357"/>
      <c r="J195" s="357"/>
      <c r="K195" s="357"/>
      <c r="M195" s="56"/>
    </row>
    <row r="196" spans="1:13" s="141" customFormat="1" ht="38.1" customHeight="1">
      <c r="A196" s="357" t="s">
        <v>219</v>
      </c>
      <c r="B196" s="357"/>
      <c r="C196" s="357"/>
      <c r="D196" s="357"/>
      <c r="E196" s="357"/>
      <c r="F196" s="357"/>
      <c r="G196" s="357"/>
      <c r="H196" s="357"/>
      <c r="I196" s="357"/>
      <c r="J196" s="357"/>
      <c r="K196" s="357"/>
      <c r="M196" s="55"/>
    </row>
    <row r="197" spans="1:13" s="141" customFormat="1" ht="5.0999999999999996" customHeight="1">
      <c r="A197" s="357"/>
      <c r="B197" s="357"/>
      <c r="C197" s="357"/>
      <c r="D197" s="357"/>
      <c r="E197" s="357"/>
      <c r="F197" s="357"/>
      <c r="G197" s="357"/>
      <c r="H197" s="357"/>
      <c r="I197" s="357"/>
      <c r="J197" s="357"/>
      <c r="K197" s="357"/>
      <c r="M197" s="56"/>
    </row>
    <row r="198" spans="1:13" s="141" customFormat="1" ht="65.25" customHeight="1">
      <c r="A198" s="357" t="s">
        <v>292</v>
      </c>
      <c r="B198" s="357"/>
      <c r="C198" s="357"/>
      <c r="D198" s="357"/>
      <c r="E198" s="357"/>
      <c r="F198" s="357"/>
      <c r="G198" s="357"/>
      <c r="H198" s="357"/>
      <c r="I198" s="357"/>
      <c r="J198" s="357"/>
      <c r="K198" s="357"/>
      <c r="M198" s="55"/>
    </row>
    <row r="199" spans="1:13" s="18" customFormat="1" ht="12.75" customHeight="1">
      <c r="A199" s="363"/>
      <c r="B199" s="363"/>
      <c r="C199" s="363"/>
      <c r="D199" s="363"/>
      <c r="E199" s="363"/>
      <c r="F199" s="363"/>
      <c r="G199" s="363"/>
      <c r="H199" s="363"/>
      <c r="I199" s="363"/>
      <c r="J199" s="363"/>
      <c r="K199" s="363"/>
      <c r="M199" s="81"/>
    </row>
    <row r="200" spans="1:13" s="19" customFormat="1" ht="12.75" customHeight="1">
      <c r="A200" s="160" t="s">
        <v>131</v>
      </c>
      <c r="B200" s="377" t="s">
        <v>58</v>
      </c>
      <c r="C200" s="377"/>
      <c r="D200" s="377"/>
      <c r="E200" s="377"/>
      <c r="F200" s="377"/>
      <c r="G200" s="377"/>
      <c r="H200" s="377"/>
      <c r="I200" s="377"/>
      <c r="J200" s="377"/>
      <c r="K200" s="377"/>
      <c r="M200" s="154"/>
    </row>
    <row r="201" spans="1:13" s="17" customFormat="1" ht="5.0999999999999996" customHeight="1">
      <c r="A201" s="365"/>
      <c r="B201" s="365"/>
      <c r="C201" s="365"/>
      <c r="D201" s="365"/>
      <c r="E201" s="365"/>
      <c r="F201" s="365"/>
      <c r="G201" s="365"/>
      <c r="H201" s="365"/>
      <c r="I201" s="365"/>
      <c r="J201" s="365"/>
      <c r="K201" s="365"/>
      <c r="M201" s="56"/>
    </row>
    <row r="202" spans="1:13" s="17" customFormat="1" ht="12.75" customHeight="1">
      <c r="A202" s="365" t="s">
        <v>59</v>
      </c>
      <c r="B202" s="365"/>
      <c r="C202" s="365"/>
      <c r="D202" s="365"/>
      <c r="E202" s="365"/>
      <c r="F202" s="365"/>
      <c r="G202" s="365"/>
      <c r="H202" s="365"/>
      <c r="I202" s="365"/>
      <c r="J202" s="365"/>
      <c r="K202" s="365"/>
      <c r="M202" s="55"/>
    </row>
    <row r="203" spans="1:13" s="143" customFormat="1">
      <c r="A203" s="178" t="s">
        <v>0</v>
      </c>
      <c r="B203" s="368" t="s">
        <v>122</v>
      </c>
      <c r="C203" s="368"/>
      <c r="D203" s="368"/>
      <c r="E203" s="368"/>
      <c r="F203" s="368"/>
      <c r="G203" s="368"/>
      <c r="H203" s="368"/>
      <c r="I203" s="368"/>
      <c r="J203" s="368"/>
      <c r="K203" s="368"/>
      <c r="M203" s="155"/>
    </row>
    <row r="204" spans="1:13" s="143" customFormat="1" ht="12.75" customHeight="1">
      <c r="A204" s="178" t="s">
        <v>1</v>
      </c>
      <c r="B204" s="368" t="s">
        <v>293</v>
      </c>
      <c r="C204" s="368"/>
      <c r="D204" s="368"/>
      <c r="E204" s="368"/>
      <c r="F204" s="368"/>
      <c r="G204" s="368"/>
      <c r="H204" s="368"/>
      <c r="I204" s="368"/>
      <c r="J204" s="368"/>
      <c r="K204" s="368"/>
      <c r="M204" s="155"/>
    </row>
    <row r="205" spans="1:13" s="143" customFormat="1">
      <c r="A205" s="178" t="s">
        <v>2</v>
      </c>
      <c r="B205" s="368" t="s">
        <v>123</v>
      </c>
      <c r="C205" s="368"/>
      <c r="D205" s="368"/>
      <c r="E205" s="368"/>
      <c r="F205" s="368"/>
      <c r="G205" s="368"/>
      <c r="H205" s="368"/>
      <c r="I205" s="368"/>
      <c r="J205" s="368"/>
      <c r="K205" s="368"/>
      <c r="M205" s="155"/>
    </row>
    <row r="206" spans="1:13" s="143" customFormat="1">
      <c r="A206" s="178" t="s">
        <v>3</v>
      </c>
      <c r="B206" s="368" t="s">
        <v>294</v>
      </c>
      <c r="C206" s="368"/>
      <c r="D206" s="368"/>
      <c r="E206" s="368"/>
      <c r="F206" s="368"/>
      <c r="G206" s="368"/>
      <c r="H206" s="368"/>
      <c r="I206" s="368"/>
      <c r="J206" s="368"/>
      <c r="K206" s="368"/>
      <c r="M206" s="155"/>
    </row>
    <row r="207" spans="1:13" s="143" customFormat="1" ht="26.1" customHeight="1">
      <c r="A207" s="178" t="s">
        <v>4</v>
      </c>
      <c r="B207" s="368" t="s">
        <v>295</v>
      </c>
      <c r="C207" s="368"/>
      <c r="D207" s="368"/>
      <c r="E207" s="368"/>
      <c r="F207" s="368"/>
      <c r="G207" s="368"/>
      <c r="H207" s="368"/>
      <c r="I207" s="368"/>
      <c r="J207" s="368"/>
      <c r="K207" s="368"/>
      <c r="M207" s="155"/>
    </row>
    <row r="208" spans="1:13" s="18" customFormat="1" ht="12.75" customHeight="1">
      <c r="A208" s="363"/>
      <c r="B208" s="363"/>
      <c r="C208" s="363"/>
      <c r="D208" s="363"/>
      <c r="E208" s="363"/>
      <c r="F208" s="363"/>
      <c r="G208" s="363"/>
      <c r="H208" s="363"/>
      <c r="I208" s="363"/>
      <c r="J208" s="363"/>
      <c r="K208" s="363"/>
      <c r="M208" s="81"/>
    </row>
    <row r="209" spans="1:23" s="19" customFormat="1" ht="12.75" customHeight="1">
      <c r="A209" s="160" t="s">
        <v>154</v>
      </c>
      <c r="B209" s="377" t="s">
        <v>60</v>
      </c>
      <c r="C209" s="377"/>
      <c r="D209" s="377"/>
      <c r="E209" s="377"/>
      <c r="F209" s="377"/>
      <c r="G209" s="377"/>
      <c r="H209" s="377"/>
      <c r="I209" s="377"/>
      <c r="J209" s="377"/>
      <c r="K209" s="377"/>
      <c r="M209" s="154"/>
    </row>
    <row r="210" spans="1:23" s="17" customFormat="1" ht="5.0999999999999996" customHeight="1">
      <c r="A210" s="365"/>
      <c r="B210" s="365"/>
      <c r="C210" s="365"/>
      <c r="D210" s="365"/>
      <c r="E210" s="365"/>
      <c r="F210" s="365"/>
      <c r="G210" s="365"/>
      <c r="H210" s="365"/>
      <c r="I210" s="365"/>
      <c r="J210" s="365"/>
      <c r="K210" s="365"/>
      <c r="M210" s="56"/>
    </row>
    <row r="211" spans="1:23" s="17" customFormat="1" ht="24.75" customHeight="1">
      <c r="A211" s="365" t="s">
        <v>296</v>
      </c>
      <c r="B211" s="365"/>
      <c r="C211" s="365"/>
      <c r="D211" s="365"/>
      <c r="E211" s="365"/>
      <c r="F211" s="365"/>
      <c r="G211" s="365"/>
      <c r="H211" s="365"/>
      <c r="I211" s="365"/>
      <c r="J211" s="365"/>
      <c r="K211" s="365"/>
      <c r="M211" s="55"/>
    </row>
    <row r="212" spans="1:23" s="17" customFormat="1" ht="5.0999999999999996" customHeight="1">
      <c r="A212" s="365"/>
      <c r="B212" s="365"/>
      <c r="C212" s="365"/>
      <c r="D212" s="365"/>
      <c r="E212" s="365"/>
      <c r="F212" s="365"/>
      <c r="G212" s="365"/>
      <c r="H212" s="365"/>
      <c r="I212" s="365"/>
      <c r="J212" s="365"/>
      <c r="K212" s="365"/>
      <c r="M212" s="56"/>
    </row>
    <row r="213" spans="1:23" s="17" customFormat="1" ht="12.75" customHeight="1">
      <c r="A213" s="365" t="s">
        <v>61</v>
      </c>
      <c r="B213" s="365"/>
      <c r="C213" s="365"/>
      <c r="D213" s="365"/>
      <c r="E213" s="365"/>
      <c r="F213" s="365"/>
      <c r="G213" s="365"/>
      <c r="H213" s="365"/>
      <c r="I213" s="365"/>
      <c r="J213" s="365"/>
      <c r="K213" s="365"/>
      <c r="M213" s="55"/>
    </row>
    <row r="214" spans="1:23" s="17" customFormat="1" ht="5.0999999999999996" customHeight="1">
      <c r="A214" s="365"/>
      <c r="B214" s="365"/>
      <c r="C214" s="365"/>
      <c r="D214" s="365"/>
      <c r="E214" s="365"/>
      <c r="F214" s="365"/>
      <c r="G214" s="365"/>
      <c r="H214" s="365"/>
      <c r="I214" s="365"/>
      <c r="J214" s="365"/>
      <c r="K214" s="365"/>
      <c r="M214" s="56"/>
    </row>
    <row r="215" spans="1:23" s="17" customFormat="1" ht="13.5" customHeight="1">
      <c r="A215" s="360" t="s">
        <v>24</v>
      </c>
      <c r="B215" s="360"/>
      <c r="C215" s="360"/>
      <c r="D215" s="360"/>
      <c r="E215" s="360"/>
      <c r="F215" s="360"/>
      <c r="G215" s="360"/>
      <c r="H215" s="360"/>
      <c r="I215" s="360"/>
      <c r="J215" s="360"/>
      <c r="K215" s="360"/>
      <c r="M215" s="368"/>
      <c r="N215" s="368"/>
      <c r="O215" s="368"/>
      <c r="P215" s="368"/>
      <c r="Q215" s="368"/>
      <c r="R215" s="368"/>
      <c r="S215" s="368"/>
      <c r="T215" s="368"/>
      <c r="U215" s="368"/>
      <c r="V215" s="368"/>
      <c r="W215" s="368"/>
    </row>
    <row r="216" spans="1:23" s="17" customFormat="1" ht="12.75" customHeight="1">
      <c r="A216" s="532" t="s">
        <v>388</v>
      </c>
      <c r="B216" s="532"/>
      <c r="C216" s="532"/>
      <c r="D216" s="532"/>
      <c r="E216" s="532"/>
      <c r="F216" s="532"/>
      <c r="G216" s="532"/>
      <c r="H216" s="532"/>
      <c r="I216" s="532"/>
      <c r="J216" s="532"/>
      <c r="K216" s="532"/>
      <c r="M216" s="163"/>
      <c r="N216" s="163"/>
      <c r="O216" s="163"/>
      <c r="P216" s="163"/>
      <c r="Q216" s="163"/>
      <c r="R216" s="163"/>
      <c r="S216" s="163"/>
      <c r="T216" s="163"/>
      <c r="U216" s="163"/>
      <c r="V216" s="163"/>
      <c r="W216" s="163"/>
    </row>
    <row r="217" spans="1:23" s="17" customFormat="1" ht="5.0999999999999996" customHeight="1">
      <c r="A217" s="365"/>
      <c r="B217" s="365"/>
      <c r="C217" s="365"/>
      <c r="D217" s="365"/>
      <c r="E217" s="365"/>
      <c r="F217" s="365"/>
      <c r="G217" s="365"/>
      <c r="H217" s="365"/>
      <c r="I217" s="365"/>
      <c r="J217" s="365"/>
      <c r="K217" s="365"/>
      <c r="M217" s="56"/>
      <c r="N217" s="161"/>
      <c r="O217" s="161"/>
      <c r="P217" s="161"/>
      <c r="Q217" s="161"/>
      <c r="R217" s="161"/>
      <c r="S217" s="161"/>
      <c r="T217" s="161"/>
      <c r="U217" s="161"/>
      <c r="V217" s="161"/>
      <c r="W217" s="161"/>
    </row>
    <row r="218" spans="1:23" s="17" customFormat="1" ht="13.5" customHeight="1">
      <c r="A218" s="360" t="s">
        <v>62</v>
      </c>
      <c r="B218" s="360"/>
      <c r="C218" s="360"/>
      <c r="D218" s="360"/>
      <c r="E218" s="360"/>
      <c r="F218" s="360"/>
      <c r="G218" s="360"/>
      <c r="H218" s="360"/>
      <c r="I218" s="360"/>
      <c r="J218" s="360"/>
      <c r="K218" s="360"/>
      <c r="M218" s="164"/>
      <c r="N218" s="164"/>
      <c r="O218" s="164"/>
      <c r="P218" s="164"/>
      <c r="Q218" s="164"/>
      <c r="R218" s="164"/>
      <c r="S218" s="164"/>
      <c r="T218" s="164"/>
      <c r="U218" s="164"/>
      <c r="V218" s="164"/>
      <c r="W218" s="164"/>
    </row>
    <row r="219" spans="1:23" s="17" customFormat="1" ht="12.75" customHeight="1">
      <c r="A219" s="368" t="s">
        <v>63</v>
      </c>
      <c r="B219" s="368"/>
      <c r="C219" s="368"/>
      <c r="D219" s="368"/>
      <c r="E219" s="368"/>
      <c r="F219" s="368"/>
      <c r="G219" s="368"/>
      <c r="H219" s="368"/>
      <c r="I219" s="368"/>
      <c r="J219" s="368"/>
      <c r="K219" s="368"/>
      <c r="M219" s="163"/>
      <c r="N219" s="163"/>
      <c r="O219" s="163"/>
      <c r="P219" s="163"/>
      <c r="Q219" s="163"/>
      <c r="R219" s="163"/>
      <c r="S219" s="163"/>
      <c r="T219" s="163"/>
      <c r="U219" s="163"/>
      <c r="V219" s="163"/>
      <c r="W219" s="163"/>
    </row>
    <row r="220" spans="1:23" s="3" customFormat="1" ht="5.0999999999999996" customHeight="1">
      <c r="A220" s="365"/>
      <c r="B220" s="365"/>
      <c r="C220" s="365"/>
      <c r="D220" s="365"/>
      <c r="E220" s="365"/>
      <c r="F220" s="365"/>
      <c r="G220" s="365"/>
      <c r="H220" s="365"/>
      <c r="I220" s="365"/>
      <c r="J220" s="365"/>
      <c r="K220" s="365"/>
      <c r="M220" s="56"/>
      <c r="N220" s="161"/>
      <c r="O220" s="161"/>
      <c r="P220" s="161"/>
      <c r="Q220" s="161"/>
      <c r="R220" s="161"/>
      <c r="S220" s="161"/>
      <c r="T220" s="161"/>
      <c r="U220" s="161"/>
      <c r="V220" s="161"/>
      <c r="W220" s="161"/>
    </row>
    <row r="221" spans="1:23" s="3" customFormat="1" ht="12.75" customHeight="1">
      <c r="A221" s="370" t="s">
        <v>5</v>
      </c>
      <c r="B221" s="368"/>
      <c r="C221" s="368"/>
      <c r="D221" s="368"/>
      <c r="E221" s="368"/>
      <c r="F221" s="368"/>
      <c r="G221" s="368"/>
      <c r="H221" s="368"/>
      <c r="I221" s="368"/>
      <c r="J221" s="368"/>
      <c r="K221" s="368"/>
      <c r="M221" s="56"/>
      <c r="N221" s="161"/>
      <c r="O221" s="161"/>
      <c r="P221" s="161"/>
      <c r="Q221" s="161"/>
      <c r="R221" s="161"/>
      <c r="S221" s="161"/>
      <c r="T221" s="161"/>
      <c r="U221" s="161"/>
      <c r="V221" s="161"/>
      <c r="W221" s="161"/>
    </row>
    <row r="222" spans="1:23" s="2" customFormat="1">
      <c r="A222" s="1" t="s">
        <v>0</v>
      </c>
      <c r="B222" s="371" t="s">
        <v>6</v>
      </c>
      <c r="C222" s="371"/>
      <c r="D222" s="371"/>
      <c r="E222" s="372" t="s">
        <v>107</v>
      </c>
      <c r="F222" s="372"/>
      <c r="G222" s="372"/>
      <c r="H222" s="372"/>
      <c r="I222" s="372"/>
      <c r="J222" s="372"/>
      <c r="K222" s="372"/>
      <c r="M222" s="155" t="s">
        <v>106</v>
      </c>
      <c r="N222" s="166"/>
      <c r="O222" s="166"/>
      <c r="P222" s="166"/>
      <c r="Q222" s="166"/>
      <c r="R222" s="166"/>
      <c r="S222" s="166"/>
      <c r="T222" s="166"/>
      <c r="U222" s="166"/>
      <c r="V222" s="166"/>
      <c r="W222" s="166"/>
    </row>
    <row r="223" spans="1:23" s="2" customFormat="1" ht="27" customHeight="1">
      <c r="A223" s="1" t="s">
        <v>1</v>
      </c>
      <c r="B223" s="5" t="s">
        <v>7</v>
      </c>
      <c r="C223" s="1"/>
      <c r="D223" s="1"/>
      <c r="E223" s="373" t="s">
        <v>64</v>
      </c>
      <c r="F223" s="373"/>
      <c r="G223" s="373"/>
      <c r="H223" s="373"/>
      <c r="I223" s="373"/>
      <c r="J223" s="373"/>
      <c r="K223" s="373"/>
      <c r="M223" s="157"/>
      <c r="N223" s="166"/>
      <c r="O223" s="166"/>
      <c r="P223" s="166"/>
      <c r="Q223" s="166"/>
      <c r="R223" s="166"/>
      <c r="S223" s="166"/>
      <c r="T223" s="166"/>
      <c r="U223" s="166"/>
      <c r="V223" s="166"/>
      <c r="W223" s="166"/>
    </row>
    <row r="224" spans="1:23" s="2" customFormat="1">
      <c r="A224" s="1" t="s">
        <v>2</v>
      </c>
      <c r="B224" s="5" t="s">
        <v>8</v>
      </c>
      <c r="C224" s="1"/>
      <c r="D224" s="1"/>
      <c r="E224" s="372" t="str">
        <f>A10</f>
        <v>JN–35–20</v>
      </c>
      <c r="F224" s="372"/>
      <c r="G224" s="372"/>
      <c r="H224" s="372"/>
      <c r="I224" s="372"/>
      <c r="J224" s="372"/>
      <c r="K224" s="372"/>
      <c r="M224" s="157"/>
      <c r="N224" s="166"/>
      <c r="O224" s="166"/>
      <c r="P224" s="166"/>
      <c r="Q224" s="166"/>
      <c r="R224" s="166"/>
      <c r="S224" s="166"/>
      <c r="T224" s="166"/>
      <c r="U224" s="166"/>
      <c r="V224" s="166"/>
      <c r="W224" s="166"/>
    </row>
    <row r="225" spans="1:23" s="2" customFormat="1" ht="26.1" customHeight="1">
      <c r="A225" s="1" t="s">
        <v>3</v>
      </c>
      <c r="B225" s="5" t="s">
        <v>9</v>
      </c>
      <c r="C225" s="1"/>
      <c r="D225" s="1"/>
      <c r="E225" s="369" t="str">
        <f>A12</f>
        <v>Radovi na obnovi vodoopskrbnog cjevovoda u Bedencu, za IVKOM–VODE d.o.o., Ivanec</v>
      </c>
      <c r="F225" s="369"/>
      <c r="G225" s="369"/>
      <c r="H225" s="369"/>
      <c r="I225" s="369"/>
      <c r="J225" s="369"/>
      <c r="K225" s="369"/>
      <c r="M225" s="157"/>
      <c r="N225" s="166"/>
      <c r="O225" s="166"/>
      <c r="P225" s="166"/>
      <c r="Q225" s="166"/>
      <c r="R225" s="166"/>
      <c r="S225" s="166"/>
      <c r="T225" s="166"/>
      <c r="U225" s="166"/>
      <c r="V225" s="166"/>
      <c r="W225" s="166"/>
    </row>
    <row r="226" spans="1:23" s="62" customFormat="1">
      <c r="A226" s="60" t="s">
        <v>4</v>
      </c>
      <c r="B226" s="61" t="s">
        <v>135</v>
      </c>
      <c r="C226" s="60"/>
      <c r="D226" s="60"/>
      <c r="F226" s="145" t="str">
        <f>A235</f>
        <v xml:space="preserve">09.07.2020. godine, u 12:00 sati (lokalno vrijeme). </v>
      </c>
      <c r="G226" s="145"/>
      <c r="H226" s="145"/>
      <c r="I226" s="145"/>
      <c r="J226" s="145"/>
      <c r="K226" s="145"/>
      <c r="M226" s="157"/>
      <c r="N226" s="166"/>
      <c r="O226" s="166"/>
      <c r="P226" s="166"/>
      <c r="Q226" s="166"/>
      <c r="R226" s="166"/>
      <c r="S226" s="166"/>
      <c r="T226" s="166"/>
      <c r="U226" s="166"/>
      <c r="V226" s="166"/>
      <c r="W226" s="166"/>
    </row>
    <row r="227" spans="1:23" s="17" customFormat="1" ht="5.0999999999999996" customHeight="1">
      <c r="A227" s="365"/>
      <c r="B227" s="365"/>
      <c r="C227" s="365"/>
      <c r="D227" s="365"/>
      <c r="E227" s="365"/>
      <c r="F227" s="365"/>
      <c r="G227" s="365"/>
      <c r="H227" s="365"/>
      <c r="I227" s="365"/>
      <c r="J227" s="365"/>
      <c r="K227" s="365"/>
      <c r="M227" s="56"/>
      <c r="N227" s="161"/>
      <c r="O227" s="161"/>
      <c r="P227" s="161"/>
      <c r="Q227" s="161"/>
      <c r="R227" s="161"/>
      <c r="S227" s="161"/>
      <c r="T227" s="161"/>
      <c r="U227" s="161"/>
      <c r="V227" s="161"/>
      <c r="W227" s="161"/>
    </row>
    <row r="228" spans="1:23" s="17" customFormat="1" ht="13.5" customHeight="1">
      <c r="A228" s="360" t="s">
        <v>67</v>
      </c>
      <c r="B228" s="360"/>
      <c r="C228" s="360"/>
      <c r="D228" s="360"/>
      <c r="E228" s="360"/>
      <c r="F228" s="360"/>
      <c r="G228" s="360"/>
      <c r="H228" s="360"/>
      <c r="I228" s="360"/>
      <c r="J228" s="360"/>
      <c r="K228" s="360"/>
      <c r="M228" s="164"/>
      <c r="N228" s="164"/>
      <c r="O228" s="164"/>
      <c r="P228" s="164"/>
      <c r="Q228" s="164"/>
      <c r="R228" s="164"/>
      <c r="S228" s="164"/>
      <c r="T228" s="164"/>
      <c r="U228" s="164"/>
      <c r="V228" s="164"/>
      <c r="W228" s="164"/>
    </row>
    <row r="229" spans="1:23" s="17" customFormat="1" ht="12.75" customHeight="1">
      <c r="A229" s="368" t="str">
        <f>M222</f>
        <v>IVKOM–VODE d.o.o., Ivanec, Vladimira Nazora 96b, 42240 Ivanec.</v>
      </c>
      <c r="B229" s="368"/>
      <c r="C229" s="368"/>
      <c r="D229" s="368"/>
      <c r="E229" s="368"/>
      <c r="F229" s="368"/>
      <c r="G229" s="368"/>
      <c r="H229" s="368"/>
      <c r="I229" s="368"/>
      <c r="J229" s="368"/>
      <c r="K229" s="368"/>
      <c r="M229" s="163"/>
      <c r="N229" s="163"/>
      <c r="O229" s="163"/>
      <c r="P229" s="163"/>
      <c r="Q229" s="163"/>
      <c r="R229" s="163"/>
      <c r="S229" s="163"/>
      <c r="T229" s="163"/>
      <c r="U229" s="163"/>
      <c r="V229" s="163"/>
      <c r="W229" s="163"/>
    </row>
    <row r="230" spans="1:23" s="17" customFormat="1" ht="5.0999999999999996" customHeight="1">
      <c r="A230" s="365"/>
      <c r="B230" s="365"/>
      <c r="C230" s="365"/>
      <c r="D230" s="365"/>
      <c r="E230" s="365"/>
      <c r="F230" s="365"/>
      <c r="G230" s="365"/>
      <c r="H230" s="365"/>
      <c r="I230" s="365"/>
      <c r="J230" s="365"/>
      <c r="K230" s="365"/>
      <c r="M230" s="56"/>
      <c r="N230" s="161"/>
      <c r="O230" s="161"/>
      <c r="P230" s="161"/>
      <c r="Q230" s="161"/>
      <c r="R230" s="161"/>
      <c r="S230" s="161"/>
      <c r="T230" s="161"/>
      <c r="U230" s="161"/>
      <c r="V230" s="161"/>
      <c r="W230" s="161"/>
    </row>
    <row r="231" spans="1:23" s="17" customFormat="1" ht="13.5" customHeight="1">
      <c r="A231" s="360" t="s">
        <v>65</v>
      </c>
      <c r="B231" s="360"/>
      <c r="C231" s="360"/>
      <c r="D231" s="360"/>
      <c r="E231" s="360"/>
      <c r="F231" s="360"/>
      <c r="G231" s="360"/>
      <c r="H231" s="360"/>
      <c r="I231" s="360"/>
      <c r="J231" s="360"/>
      <c r="K231" s="360"/>
      <c r="M231" s="164"/>
      <c r="N231" s="164"/>
      <c r="O231" s="164"/>
      <c r="P231" s="164"/>
      <c r="Q231" s="164"/>
      <c r="R231" s="164"/>
      <c r="S231" s="164"/>
      <c r="T231" s="164"/>
      <c r="U231" s="164"/>
      <c r="V231" s="164"/>
      <c r="W231" s="164"/>
    </row>
    <row r="232" spans="1:23" s="17" customFormat="1" ht="12.75" customHeight="1">
      <c r="A232" s="368" t="str">
        <f>A229</f>
        <v>IVKOM–VODE d.o.o., Ivanec, Vladimira Nazora 96b, 42240 Ivanec.</v>
      </c>
      <c r="B232" s="368"/>
      <c r="C232" s="368"/>
      <c r="D232" s="368"/>
      <c r="E232" s="368"/>
      <c r="F232" s="368"/>
      <c r="G232" s="368"/>
      <c r="H232" s="368"/>
      <c r="I232" s="368"/>
      <c r="J232" s="368"/>
      <c r="K232" s="368"/>
      <c r="M232" s="163"/>
      <c r="N232" s="163"/>
      <c r="O232" s="163"/>
      <c r="P232" s="163"/>
      <c r="Q232" s="163"/>
      <c r="R232" s="163"/>
      <c r="S232" s="163"/>
      <c r="T232" s="163"/>
      <c r="U232" s="163"/>
      <c r="V232" s="163"/>
      <c r="W232" s="163"/>
    </row>
    <row r="233" spans="1:23" s="17" customFormat="1" ht="5.0999999999999996" customHeight="1">
      <c r="A233" s="365"/>
      <c r="B233" s="365"/>
      <c r="C233" s="365"/>
      <c r="D233" s="365"/>
      <c r="E233" s="365"/>
      <c r="F233" s="365"/>
      <c r="G233" s="365"/>
      <c r="H233" s="365"/>
      <c r="I233" s="365"/>
      <c r="J233" s="365"/>
      <c r="K233" s="365"/>
      <c r="M233" s="56"/>
      <c r="N233" s="161"/>
      <c r="O233" s="161"/>
      <c r="P233" s="161"/>
      <c r="Q233" s="161"/>
      <c r="R233" s="161"/>
      <c r="S233" s="161"/>
      <c r="T233" s="161"/>
      <c r="U233" s="161"/>
      <c r="V233" s="161"/>
      <c r="W233" s="161"/>
    </row>
    <row r="234" spans="1:23" s="17" customFormat="1" ht="13.5" customHeight="1">
      <c r="A234" s="360" t="s">
        <v>66</v>
      </c>
      <c r="B234" s="360"/>
      <c r="C234" s="360"/>
      <c r="D234" s="360"/>
      <c r="E234" s="360"/>
      <c r="F234" s="360"/>
      <c r="G234" s="360"/>
      <c r="H234" s="360"/>
      <c r="I234" s="360"/>
      <c r="J234" s="360"/>
      <c r="K234" s="360"/>
      <c r="M234" s="164"/>
      <c r="N234" s="164"/>
      <c r="O234" s="164"/>
      <c r="P234" s="164"/>
      <c r="Q234" s="164"/>
      <c r="R234" s="164"/>
      <c r="S234" s="164"/>
      <c r="T234" s="164"/>
      <c r="U234" s="164"/>
      <c r="V234" s="164"/>
      <c r="W234" s="164"/>
    </row>
    <row r="235" spans="1:23" s="3" customFormat="1" ht="12.75" customHeight="1">
      <c r="A235" s="532" t="s">
        <v>389</v>
      </c>
      <c r="B235" s="532"/>
      <c r="C235" s="532"/>
      <c r="D235" s="532"/>
      <c r="E235" s="532"/>
      <c r="F235" s="532"/>
      <c r="G235" s="532"/>
      <c r="H235" s="532"/>
      <c r="I235" s="532"/>
      <c r="J235" s="532"/>
      <c r="K235" s="532"/>
      <c r="M235" s="163"/>
      <c r="N235" s="163"/>
      <c r="O235" s="163"/>
      <c r="P235" s="163"/>
      <c r="Q235" s="163"/>
      <c r="R235" s="163"/>
      <c r="S235" s="163"/>
      <c r="T235" s="163"/>
      <c r="U235" s="163"/>
      <c r="V235" s="163"/>
      <c r="W235" s="163"/>
    </row>
    <row r="236" spans="1:23" s="17" customFormat="1" ht="5.0999999999999996" customHeight="1">
      <c r="A236" s="365"/>
      <c r="B236" s="365"/>
      <c r="C236" s="365"/>
      <c r="D236" s="365"/>
      <c r="E236" s="365"/>
      <c r="F236" s="365"/>
      <c r="G236" s="365"/>
      <c r="H236" s="365"/>
      <c r="I236" s="365"/>
      <c r="J236" s="365"/>
      <c r="K236" s="365"/>
      <c r="M236" s="56"/>
      <c r="N236" s="161"/>
      <c r="O236" s="161"/>
      <c r="P236" s="161"/>
      <c r="Q236" s="161"/>
      <c r="R236" s="161"/>
      <c r="S236" s="161"/>
      <c r="T236" s="161"/>
      <c r="U236" s="161"/>
      <c r="V236" s="161"/>
      <c r="W236" s="161"/>
    </row>
    <row r="237" spans="1:23" s="17" customFormat="1" ht="13.5" customHeight="1">
      <c r="A237" s="360" t="s">
        <v>68</v>
      </c>
      <c r="B237" s="360"/>
      <c r="C237" s="360"/>
      <c r="D237" s="360"/>
      <c r="E237" s="360"/>
      <c r="F237" s="360"/>
      <c r="G237" s="360"/>
      <c r="H237" s="360"/>
      <c r="I237" s="360"/>
      <c r="J237" s="360"/>
      <c r="K237" s="360"/>
      <c r="M237" s="164"/>
      <c r="N237" s="164"/>
      <c r="O237" s="164"/>
      <c r="P237" s="164"/>
      <c r="Q237" s="164"/>
      <c r="R237" s="164"/>
      <c r="S237" s="164"/>
      <c r="T237" s="164"/>
      <c r="U237" s="164"/>
      <c r="V237" s="164"/>
      <c r="W237" s="164"/>
    </row>
    <row r="238" spans="1:23" s="17" customFormat="1" ht="12.75" customHeight="1">
      <c r="A238" s="360" t="s">
        <v>297</v>
      </c>
      <c r="B238" s="360"/>
      <c r="C238" s="360"/>
      <c r="D238" s="360"/>
      <c r="E238" s="360"/>
      <c r="F238" s="360"/>
      <c r="G238" s="360"/>
      <c r="H238" s="360"/>
      <c r="I238" s="360"/>
      <c r="J238" s="360"/>
      <c r="K238" s="360"/>
      <c r="M238" s="163"/>
      <c r="N238" s="163"/>
      <c r="O238" s="163"/>
      <c r="P238" s="163"/>
      <c r="Q238" s="163"/>
      <c r="R238" s="163"/>
      <c r="S238" s="163"/>
      <c r="T238" s="163"/>
      <c r="U238" s="163"/>
      <c r="V238" s="163"/>
      <c r="W238" s="163"/>
    </row>
    <row r="239" spans="1:23" s="18" customFormat="1" ht="12.75" customHeight="1">
      <c r="A239" s="363"/>
      <c r="B239" s="363"/>
      <c r="C239" s="363"/>
      <c r="D239" s="363"/>
      <c r="E239" s="363"/>
      <c r="F239" s="363"/>
      <c r="G239" s="363"/>
      <c r="H239" s="363"/>
      <c r="I239" s="363"/>
      <c r="J239" s="363"/>
      <c r="K239" s="363"/>
      <c r="M239" s="81"/>
      <c r="N239" s="162"/>
      <c r="O239" s="162"/>
      <c r="P239" s="162"/>
      <c r="Q239" s="162"/>
      <c r="R239" s="162"/>
      <c r="S239" s="162"/>
      <c r="T239" s="162"/>
      <c r="U239" s="162"/>
      <c r="V239" s="162"/>
      <c r="W239" s="162"/>
    </row>
    <row r="240" spans="1:23" s="19" customFormat="1" ht="12.75" customHeight="1">
      <c r="A240" s="160" t="s">
        <v>155</v>
      </c>
      <c r="B240" s="364" t="s">
        <v>69</v>
      </c>
      <c r="C240" s="364"/>
      <c r="D240" s="364"/>
      <c r="E240" s="364"/>
      <c r="F240" s="364"/>
      <c r="G240" s="364"/>
      <c r="H240" s="364"/>
      <c r="I240" s="364"/>
      <c r="J240" s="364"/>
      <c r="K240" s="364"/>
      <c r="M240" s="154"/>
      <c r="N240" s="165"/>
      <c r="O240" s="165"/>
      <c r="P240" s="165"/>
      <c r="Q240" s="165"/>
      <c r="R240" s="165"/>
      <c r="S240" s="165"/>
      <c r="T240" s="165"/>
      <c r="U240" s="165"/>
      <c r="V240" s="165"/>
      <c r="W240" s="165"/>
    </row>
    <row r="241" spans="1:23" s="141" customFormat="1" ht="5.0999999999999996" customHeight="1">
      <c r="A241" s="360"/>
      <c r="B241" s="360"/>
      <c r="C241" s="360"/>
      <c r="D241" s="360"/>
      <c r="E241" s="360"/>
      <c r="F241" s="360"/>
      <c r="G241" s="360"/>
      <c r="H241" s="360"/>
      <c r="I241" s="360"/>
      <c r="J241" s="360"/>
      <c r="K241" s="360"/>
      <c r="M241" s="56"/>
      <c r="N241" s="161"/>
      <c r="O241" s="161"/>
      <c r="P241" s="161"/>
      <c r="Q241" s="161"/>
      <c r="R241" s="161"/>
      <c r="S241" s="161"/>
      <c r="T241" s="161"/>
      <c r="U241" s="161"/>
      <c r="V241" s="161"/>
      <c r="W241" s="161"/>
    </row>
    <row r="242" spans="1:23" s="142" customFormat="1" ht="12.75" customHeight="1">
      <c r="A242" s="360" t="s">
        <v>298</v>
      </c>
      <c r="B242" s="360"/>
      <c r="C242" s="360"/>
      <c r="D242" s="360"/>
      <c r="E242" s="360"/>
      <c r="F242" s="360"/>
      <c r="G242" s="360"/>
      <c r="H242" s="360"/>
      <c r="I242" s="360"/>
      <c r="J242" s="360"/>
      <c r="K242" s="360"/>
      <c r="M242" s="81"/>
      <c r="N242" s="162"/>
      <c r="O242" s="162"/>
      <c r="P242" s="162"/>
      <c r="Q242" s="162"/>
      <c r="R242" s="162"/>
      <c r="S242" s="162"/>
      <c r="T242" s="162"/>
      <c r="U242" s="162"/>
      <c r="V242" s="162"/>
      <c r="W242" s="162"/>
    </row>
    <row r="243" spans="1:23" s="142" customFormat="1" ht="38.1" customHeight="1">
      <c r="A243" s="360" t="s">
        <v>321</v>
      </c>
      <c r="B243" s="360"/>
      <c r="C243" s="360"/>
      <c r="D243" s="360"/>
      <c r="E243" s="360"/>
      <c r="F243" s="360"/>
      <c r="G243" s="360"/>
      <c r="H243" s="360"/>
      <c r="I243" s="360"/>
      <c r="J243" s="360"/>
      <c r="K243" s="360"/>
      <c r="M243" s="81"/>
      <c r="N243" s="162"/>
      <c r="O243" s="162"/>
      <c r="P243" s="162"/>
      <c r="Q243" s="162"/>
      <c r="R243" s="162"/>
      <c r="S243" s="162"/>
      <c r="T243" s="162"/>
      <c r="U243" s="162"/>
      <c r="V243" s="162"/>
      <c r="W243" s="162"/>
    </row>
    <row r="244" spans="1:23" s="54" customFormat="1" ht="4.5" customHeight="1">
      <c r="A244" s="365"/>
      <c r="B244" s="365"/>
      <c r="C244" s="365"/>
      <c r="D244" s="365"/>
      <c r="E244" s="365"/>
      <c r="F244" s="365"/>
      <c r="G244" s="365"/>
      <c r="H244" s="365"/>
      <c r="I244" s="365"/>
      <c r="J244" s="365"/>
      <c r="K244" s="365"/>
      <c r="M244" s="56"/>
    </row>
    <row r="245" spans="1:23" s="17" customFormat="1" ht="12.75" customHeight="1">
      <c r="A245" s="357" t="s">
        <v>322</v>
      </c>
      <c r="B245" s="357"/>
      <c r="C245" s="357"/>
      <c r="D245" s="357"/>
      <c r="E245" s="357"/>
      <c r="F245" s="357"/>
      <c r="G245" s="357"/>
      <c r="H245" s="357"/>
      <c r="I245" s="357"/>
      <c r="J245" s="357"/>
      <c r="K245" s="357"/>
      <c r="M245" s="55"/>
    </row>
    <row r="246" spans="1:23" s="17" customFormat="1" ht="39.950000000000003" customHeight="1">
      <c r="A246" s="374" t="s">
        <v>70</v>
      </c>
      <c r="B246" s="375"/>
      <c r="C246" s="375"/>
      <c r="D246" s="375"/>
      <c r="E246" s="375"/>
      <c r="F246" s="375"/>
      <c r="G246" s="375"/>
      <c r="H246" s="375"/>
      <c r="I246" s="375"/>
      <c r="J246" s="375"/>
      <c r="K246" s="375"/>
      <c r="M246" s="56"/>
    </row>
    <row r="247" spans="1:23" s="54" customFormat="1" ht="5.0999999999999996" customHeight="1">
      <c r="A247" s="375"/>
      <c r="B247" s="375"/>
      <c r="C247" s="375"/>
      <c r="D247" s="375"/>
      <c r="E247" s="375"/>
      <c r="F247" s="375"/>
      <c r="G247" s="375"/>
      <c r="H247" s="375"/>
      <c r="I247" s="375"/>
      <c r="J247" s="375"/>
      <c r="K247" s="375"/>
      <c r="M247" s="56"/>
    </row>
    <row r="248" spans="1:23" s="54" customFormat="1" ht="12.75" customHeight="1">
      <c r="A248" s="357" t="s">
        <v>323</v>
      </c>
      <c r="B248" s="357"/>
      <c r="C248" s="357"/>
      <c r="D248" s="357"/>
      <c r="E248" s="357"/>
      <c r="F248" s="357"/>
      <c r="G248" s="357"/>
      <c r="H248" s="357"/>
      <c r="I248" s="357"/>
      <c r="J248" s="357"/>
      <c r="K248" s="357"/>
      <c r="M248" s="55"/>
    </row>
    <row r="249" spans="1:23" s="54" customFormat="1" ht="39.950000000000003" customHeight="1">
      <c r="A249" s="374" t="s">
        <v>129</v>
      </c>
      <c r="B249" s="375"/>
      <c r="C249" s="375"/>
      <c r="D249" s="375"/>
      <c r="E249" s="375"/>
      <c r="F249" s="375"/>
      <c r="G249" s="375"/>
      <c r="H249" s="375"/>
      <c r="I249" s="375"/>
      <c r="J249" s="375"/>
      <c r="K249" s="375"/>
      <c r="M249" s="56"/>
    </row>
    <row r="250" spans="1:23" s="17" customFormat="1" ht="5.0999999999999996" customHeight="1">
      <c r="A250" s="365"/>
      <c r="B250" s="365"/>
      <c r="C250" s="365"/>
      <c r="D250" s="365"/>
      <c r="E250" s="365"/>
      <c r="F250" s="365"/>
      <c r="G250" s="365"/>
      <c r="H250" s="365"/>
      <c r="I250" s="365"/>
      <c r="J250" s="365"/>
      <c r="K250" s="365"/>
      <c r="M250" s="56"/>
    </row>
    <row r="251" spans="1:23" s="17" customFormat="1" ht="12.75" customHeight="1">
      <c r="A251" s="365" t="s">
        <v>71</v>
      </c>
      <c r="B251" s="365"/>
      <c r="C251" s="365"/>
      <c r="D251" s="365"/>
      <c r="E251" s="365"/>
      <c r="F251" s="365"/>
      <c r="G251" s="365"/>
      <c r="H251" s="365"/>
      <c r="I251" s="365"/>
      <c r="J251" s="365"/>
      <c r="K251" s="365"/>
      <c r="M251" s="55"/>
    </row>
    <row r="252" spans="1:23" s="17" customFormat="1" ht="27" customHeight="1">
      <c r="A252" s="360" t="s">
        <v>275</v>
      </c>
      <c r="B252" s="360"/>
      <c r="C252" s="360"/>
      <c r="D252" s="360"/>
      <c r="E252" s="360"/>
      <c r="F252" s="360"/>
      <c r="G252" s="360"/>
      <c r="H252" s="360"/>
      <c r="I252" s="360"/>
      <c r="J252" s="360"/>
      <c r="K252" s="360"/>
      <c r="M252" s="367"/>
      <c r="N252" s="367"/>
      <c r="O252" s="367"/>
      <c r="P252" s="367"/>
      <c r="Q252" s="367"/>
      <c r="R252" s="367"/>
      <c r="S252" s="367"/>
      <c r="T252" s="367"/>
      <c r="U252" s="367"/>
      <c r="V252" s="367"/>
      <c r="W252" s="367"/>
    </row>
    <row r="253" spans="1:23" s="118" customFormat="1" ht="9.9499999999999993" customHeight="1">
      <c r="M253" s="148"/>
    </row>
    <row r="254" spans="1:23" s="118" customFormat="1" ht="9.9499999999999993" customHeight="1">
      <c r="M254" s="148"/>
    </row>
    <row r="255" spans="1:23" s="118" customFormat="1" ht="9.9499999999999993" customHeight="1">
      <c r="M255" s="148"/>
    </row>
    <row r="256" spans="1:23" ht="12.75" customHeight="1">
      <c r="A256" s="386" t="s">
        <v>390</v>
      </c>
      <c r="B256" s="386"/>
      <c r="C256" s="386"/>
      <c r="D256" s="386"/>
      <c r="J256" s="363" t="s">
        <v>108</v>
      </c>
      <c r="K256" s="363"/>
    </row>
    <row r="257" spans="11:11" ht="12.75" customHeight="1">
      <c r="K257" s="4" t="s">
        <v>25</v>
      </c>
    </row>
  </sheetData>
  <mergeCells count="250">
    <mergeCell ref="A242:K242"/>
    <mergeCell ref="A243:K243"/>
    <mergeCell ref="B177:K177"/>
    <mergeCell ref="A178:K178"/>
    <mergeCell ref="A179:K179"/>
    <mergeCell ref="B180:K180"/>
    <mergeCell ref="B181:K181"/>
    <mergeCell ref="B182:K182"/>
    <mergeCell ref="A185:K185"/>
    <mergeCell ref="A186:K186"/>
    <mergeCell ref="B189:K189"/>
    <mergeCell ref="A220:K220"/>
    <mergeCell ref="A214:K214"/>
    <mergeCell ref="A215:K215"/>
    <mergeCell ref="A210:K210"/>
    <mergeCell ref="A211:K211"/>
    <mergeCell ref="A202:K202"/>
    <mergeCell ref="B209:K209"/>
    <mergeCell ref="B206:K206"/>
    <mergeCell ref="A233:K233"/>
    <mergeCell ref="B240:K240"/>
    <mergeCell ref="A235:K235"/>
    <mergeCell ref="A239:K239"/>
    <mergeCell ref="A191:K191"/>
    <mergeCell ref="A58:K58"/>
    <mergeCell ref="A59:K59"/>
    <mergeCell ref="A65:K65"/>
    <mergeCell ref="A66:K66"/>
    <mergeCell ref="A67:K67"/>
    <mergeCell ref="A68:K68"/>
    <mergeCell ref="A69:K69"/>
    <mergeCell ref="A70:K70"/>
    <mergeCell ref="A71:K71"/>
    <mergeCell ref="A54:K54"/>
    <mergeCell ref="A34:K34"/>
    <mergeCell ref="A38:K38"/>
    <mergeCell ref="A40:K40"/>
    <mergeCell ref="A55:K55"/>
    <mergeCell ref="A56:K56"/>
    <mergeCell ref="A57:K57"/>
    <mergeCell ref="A50:K50"/>
    <mergeCell ref="A52:K52"/>
    <mergeCell ref="A53:K53"/>
    <mergeCell ref="A51:K51"/>
    <mergeCell ref="A39:K39"/>
    <mergeCell ref="M1:M5"/>
    <mergeCell ref="A14:K14"/>
    <mergeCell ref="A8:K8"/>
    <mergeCell ref="A9:K9"/>
    <mergeCell ref="A10:K10"/>
    <mergeCell ref="B19:K19"/>
    <mergeCell ref="A49:K49"/>
    <mergeCell ref="A13:K13"/>
    <mergeCell ref="A20:K20"/>
    <mergeCell ref="A21:K21"/>
    <mergeCell ref="A22:K22"/>
    <mergeCell ref="A48:K48"/>
    <mergeCell ref="A11:K11"/>
    <mergeCell ref="A12:K12"/>
    <mergeCell ref="A15:K15"/>
    <mergeCell ref="A17:K17"/>
    <mergeCell ref="A18:K18"/>
    <mergeCell ref="A16:K16"/>
    <mergeCell ref="A32:K32"/>
    <mergeCell ref="B33:K33"/>
    <mergeCell ref="A44:K44"/>
    <mergeCell ref="A42:K42"/>
    <mergeCell ref="A36:K36"/>
    <mergeCell ref="A23:K23"/>
    <mergeCell ref="M215:W215"/>
    <mergeCell ref="B200:K200"/>
    <mergeCell ref="A73:K73"/>
    <mergeCell ref="A74:K74"/>
    <mergeCell ref="A78:K78"/>
    <mergeCell ref="A212:K212"/>
    <mergeCell ref="A216:K216"/>
    <mergeCell ref="A208:K208"/>
    <mergeCell ref="A199:K199"/>
    <mergeCell ref="A201:K201"/>
    <mergeCell ref="A213:K213"/>
    <mergeCell ref="B90:K90"/>
    <mergeCell ref="A82:K82"/>
    <mergeCell ref="A79:K79"/>
    <mergeCell ref="A80:K80"/>
    <mergeCell ref="B91:K91"/>
    <mergeCell ref="B92:K92"/>
    <mergeCell ref="B93:K93"/>
    <mergeCell ref="B94:K94"/>
    <mergeCell ref="B95:K95"/>
    <mergeCell ref="B96:K96"/>
    <mergeCell ref="A98:K98"/>
    <mergeCell ref="A101:K101"/>
    <mergeCell ref="A84:K84"/>
    <mergeCell ref="A219:K219"/>
    <mergeCell ref="B85:K85"/>
    <mergeCell ref="A86:K86"/>
    <mergeCell ref="B87:K87"/>
    <mergeCell ref="A88:K88"/>
    <mergeCell ref="B89:K89"/>
    <mergeCell ref="A135:K135"/>
    <mergeCell ref="C136:K136"/>
    <mergeCell ref="D137:K137"/>
    <mergeCell ref="D139:K139"/>
    <mergeCell ref="D140:K140"/>
    <mergeCell ref="B203:K203"/>
    <mergeCell ref="B204:K204"/>
    <mergeCell ref="B205:K205"/>
    <mergeCell ref="B207:K207"/>
    <mergeCell ref="A195:K195"/>
    <mergeCell ref="A143:K143"/>
    <mergeCell ref="A144:K144"/>
    <mergeCell ref="C138:K138"/>
    <mergeCell ref="D141:K141"/>
    <mergeCell ref="D142:K142"/>
    <mergeCell ref="A192:K192"/>
    <mergeCell ref="C176:K176"/>
    <mergeCell ref="A145:K145"/>
    <mergeCell ref="A72:K72"/>
    <mergeCell ref="A77:K77"/>
    <mergeCell ref="A62:K62"/>
    <mergeCell ref="A218:K218"/>
    <mergeCell ref="A83:K83"/>
    <mergeCell ref="A81:K81"/>
    <mergeCell ref="A63:K63"/>
    <mergeCell ref="A64:K64"/>
    <mergeCell ref="A217:K217"/>
    <mergeCell ref="A146:K146"/>
    <mergeCell ref="A147:K147"/>
    <mergeCell ref="A148:K148"/>
    <mergeCell ref="A149:K149"/>
    <mergeCell ref="A150:K150"/>
    <mergeCell ref="B174:K174"/>
    <mergeCell ref="C175:K175"/>
    <mergeCell ref="A153:K153"/>
    <mergeCell ref="B154:K154"/>
    <mergeCell ref="A155:K155"/>
    <mergeCell ref="A156:K156"/>
    <mergeCell ref="A256:D256"/>
    <mergeCell ref="J256:K256"/>
    <mergeCell ref="A221:K221"/>
    <mergeCell ref="B222:D222"/>
    <mergeCell ref="E222:K222"/>
    <mergeCell ref="E223:K223"/>
    <mergeCell ref="E224:K224"/>
    <mergeCell ref="E225:K225"/>
    <mergeCell ref="A252:K252"/>
    <mergeCell ref="A251:K251"/>
    <mergeCell ref="A245:K245"/>
    <mergeCell ref="A238:K238"/>
    <mergeCell ref="A250:K250"/>
    <mergeCell ref="A237:K237"/>
    <mergeCell ref="A246:K246"/>
    <mergeCell ref="A236:K236"/>
    <mergeCell ref="A234:K234"/>
    <mergeCell ref="A247:K247"/>
    <mergeCell ref="A227:K227"/>
    <mergeCell ref="A248:K248"/>
    <mergeCell ref="A249:K249"/>
    <mergeCell ref="A228:K228"/>
    <mergeCell ref="A229:K229"/>
    <mergeCell ref="A241:K241"/>
    <mergeCell ref="M252:W252"/>
    <mergeCell ref="A230:K230"/>
    <mergeCell ref="A231:K231"/>
    <mergeCell ref="A232:K232"/>
    <mergeCell ref="A244:K244"/>
    <mergeCell ref="A24:K24"/>
    <mergeCell ref="A25:K25"/>
    <mergeCell ref="A60:K60"/>
    <mergeCell ref="A61:K61"/>
    <mergeCell ref="A75:K75"/>
    <mergeCell ref="C76:D76"/>
    <mergeCell ref="A26:K26"/>
    <mergeCell ref="A27:K27"/>
    <mergeCell ref="A28:K28"/>
    <mergeCell ref="A29:K29"/>
    <mergeCell ref="A30:K30"/>
    <mergeCell ref="A31:K31"/>
    <mergeCell ref="A37:K37"/>
    <mergeCell ref="A35:K35"/>
    <mergeCell ref="A41:K41"/>
    <mergeCell ref="A43:K43"/>
    <mergeCell ref="A45:K45"/>
    <mergeCell ref="A46:K46"/>
    <mergeCell ref="A47:K47"/>
    <mergeCell ref="A125:K125"/>
    <mergeCell ref="A126:K126"/>
    <mergeCell ref="B120:K120"/>
    <mergeCell ref="A109:K109"/>
    <mergeCell ref="A112:K112"/>
    <mergeCell ref="A113:K113"/>
    <mergeCell ref="A114:K114"/>
    <mergeCell ref="A115:K115"/>
    <mergeCell ref="A116:K116"/>
    <mergeCell ref="A110:K110"/>
    <mergeCell ref="B111:K111"/>
    <mergeCell ref="A117:K117"/>
    <mergeCell ref="A127:K127"/>
    <mergeCell ref="A128:K128"/>
    <mergeCell ref="A129:K129"/>
    <mergeCell ref="A131:K131"/>
    <mergeCell ref="B132:K132"/>
    <mergeCell ref="A133:K133"/>
    <mergeCell ref="A134:K134"/>
    <mergeCell ref="B97:K97"/>
    <mergeCell ref="A99:K99"/>
    <mergeCell ref="B100:K100"/>
    <mergeCell ref="A103:K103"/>
    <mergeCell ref="B108:K108"/>
    <mergeCell ref="A130:K130"/>
    <mergeCell ref="A102:K102"/>
    <mergeCell ref="B104:K104"/>
    <mergeCell ref="B105:K105"/>
    <mergeCell ref="B106:K106"/>
    <mergeCell ref="B107:K107"/>
    <mergeCell ref="B118:K118"/>
    <mergeCell ref="B119:K119"/>
    <mergeCell ref="A121:K121"/>
    <mergeCell ref="A122:K122"/>
    <mergeCell ref="A123:K123"/>
    <mergeCell ref="A124:K124"/>
    <mergeCell ref="B159:K159"/>
    <mergeCell ref="B151:K151"/>
    <mergeCell ref="B152:K152"/>
    <mergeCell ref="B157:K157"/>
    <mergeCell ref="C158:K158"/>
    <mergeCell ref="A193:K193"/>
    <mergeCell ref="A194:K194"/>
    <mergeCell ref="C160:K160"/>
    <mergeCell ref="A196:K196"/>
    <mergeCell ref="A164:K164"/>
    <mergeCell ref="A165:K165"/>
    <mergeCell ref="B166:K166"/>
    <mergeCell ref="C167:K167"/>
    <mergeCell ref="C168:K168"/>
    <mergeCell ref="B169:K169"/>
    <mergeCell ref="A161:K161"/>
    <mergeCell ref="A162:K162"/>
    <mergeCell ref="B163:K163"/>
    <mergeCell ref="A197:K197"/>
    <mergeCell ref="A198:K198"/>
    <mergeCell ref="C170:K170"/>
    <mergeCell ref="A188:K188"/>
    <mergeCell ref="A187:K187"/>
    <mergeCell ref="B183:K183"/>
    <mergeCell ref="B184:K184"/>
    <mergeCell ref="C172:K172"/>
    <mergeCell ref="C173:K173"/>
    <mergeCell ref="C171:K171"/>
    <mergeCell ref="B190:K190"/>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84"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4" customHeight="1" thickBot="1">
      <c r="A1" s="387" t="s">
        <v>99</v>
      </c>
      <c r="B1" s="388"/>
      <c r="C1" s="389"/>
      <c r="F1" s="393" t="s">
        <v>124</v>
      </c>
    </row>
    <row r="2" spans="1:6" s="22" customFormat="1" ht="21" customHeight="1">
      <c r="A2" s="32" t="s">
        <v>0</v>
      </c>
      <c r="B2" s="33" t="s">
        <v>74</v>
      </c>
      <c r="C2" s="34" t="s">
        <v>72</v>
      </c>
      <c r="F2" s="393"/>
    </row>
    <row r="3" spans="1:6" ht="21" customHeight="1">
      <c r="A3" s="27" t="s">
        <v>10</v>
      </c>
      <c r="B3" s="28" t="s">
        <v>26</v>
      </c>
      <c r="C3" s="43" t="s">
        <v>109</v>
      </c>
      <c r="F3" s="393"/>
    </row>
    <row r="4" spans="1:6" s="22" customFormat="1" ht="21" customHeight="1">
      <c r="A4" s="27" t="s">
        <v>11</v>
      </c>
      <c r="B4" s="28" t="s">
        <v>73</v>
      </c>
      <c r="C4" s="146" t="s">
        <v>110</v>
      </c>
    </row>
    <row r="5" spans="1:6" s="22" customFormat="1" ht="30" customHeight="1">
      <c r="A5" s="27" t="s">
        <v>12</v>
      </c>
      <c r="B5" s="28" t="s">
        <v>41</v>
      </c>
      <c r="C5" s="44" t="str">
        <f>'Poziv za dostavu ponude'!M13</f>
        <v>Radovi na obnovi vodoopskrbnog cjevovoda u Bedencu, za IVKOM–VODE d.o.o., Ivanec</v>
      </c>
    </row>
    <row r="6" spans="1:6" s="22" customFormat="1" ht="21" customHeight="1">
      <c r="A6" s="27" t="s">
        <v>13</v>
      </c>
      <c r="B6" s="28" t="s">
        <v>98</v>
      </c>
      <c r="C6" s="44" t="str">
        <f>'Poziv za dostavu ponude'!M15</f>
        <v>JN–35–20</v>
      </c>
    </row>
    <row r="7" spans="1:6" s="22" customFormat="1" ht="21" customHeight="1">
      <c r="A7" s="32" t="s">
        <v>1</v>
      </c>
      <c r="B7" s="33" t="s">
        <v>27</v>
      </c>
      <c r="C7" s="34" t="s">
        <v>75</v>
      </c>
    </row>
    <row r="8" spans="1:6" ht="30" customHeight="1">
      <c r="A8" s="29" t="s">
        <v>14</v>
      </c>
      <c r="B8" s="30" t="s">
        <v>34</v>
      </c>
      <c r="C8" s="25"/>
    </row>
    <row r="9" spans="1:6" ht="21" customHeight="1">
      <c r="A9" s="29" t="s">
        <v>15</v>
      </c>
      <c r="B9" s="30" t="s">
        <v>76</v>
      </c>
      <c r="C9" s="25"/>
    </row>
    <row r="10" spans="1:6" ht="21" customHeight="1">
      <c r="A10" s="29" t="s">
        <v>16</v>
      </c>
      <c r="B10" s="30" t="s">
        <v>33</v>
      </c>
      <c r="C10" s="25"/>
    </row>
    <row r="11" spans="1:6" ht="21" customHeight="1">
      <c r="A11" s="29" t="s">
        <v>17</v>
      </c>
      <c r="B11" s="30" t="s">
        <v>77</v>
      </c>
      <c r="C11" s="57"/>
    </row>
    <row r="12" spans="1:6" ht="21" customHeight="1">
      <c r="A12" s="29" t="s">
        <v>18</v>
      </c>
      <c r="B12" s="30" t="s">
        <v>78</v>
      </c>
      <c r="C12" s="25"/>
      <c r="F12" s="10"/>
    </row>
    <row r="13" spans="1:6" s="22" customFormat="1" ht="21" customHeight="1">
      <c r="A13" s="29" t="s">
        <v>19</v>
      </c>
      <c r="B13" s="30" t="s">
        <v>79</v>
      </c>
      <c r="C13" s="25"/>
      <c r="F13" s="10"/>
    </row>
    <row r="14" spans="1:6" s="22" customFormat="1" ht="21" customHeight="1">
      <c r="A14" s="29" t="s">
        <v>20</v>
      </c>
      <c r="B14" s="30" t="s">
        <v>80</v>
      </c>
      <c r="C14" s="25"/>
      <c r="F14" s="10"/>
    </row>
    <row r="15" spans="1:6" ht="30" customHeight="1">
      <c r="A15" s="29" t="s">
        <v>21</v>
      </c>
      <c r="B15" s="30" t="s">
        <v>81</v>
      </c>
      <c r="C15" s="25"/>
      <c r="F15" s="10"/>
    </row>
    <row r="16" spans="1:6" s="22" customFormat="1" ht="21" customHeight="1">
      <c r="A16" s="29" t="s">
        <v>29</v>
      </c>
      <c r="B16" s="30" t="s">
        <v>82</v>
      </c>
      <c r="C16" s="25"/>
      <c r="F16" s="10"/>
    </row>
    <row r="17" spans="1:6" ht="21" customHeight="1">
      <c r="A17" s="29" t="s">
        <v>30</v>
      </c>
      <c r="B17" s="30" t="s">
        <v>83</v>
      </c>
      <c r="C17" s="25"/>
    </row>
    <row r="18" spans="1:6" ht="21" customHeight="1">
      <c r="A18" s="29" t="s">
        <v>31</v>
      </c>
      <c r="B18" s="30" t="s">
        <v>84</v>
      </c>
      <c r="C18" s="25"/>
    </row>
    <row r="19" spans="1:6" ht="21" customHeight="1">
      <c r="A19" s="29" t="s">
        <v>32</v>
      </c>
      <c r="B19" s="30" t="s">
        <v>86</v>
      </c>
      <c r="C19" s="25"/>
    </row>
    <row r="20" spans="1:6" ht="21" customHeight="1">
      <c r="A20" s="29" t="s">
        <v>85</v>
      </c>
      <c r="B20" s="30" t="s">
        <v>87</v>
      </c>
      <c r="C20" s="25"/>
    </row>
    <row r="21" spans="1:6" s="22" customFormat="1" ht="21" customHeight="1">
      <c r="A21" s="32" t="s">
        <v>2</v>
      </c>
      <c r="B21" s="33" t="s">
        <v>88</v>
      </c>
      <c r="C21" s="34" t="s">
        <v>75</v>
      </c>
    </row>
    <row r="22" spans="1:6" ht="21" customHeight="1">
      <c r="A22" s="29" t="s">
        <v>22</v>
      </c>
      <c r="B22" s="30" t="s">
        <v>90</v>
      </c>
      <c r="C22" s="25"/>
    </row>
    <row r="23" spans="1:6" ht="21" customHeight="1">
      <c r="A23" s="29" t="s">
        <v>23</v>
      </c>
      <c r="B23" s="30" t="s">
        <v>104</v>
      </c>
      <c r="C23" s="25"/>
      <c r="F23" s="45" t="s">
        <v>114</v>
      </c>
    </row>
    <row r="24" spans="1:6" ht="21" customHeight="1">
      <c r="A24" s="29" t="s">
        <v>89</v>
      </c>
      <c r="B24" s="30" t="s">
        <v>91</v>
      </c>
      <c r="C24" s="356">
        <f>'Troškovnik-JN-35-20'!G141</f>
        <v>0</v>
      </c>
      <c r="F24" s="46" t="s">
        <v>115</v>
      </c>
    </row>
    <row r="25" spans="1:6" ht="21" customHeight="1">
      <c r="A25" s="29" t="s">
        <v>93</v>
      </c>
      <c r="B25" s="30" t="s">
        <v>92</v>
      </c>
      <c r="C25" s="356">
        <f>'Troškovnik-JN-35-20'!G142</f>
        <v>0</v>
      </c>
      <c r="F25" s="46" t="s">
        <v>116</v>
      </c>
    </row>
    <row r="26" spans="1:6" ht="109.5" customHeight="1">
      <c r="A26" s="29" t="s">
        <v>94</v>
      </c>
      <c r="B26" s="24" t="s">
        <v>100</v>
      </c>
      <c r="C26" s="356">
        <f>'Troškovnik-JN-35-20'!G143</f>
        <v>0</v>
      </c>
      <c r="F26" s="46" t="s">
        <v>117</v>
      </c>
    </row>
    <row r="27" spans="1:6" s="52" customFormat="1" ht="30" customHeight="1">
      <c r="A27" s="27" t="s">
        <v>95</v>
      </c>
      <c r="B27" s="77" t="s">
        <v>127</v>
      </c>
      <c r="C27" s="26"/>
      <c r="F27" s="53"/>
    </row>
    <row r="28" spans="1:6" ht="30" customHeight="1">
      <c r="A28" s="27" t="s">
        <v>96</v>
      </c>
      <c r="B28" s="23" t="s">
        <v>101</v>
      </c>
      <c r="C28" s="26"/>
    </row>
    <row r="29" spans="1:6" ht="60" customHeight="1">
      <c r="A29" s="27" t="s">
        <v>128</v>
      </c>
      <c r="B29" s="28" t="s">
        <v>97</v>
      </c>
      <c r="C29" s="26"/>
    </row>
    <row r="30" spans="1:6" ht="18" customHeight="1" thickBot="1">
      <c r="A30" s="390" t="s">
        <v>28</v>
      </c>
      <c r="B30" s="391"/>
      <c r="C30" s="392"/>
    </row>
  </sheetData>
  <mergeCells count="3">
    <mergeCell ref="A1:C1"/>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4" sqref="I4"/>
    </sheetView>
  </sheetViews>
  <sheetFormatPr defaultRowHeight="15"/>
  <cols>
    <col min="1" max="1" width="11.42578125" style="86" customWidth="1"/>
    <col min="2" max="2" width="19.140625" style="83" customWidth="1"/>
    <col min="3" max="3" width="8.7109375" style="87" customWidth="1"/>
    <col min="4" max="4" width="18.28515625" style="83" customWidth="1"/>
    <col min="5" max="5" width="6.85546875" style="83" customWidth="1"/>
    <col min="6" max="6" width="23.140625" style="83" customWidth="1"/>
    <col min="7" max="16384" width="9.140625" style="83"/>
  </cols>
  <sheetData>
    <row r="1" spans="1:21" ht="8.1" customHeight="1" thickTop="1">
      <c r="A1" s="105"/>
      <c r="B1" s="84"/>
      <c r="C1" s="85"/>
      <c r="D1" s="84"/>
      <c r="E1" s="84"/>
      <c r="F1" s="106"/>
    </row>
    <row r="2" spans="1:21" ht="40.5" customHeight="1">
      <c r="A2" s="107" t="s">
        <v>103</v>
      </c>
      <c r="B2" s="430" t="s">
        <v>156</v>
      </c>
      <c r="C2" s="430"/>
      <c r="D2" s="430"/>
      <c r="E2" s="430"/>
      <c r="F2" s="431"/>
    </row>
    <row r="3" spans="1:21" ht="8.1" customHeight="1" thickBot="1">
      <c r="A3" s="108"/>
      <c r="B3" s="109"/>
      <c r="C3" s="110"/>
      <c r="D3" s="109"/>
      <c r="E3" s="109"/>
      <c r="F3" s="111"/>
    </row>
    <row r="4" spans="1:21" ht="39.950000000000003" customHeight="1" thickTop="1" thickBot="1">
      <c r="A4" s="404" t="s">
        <v>157</v>
      </c>
      <c r="B4" s="405"/>
      <c r="C4" s="405"/>
      <c r="D4" s="405"/>
      <c r="E4" s="405"/>
      <c r="F4" s="406"/>
      <c r="I4" s="112"/>
      <c r="J4" s="113"/>
      <c r="K4" s="113"/>
      <c r="L4" s="113"/>
      <c r="M4" s="113"/>
      <c r="N4" s="113"/>
      <c r="O4" s="113"/>
      <c r="P4" s="113"/>
      <c r="Q4" s="113"/>
      <c r="R4" s="113"/>
      <c r="S4" s="113"/>
      <c r="T4" s="113"/>
      <c r="U4" s="113"/>
    </row>
    <row r="5" spans="1:21" ht="8.1" customHeight="1" thickTop="1">
      <c r="A5" s="88"/>
      <c r="B5" s="89"/>
      <c r="C5" s="89"/>
      <c r="D5" s="89"/>
      <c r="E5" s="89"/>
      <c r="F5" s="89"/>
    </row>
    <row r="6" spans="1:21" ht="8.1" customHeight="1"/>
    <row r="7" spans="1:21" ht="27.95" customHeight="1">
      <c r="A7" s="399" t="s">
        <v>26</v>
      </c>
      <c r="B7" s="400"/>
      <c r="C7" s="401" t="s">
        <v>109</v>
      </c>
      <c r="D7" s="402"/>
      <c r="E7" s="402"/>
      <c r="F7" s="403"/>
    </row>
    <row r="8" spans="1:21" ht="27.95" customHeight="1">
      <c r="A8" s="399" t="s">
        <v>98</v>
      </c>
      <c r="B8" s="400"/>
      <c r="C8" s="401" t="str">
        <f>'Poziv za dostavu ponude'!M15</f>
        <v>JN–35–20</v>
      </c>
      <c r="D8" s="402"/>
      <c r="E8" s="402"/>
      <c r="F8" s="403"/>
    </row>
    <row r="9" spans="1:21" ht="12" customHeight="1">
      <c r="A9" s="90"/>
      <c r="B9" s="91"/>
      <c r="C9" s="92"/>
      <c r="D9" s="91"/>
      <c r="E9" s="91"/>
      <c r="F9" s="93"/>
    </row>
    <row r="10" spans="1:21" ht="24" customHeight="1">
      <c r="A10" s="432" t="s">
        <v>158</v>
      </c>
      <c r="B10" s="433"/>
      <c r="C10" s="433"/>
      <c r="D10" s="433"/>
      <c r="E10" s="433"/>
      <c r="F10" s="434"/>
    </row>
    <row r="11" spans="1:21" ht="24" customHeight="1">
      <c r="A11" s="407" t="s">
        <v>159</v>
      </c>
      <c r="B11" s="419"/>
      <c r="C11" s="419"/>
      <c r="D11" s="419"/>
      <c r="E11" s="419"/>
      <c r="F11" s="408"/>
    </row>
    <row r="12" spans="1:21" ht="24" customHeight="1">
      <c r="A12" s="94" t="s">
        <v>160</v>
      </c>
      <c r="B12" s="418"/>
      <c r="C12" s="418"/>
      <c r="D12" s="418"/>
      <c r="E12" s="418"/>
      <c r="F12" s="418"/>
    </row>
    <row r="13" spans="1:21" ht="24" customHeight="1">
      <c r="A13" s="94" t="s">
        <v>161</v>
      </c>
      <c r="B13" s="418"/>
      <c r="C13" s="418"/>
      <c r="D13" s="418"/>
      <c r="E13" s="418"/>
      <c r="F13" s="418"/>
    </row>
    <row r="14" spans="1:21" ht="24" customHeight="1">
      <c r="A14" s="94" t="s">
        <v>162</v>
      </c>
      <c r="B14" s="418"/>
      <c r="C14" s="418"/>
      <c r="D14" s="418"/>
      <c r="E14" s="418"/>
      <c r="F14" s="418"/>
    </row>
    <row r="15" spans="1:21" ht="24" customHeight="1">
      <c r="A15" s="94" t="s">
        <v>163</v>
      </c>
      <c r="B15" s="418"/>
      <c r="C15" s="418"/>
      <c r="D15" s="418"/>
      <c r="E15" s="418"/>
      <c r="F15" s="418"/>
    </row>
    <row r="16" spans="1:21" ht="24" customHeight="1">
      <c r="A16" s="407" t="s">
        <v>164</v>
      </c>
      <c r="B16" s="419"/>
      <c r="C16" s="419"/>
      <c r="D16" s="419"/>
      <c r="E16" s="419"/>
      <c r="F16" s="408"/>
    </row>
    <row r="17" spans="1:6" ht="24" customHeight="1">
      <c r="A17" s="94" t="s">
        <v>160</v>
      </c>
      <c r="B17" s="418"/>
      <c r="C17" s="418"/>
      <c r="D17" s="418"/>
      <c r="E17" s="418"/>
      <c r="F17" s="418"/>
    </row>
    <row r="18" spans="1:6" ht="24" customHeight="1">
      <c r="A18" s="94" t="s">
        <v>161</v>
      </c>
      <c r="B18" s="418"/>
      <c r="C18" s="418"/>
      <c r="D18" s="418"/>
      <c r="E18" s="418"/>
      <c r="F18" s="418"/>
    </row>
    <row r="19" spans="1:6" ht="24" customHeight="1">
      <c r="A19" s="94" t="s">
        <v>162</v>
      </c>
      <c r="B19" s="418"/>
      <c r="C19" s="418"/>
      <c r="D19" s="418"/>
      <c r="E19" s="418"/>
      <c r="F19" s="418"/>
    </row>
    <row r="20" spans="1:6" ht="24" customHeight="1">
      <c r="A20" s="94" t="s">
        <v>163</v>
      </c>
      <c r="B20" s="418"/>
      <c r="C20" s="418"/>
      <c r="D20" s="418"/>
      <c r="E20" s="418"/>
      <c r="F20" s="418"/>
    </row>
    <row r="21" spans="1:6" ht="24" customHeight="1">
      <c r="A21" s="407" t="s">
        <v>165</v>
      </c>
      <c r="B21" s="419"/>
      <c r="C21" s="419"/>
      <c r="D21" s="419"/>
      <c r="E21" s="419"/>
      <c r="F21" s="408"/>
    </row>
    <row r="22" spans="1:6" ht="24" customHeight="1">
      <c r="A22" s="94" t="s">
        <v>160</v>
      </c>
      <c r="B22" s="418"/>
      <c r="C22" s="418"/>
      <c r="D22" s="418"/>
      <c r="E22" s="418"/>
      <c r="F22" s="418"/>
    </row>
    <row r="23" spans="1:6" ht="24" customHeight="1">
      <c r="A23" s="94" t="s">
        <v>161</v>
      </c>
      <c r="B23" s="418"/>
      <c r="C23" s="418"/>
      <c r="D23" s="418"/>
      <c r="E23" s="418"/>
      <c r="F23" s="418"/>
    </row>
    <row r="24" spans="1:6" ht="24" customHeight="1">
      <c r="A24" s="94" t="s">
        <v>162</v>
      </c>
      <c r="B24" s="418"/>
      <c r="C24" s="418"/>
      <c r="D24" s="418"/>
      <c r="E24" s="418"/>
      <c r="F24" s="418"/>
    </row>
    <row r="25" spans="1:6" ht="24" customHeight="1">
      <c r="A25" s="94" t="s">
        <v>163</v>
      </c>
      <c r="B25" s="418"/>
      <c r="C25" s="418"/>
      <c r="D25" s="418"/>
      <c r="E25" s="418"/>
      <c r="F25" s="418"/>
    </row>
    <row r="26" spans="1:6" ht="24" customHeight="1">
      <c r="A26" s="407" t="s">
        <v>166</v>
      </c>
      <c r="B26" s="419"/>
      <c r="C26" s="419"/>
      <c r="D26" s="419"/>
      <c r="E26" s="419"/>
      <c r="F26" s="408"/>
    </row>
    <row r="27" spans="1:6" ht="24" customHeight="1">
      <c r="A27" s="94" t="s">
        <v>160</v>
      </c>
      <c r="B27" s="418"/>
      <c r="C27" s="418"/>
      <c r="D27" s="418"/>
      <c r="E27" s="418"/>
      <c r="F27" s="418"/>
    </row>
    <row r="28" spans="1:6" ht="24" customHeight="1">
      <c r="A28" s="94" t="s">
        <v>161</v>
      </c>
      <c r="B28" s="418"/>
      <c r="C28" s="418"/>
      <c r="D28" s="418"/>
      <c r="E28" s="418"/>
      <c r="F28" s="418"/>
    </row>
    <row r="29" spans="1:6" ht="24" customHeight="1">
      <c r="A29" s="94" t="s">
        <v>162</v>
      </c>
      <c r="B29" s="418"/>
      <c r="C29" s="418"/>
      <c r="D29" s="418"/>
      <c r="E29" s="418"/>
      <c r="F29" s="418"/>
    </row>
    <row r="30" spans="1:6" ht="24" customHeight="1">
      <c r="A30" s="94" t="s">
        <v>163</v>
      </c>
      <c r="B30" s="418"/>
      <c r="C30" s="418"/>
      <c r="D30" s="418"/>
      <c r="E30" s="418"/>
      <c r="F30" s="418"/>
    </row>
    <row r="31" spans="1:6" ht="24" customHeight="1">
      <c r="A31" s="407" t="s">
        <v>167</v>
      </c>
      <c r="B31" s="419"/>
      <c r="C31" s="419"/>
      <c r="D31" s="419"/>
      <c r="E31" s="419"/>
      <c r="F31" s="408"/>
    </row>
    <row r="32" spans="1:6" ht="24" customHeight="1">
      <c r="A32" s="94" t="s">
        <v>160</v>
      </c>
      <c r="B32" s="418"/>
      <c r="C32" s="418"/>
      <c r="D32" s="418"/>
      <c r="E32" s="418"/>
      <c r="F32" s="418"/>
    </row>
    <row r="33" spans="1:6" ht="24" customHeight="1">
      <c r="A33" s="94" t="s">
        <v>161</v>
      </c>
      <c r="B33" s="418"/>
      <c r="C33" s="418"/>
      <c r="D33" s="418"/>
      <c r="E33" s="418"/>
      <c r="F33" s="418"/>
    </row>
    <row r="34" spans="1:6" ht="24" customHeight="1">
      <c r="A34" s="94" t="s">
        <v>162</v>
      </c>
      <c r="B34" s="418"/>
      <c r="C34" s="418"/>
      <c r="D34" s="418"/>
      <c r="E34" s="418"/>
      <c r="F34" s="418"/>
    </row>
    <row r="35" spans="1:6" ht="24" customHeight="1">
      <c r="A35" s="94" t="s">
        <v>163</v>
      </c>
      <c r="B35" s="418"/>
      <c r="C35" s="418"/>
      <c r="D35" s="418"/>
      <c r="E35" s="418"/>
      <c r="F35" s="418"/>
    </row>
    <row r="36" spans="1:6" ht="24" customHeight="1">
      <c r="A36" s="407" t="s">
        <v>168</v>
      </c>
      <c r="B36" s="419"/>
      <c r="C36" s="419"/>
      <c r="D36" s="419"/>
      <c r="E36" s="419"/>
      <c r="F36" s="408"/>
    </row>
    <row r="37" spans="1:6" ht="24" customHeight="1">
      <c r="A37" s="94" t="s">
        <v>160</v>
      </c>
      <c r="B37" s="418"/>
      <c r="C37" s="418"/>
      <c r="D37" s="418"/>
      <c r="E37" s="418"/>
      <c r="F37" s="418"/>
    </row>
    <row r="38" spans="1:6" ht="24" customHeight="1">
      <c r="A38" s="94" t="s">
        <v>161</v>
      </c>
      <c r="B38" s="418"/>
      <c r="C38" s="418"/>
      <c r="D38" s="418"/>
      <c r="E38" s="418"/>
      <c r="F38" s="418"/>
    </row>
    <row r="39" spans="1:6" ht="24" customHeight="1">
      <c r="A39" s="94" t="s">
        <v>162</v>
      </c>
      <c r="B39" s="418"/>
      <c r="C39" s="418"/>
      <c r="D39" s="418"/>
      <c r="E39" s="418"/>
      <c r="F39" s="418"/>
    </row>
    <row r="40" spans="1:6" ht="24" customHeight="1">
      <c r="A40" s="94" t="s">
        <v>163</v>
      </c>
      <c r="B40" s="418"/>
      <c r="C40" s="418"/>
      <c r="D40" s="418"/>
      <c r="E40" s="418"/>
      <c r="F40" s="418"/>
    </row>
    <row r="41" spans="1:6" ht="24" customHeight="1">
      <c r="A41" s="407" t="s">
        <v>169</v>
      </c>
      <c r="B41" s="419"/>
      <c r="C41" s="419"/>
      <c r="D41" s="419"/>
      <c r="E41" s="419"/>
      <c r="F41" s="408"/>
    </row>
    <row r="42" spans="1:6" ht="24" customHeight="1">
      <c r="A42" s="94" t="s">
        <v>160</v>
      </c>
      <c r="B42" s="418"/>
      <c r="C42" s="418"/>
      <c r="D42" s="418"/>
      <c r="E42" s="418"/>
      <c r="F42" s="418"/>
    </row>
    <row r="43" spans="1:6" ht="24" customHeight="1">
      <c r="A43" s="94" t="s">
        <v>161</v>
      </c>
      <c r="B43" s="418"/>
      <c r="C43" s="418"/>
      <c r="D43" s="418"/>
      <c r="E43" s="418"/>
      <c r="F43" s="418"/>
    </row>
    <row r="44" spans="1:6" ht="24" customHeight="1">
      <c r="A44" s="94" t="s">
        <v>162</v>
      </c>
      <c r="B44" s="418"/>
      <c r="C44" s="418"/>
      <c r="D44" s="418"/>
      <c r="E44" s="418"/>
      <c r="F44" s="418"/>
    </row>
    <row r="45" spans="1:6" ht="24" customHeight="1">
      <c r="A45" s="94" t="s">
        <v>163</v>
      </c>
      <c r="B45" s="418"/>
      <c r="C45" s="418"/>
      <c r="D45" s="418"/>
      <c r="E45" s="418"/>
      <c r="F45" s="418"/>
    </row>
    <row r="46" spans="1:6" ht="24" customHeight="1">
      <c r="A46" s="394" t="s">
        <v>170</v>
      </c>
      <c r="B46" s="420"/>
      <c r="C46" s="420"/>
      <c r="D46" s="420"/>
      <c r="E46" s="420"/>
      <c r="F46" s="395"/>
    </row>
    <row r="47" spans="1:6" ht="24" customHeight="1">
      <c r="A47" s="421"/>
      <c r="B47" s="422"/>
      <c r="C47" s="422"/>
      <c r="D47" s="422"/>
      <c r="E47" s="422"/>
      <c r="F47" s="423"/>
    </row>
    <row r="48" spans="1:6" ht="15.95" customHeight="1">
      <c r="A48" s="424" t="s">
        <v>171</v>
      </c>
      <c r="B48" s="425"/>
      <c r="C48" s="425"/>
      <c r="D48" s="425"/>
      <c r="E48" s="425"/>
      <c r="F48" s="426"/>
    </row>
    <row r="49" spans="1:6" ht="15.95" customHeight="1">
      <c r="A49" s="427" t="s">
        <v>172</v>
      </c>
      <c r="B49" s="428"/>
      <c r="C49" s="428"/>
      <c r="D49" s="428"/>
      <c r="E49" s="428"/>
      <c r="F49" s="429"/>
    </row>
    <row r="50" spans="1:6" ht="24" customHeight="1">
      <c r="A50" s="415" t="s">
        <v>173</v>
      </c>
      <c r="B50" s="416"/>
      <c r="C50" s="416"/>
      <c r="D50" s="416"/>
      <c r="E50" s="416"/>
      <c r="F50" s="417"/>
    </row>
    <row r="51" spans="1:6" ht="24" customHeight="1">
      <c r="A51" s="95" t="s">
        <v>160</v>
      </c>
      <c r="B51" s="418"/>
      <c r="C51" s="418"/>
      <c r="D51" s="418"/>
      <c r="E51" s="418"/>
      <c r="F51" s="418"/>
    </row>
    <row r="52" spans="1:6" ht="24" customHeight="1">
      <c r="A52" s="95" t="s">
        <v>161</v>
      </c>
      <c r="B52" s="418"/>
      <c r="C52" s="418"/>
      <c r="D52" s="418"/>
      <c r="E52" s="418"/>
      <c r="F52" s="418"/>
    </row>
    <row r="53" spans="1:6" ht="24" customHeight="1">
      <c r="A53" s="95" t="s">
        <v>162</v>
      </c>
      <c r="B53" s="418"/>
      <c r="C53" s="418"/>
      <c r="D53" s="418"/>
      <c r="E53" s="418"/>
      <c r="F53" s="418"/>
    </row>
    <row r="54" spans="1:6" ht="24" customHeight="1">
      <c r="A54" s="95" t="s">
        <v>163</v>
      </c>
      <c r="B54" s="418"/>
      <c r="C54" s="418"/>
      <c r="D54" s="418"/>
      <c r="E54" s="418"/>
      <c r="F54" s="418"/>
    </row>
    <row r="55" spans="1:6" ht="24" customHeight="1">
      <c r="A55" s="415" t="s">
        <v>174</v>
      </c>
      <c r="B55" s="416"/>
      <c r="C55" s="416"/>
      <c r="D55" s="416"/>
      <c r="E55" s="416"/>
      <c r="F55" s="417"/>
    </row>
    <row r="56" spans="1:6" ht="24" customHeight="1">
      <c r="A56" s="95" t="s">
        <v>160</v>
      </c>
      <c r="B56" s="418"/>
      <c r="C56" s="418"/>
      <c r="D56" s="418"/>
      <c r="E56" s="418"/>
      <c r="F56" s="418"/>
    </row>
    <row r="57" spans="1:6" ht="24" customHeight="1">
      <c r="A57" s="95" t="s">
        <v>161</v>
      </c>
      <c r="B57" s="418"/>
      <c r="C57" s="418"/>
      <c r="D57" s="418"/>
      <c r="E57" s="418"/>
      <c r="F57" s="418"/>
    </row>
    <row r="58" spans="1:6" ht="24" customHeight="1">
      <c r="A58" s="95" t="s">
        <v>162</v>
      </c>
      <c r="B58" s="418"/>
      <c r="C58" s="418"/>
      <c r="D58" s="418"/>
      <c r="E58" s="418"/>
      <c r="F58" s="418"/>
    </row>
    <row r="59" spans="1:6" ht="24" customHeight="1">
      <c r="A59" s="95" t="s">
        <v>163</v>
      </c>
      <c r="B59" s="418"/>
      <c r="C59" s="418"/>
      <c r="D59" s="418"/>
      <c r="E59" s="418"/>
      <c r="F59" s="418"/>
    </row>
    <row r="60" spans="1:6" ht="24" customHeight="1">
      <c r="A60" s="415" t="s">
        <v>175</v>
      </c>
      <c r="B60" s="416"/>
      <c r="C60" s="416"/>
      <c r="D60" s="416"/>
      <c r="E60" s="416"/>
      <c r="F60" s="417"/>
    </row>
    <row r="61" spans="1:6" ht="24" customHeight="1">
      <c r="A61" s="95" t="s">
        <v>160</v>
      </c>
      <c r="B61" s="418"/>
      <c r="C61" s="418"/>
      <c r="D61" s="418"/>
      <c r="E61" s="418"/>
      <c r="F61" s="418"/>
    </row>
    <row r="62" spans="1:6" ht="24" customHeight="1">
      <c r="A62" s="95" t="s">
        <v>161</v>
      </c>
      <c r="B62" s="418"/>
      <c r="C62" s="418"/>
      <c r="D62" s="418"/>
      <c r="E62" s="418"/>
      <c r="F62" s="418"/>
    </row>
    <row r="63" spans="1:6" ht="24" customHeight="1">
      <c r="A63" s="95" t="s">
        <v>162</v>
      </c>
      <c r="B63" s="418"/>
      <c r="C63" s="418"/>
      <c r="D63" s="418"/>
      <c r="E63" s="418"/>
      <c r="F63" s="418"/>
    </row>
    <row r="64" spans="1:6" ht="24" customHeight="1">
      <c r="A64" s="95" t="s">
        <v>163</v>
      </c>
      <c r="B64" s="418"/>
      <c r="C64" s="418"/>
      <c r="D64" s="418"/>
      <c r="E64" s="418"/>
      <c r="F64" s="418"/>
    </row>
    <row r="65" spans="1:6" ht="24" customHeight="1">
      <c r="A65" s="415" t="s">
        <v>176</v>
      </c>
      <c r="B65" s="416"/>
      <c r="C65" s="416"/>
      <c r="D65" s="416"/>
      <c r="E65" s="416"/>
      <c r="F65" s="417"/>
    </row>
    <row r="66" spans="1:6" ht="24" customHeight="1">
      <c r="A66" s="95" t="s">
        <v>160</v>
      </c>
      <c r="B66" s="418"/>
      <c r="C66" s="418"/>
      <c r="D66" s="418"/>
      <c r="E66" s="418"/>
      <c r="F66" s="418"/>
    </row>
    <row r="67" spans="1:6" ht="24" customHeight="1">
      <c r="A67" s="95" t="s">
        <v>161</v>
      </c>
      <c r="B67" s="418"/>
      <c r="C67" s="418"/>
      <c r="D67" s="418"/>
      <c r="E67" s="418"/>
      <c r="F67" s="418"/>
    </row>
    <row r="68" spans="1:6" ht="24" customHeight="1">
      <c r="A68" s="95" t="s">
        <v>162</v>
      </c>
      <c r="B68" s="418"/>
      <c r="C68" s="418"/>
      <c r="D68" s="418"/>
      <c r="E68" s="418"/>
      <c r="F68" s="418"/>
    </row>
    <row r="69" spans="1:6" ht="24" customHeight="1">
      <c r="A69" s="95" t="s">
        <v>163</v>
      </c>
      <c r="B69" s="418"/>
      <c r="C69" s="418"/>
      <c r="D69" s="418"/>
      <c r="E69" s="418"/>
      <c r="F69" s="418"/>
    </row>
    <row r="70" spans="1:6" ht="36" customHeight="1">
      <c r="A70" s="407" t="s">
        <v>177</v>
      </c>
      <c r="B70" s="408"/>
      <c r="C70" s="409" t="str">
        <f>'Poziv za dostavu ponude'!M13</f>
        <v>Radovi na obnovi vodoopskrbnog cjevovoda u Bedencu, za IVKOM–VODE d.o.o., Ivanec</v>
      </c>
      <c r="D70" s="410"/>
      <c r="E70" s="410"/>
      <c r="F70" s="411"/>
    </row>
    <row r="71" spans="1:6" ht="24" customHeight="1">
      <c r="A71" s="407" t="s">
        <v>178</v>
      </c>
      <c r="B71" s="408"/>
      <c r="C71" s="409"/>
      <c r="D71" s="410"/>
      <c r="E71" s="410"/>
      <c r="F71" s="411"/>
    </row>
    <row r="72" spans="1:6" ht="24" customHeight="1">
      <c r="A72" s="407" t="s">
        <v>179</v>
      </c>
      <c r="B72" s="408"/>
      <c r="C72" s="409"/>
      <c r="D72" s="410"/>
      <c r="E72" s="410"/>
      <c r="F72" s="411"/>
    </row>
    <row r="73" spans="1:6" ht="24" customHeight="1">
      <c r="A73" s="407" t="s">
        <v>180</v>
      </c>
      <c r="B73" s="408"/>
      <c r="C73" s="409"/>
      <c r="D73" s="410"/>
      <c r="E73" s="410"/>
      <c r="F73" s="411"/>
    </row>
    <row r="74" spans="1:6" ht="24" customHeight="1">
      <c r="A74" s="407" t="s">
        <v>181</v>
      </c>
      <c r="B74" s="408"/>
      <c r="C74" s="409"/>
      <c r="D74" s="410"/>
      <c r="E74" s="410"/>
      <c r="F74" s="411"/>
    </row>
    <row r="75" spans="1:6" ht="24" customHeight="1">
      <c r="A75" s="407" t="s">
        <v>182</v>
      </c>
      <c r="B75" s="408"/>
      <c r="C75" s="409" t="s">
        <v>183</v>
      </c>
      <c r="D75" s="410"/>
      <c r="E75" s="410"/>
      <c r="F75" s="411"/>
    </row>
    <row r="76" spans="1:6" ht="24" customHeight="1">
      <c r="A76" s="407" t="s">
        <v>184</v>
      </c>
      <c r="B76" s="408"/>
      <c r="C76" s="412"/>
      <c r="D76" s="413"/>
      <c r="E76" s="413"/>
      <c r="F76" s="414"/>
    </row>
    <row r="77" spans="1:6" ht="24" customHeight="1">
      <c r="A77" s="394" t="s">
        <v>185</v>
      </c>
      <c r="B77" s="395"/>
      <c r="C77" s="396"/>
      <c r="D77" s="397"/>
      <c r="E77" s="397"/>
      <c r="F77" s="398"/>
    </row>
    <row r="78" spans="1:6" s="100" customFormat="1" ht="80.099999999999994" customHeight="1">
      <c r="A78" s="96" t="s">
        <v>160</v>
      </c>
      <c r="B78" s="97"/>
      <c r="C78" s="98" t="s">
        <v>186</v>
      </c>
      <c r="D78" s="99"/>
      <c r="E78" s="98" t="s">
        <v>187</v>
      </c>
      <c r="F78" s="99"/>
    </row>
    <row r="79" spans="1:6" s="100" customFormat="1" ht="80.099999999999994" customHeight="1">
      <c r="A79" s="101" t="s">
        <v>161</v>
      </c>
      <c r="B79" s="102"/>
      <c r="C79" s="103" t="s">
        <v>186</v>
      </c>
      <c r="D79" s="104"/>
      <c r="E79" s="103" t="s">
        <v>187</v>
      </c>
      <c r="F79" s="104"/>
    </row>
    <row r="80" spans="1:6" s="100" customFormat="1" ht="80.099999999999994" customHeight="1">
      <c r="A80" s="101" t="s">
        <v>162</v>
      </c>
      <c r="B80" s="102"/>
      <c r="C80" s="103" t="s">
        <v>186</v>
      </c>
      <c r="D80" s="104"/>
      <c r="E80" s="103" t="s">
        <v>187</v>
      </c>
      <c r="F80" s="104"/>
    </row>
    <row r="81" spans="1:6" s="100" customFormat="1" ht="80.099999999999994" customHeight="1">
      <c r="A81" s="101" t="s">
        <v>163</v>
      </c>
      <c r="B81" s="102"/>
      <c r="C81" s="103" t="s">
        <v>186</v>
      </c>
      <c r="D81" s="104"/>
      <c r="E81" s="103" t="s">
        <v>187</v>
      </c>
      <c r="F81" s="104"/>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I7" sqref="I7"/>
    </sheetView>
  </sheetViews>
  <sheetFormatPr defaultRowHeight="15"/>
  <cols>
    <col min="1" max="1" width="17.140625" style="128" customWidth="1"/>
    <col min="2" max="2" width="19.140625" style="123" customWidth="1"/>
    <col min="3" max="3" width="8.7109375" style="87" customWidth="1"/>
    <col min="4" max="4" width="18.28515625" style="123" customWidth="1"/>
    <col min="5" max="5" width="6.85546875" style="123" customWidth="1"/>
    <col min="6" max="6" width="17.28515625" style="123" customWidth="1"/>
    <col min="7" max="16384" width="9.140625" style="123"/>
  </cols>
  <sheetData>
    <row r="1" spans="1:21" ht="8.1" customHeight="1" thickTop="1">
      <c r="A1" s="120"/>
      <c r="B1" s="121"/>
      <c r="C1" s="85"/>
      <c r="D1" s="121"/>
      <c r="E1" s="121"/>
      <c r="F1" s="122"/>
    </row>
    <row r="2" spans="1:21" ht="27.95" customHeight="1">
      <c r="A2" s="435" t="s">
        <v>299</v>
      </c>
      <c r="B2" s="436"/>
      <c r="C2" s="436"/>
      <c r="D2" s="436"/>
      <c r="E2" s="436"/>
      <c r="F2" s="437"/>
    </row>
    <row r="3" spans="1:21" ht="8.1" customHeight="1" thickBot="1">
      <c r="A3" s="124"/>
      <c r="B3" s="125"/>
      <c r="C3" s="110"/>
      <c r="D3" s="125"/>
      <c r="E3" s="125"/>
      <c r="F3" s="126"/>
    </row>
    <row r="4" spans="1:21" ht="33.950000000000003" customHeight="1" thickTop="1" thickBot="1">
      <c r="A4" s="438" t="s">
        <v>276</v>
      </c>
      <c r="B4" s="439"/>
      <c r="C4" s="439"/>
      <c r="D4" s="439"/>
      <c r="E4" s="439"/>
      <c r="F4" s="440"/>
      <c r="I4" s="112"/>
      <c r="J4" s="127"/>
      <c r="K4" s="127"/>
      <c r="L4" s="127"/>
      <c r="M4" s="127"/>
      <c r="N4" s="127"/>
      <c r="O4" s="127"/>
      <c r="P4" s="127"/>
      <c r="Q4" s="127"/>
      <c r="R4" s="127"/>
      <c r="S4" s="127"/>
      <c r="T4" s="127"/>
      <c r="U4" s="127"/>
    </row>
    <row r="5" spans="1:21" ht="6.95" customHeight="1" thickTop="1">
      <c r="A5" s="88"/>
      <c r="B5" s="89"/>
      <c r="C5" s="89"/>
      <c r="D5" s="89"/>
      <c r="E5" s="89"/>
      <c r="F5" s="89"/>
    </row>
    <row r="6" spans="1:21" ht="6.95" customHeight="1"/>
    <row r="7" spans="1:21" ht="24" customHeight="1">
      <c r="A7" s="399" t="s">
        <v>26</v>
      </c>
      <c r="B7" s="400"/>
      <c r="C7" s="409" t="str">
        <f>'Ponudbeni list'!C3</f>
        <v>IVKOM–VODE d.o.o., Ivanec, Vladimira Nazora 96b</v>
      </c>
      <c r="D7" s="410"/>
      <c r="E7" s="410"/>
      <c r="F7" s="411"/>
    </row>
    <row r="8" spans="1:21" ht="24" customHeight="1">
      <c r="A8" s="399" t="s">
        <v>98</v>
      </c>
      <c r="B8" s="400"/>
      <c r="C8" s="409" t="str">
        <f>'Ponudbeni list'!C6</f>
        <v>JN–35–20</v>
      </c>
      <c r="D8" s="410"/>
      <c r="E8" s="410"/>
      <c r="F8" s="411"/>
    </row>
    <row r="9" spans="1:21" ht="12" customHeight="1">
      <c r="A9" s="129"/>
      <c r="B9" s="130"/>
      <c r="C9" s="119"/>
      <c r="D9" s="130"/>
      <c r="E9" s="130"/>
      <c r="F9" s="131"/>
    </row>
    <row r="10" spans="1:21" ht="24" customHeight="1">
      <c r="A10" s="432" t="s">
        <v>227</v>
      </c>
      <c r="B10" s="433"/>
      <c r="C10" s="433"/>
      <c r="D10" s="433"/>
      <c r="E10" s="433"/>
      <c r="F10" s="434"/>
    </row>
    <row r="11" spans="1:21" ht="24" customHeight="1">
      <c r="A11" s="407" t="s">
        <v>228</v>
      </c>
      <c r="B11" s="419"/>
      <c r="C11" s="419"/>
      <c r="D11" s="419"/>
      <c r="E11" s="419"/>
      <c r="F11" s="408"/>
    </row>
    <row r="12" spans="1:21" ht="26.1" customHeight="1">
      <c r="A12" s="94" t="s">
        <v>229</v>
      </c>
      <c r="B12" s="418"/>
      <c r="C12" s="418"/>
      <c r="D12" s="418"/>
      <c r="E12" s="418"/>
      <c r="F12" s="418"/>
    </row>
    <row r="13" spans="1:21" ht="26.1" customHeight="1">
      <c r="A13" s="94" t="s">
        <v>230</v>
      </c>
      <c r="B13" s="418"/>
      <c r="C13" s="418"/>
      <c r="D13" s="418"/>
      <c r="E13" s="418"/>
      <c r="F13" s="418"/>
    </row>
    <row r="14" spans="1:21" ht="26.1" customHeight="1">
      <c r="A14" s="94" t="s">
        <v>231</v>
      </c>
      <c r="B14" s="418"/>
      <c r="C14" s="418"/>
      <c r="D14" s="418"/>
      <c r="E14" s="418"/>
      <c r="F14" s="418"/>
    </row>
    <row r="15" spans="1:21" ht="26.1" customHeight="1">
      <c r="A15" s="94" t="s">
        <v>232</v>
      </c>
      <c r="B15" s="418"/>
      <c r="C15" s="418"/>
      <c r="D15" s="418"/>
      <c r="E15" s="418"/>
      <c r="F15" s="418"/>
    </row>
    <row r="16" spans="1:21" ht="26.1" customHeight="1">
      <c r="A16" s="94" t="s">
        <v>33</v>
      </c>
      <c r="B16" s="418"/>
      <c r="C16" s="418"/>
      <c r="D16" s="418"/>
      <c r="E16" s="418"/>
      <c r="F16" s="418"/>
    </row>
    <row r="17" spans="1:6" ht="26.1" customHeight="1">
      <c r="A17" s="94" t="s">
        <v>233</v>
      </c>
      <c r="B17" s="418"/>
      <c r="C17" s="418"/>
      <c r="D17" s="418"/>
      <c r="E17" s="418"/>
      <c r="F17" s="418"/>
    </row>
    <row r="18" spans="1:6" ht="24" customHeight="1">
      <c r="A18" s="407" t="s">
        <v>234</v>
      </c>
      <c r="B18" s="419"/>
      <c r="C18" s="419"/>
      <c r="D18" s="419"/>
      <c r="E18" s="419"/>
      <c r="F18" s="408"/>
    </row>
    <row r="19" spans="1:6" ht="26.1" customHeight="1">
      <c r="A19" s="94" t="s">
        <v>229</v>
      </c>
      <c r="B19" s="418"/>
      <c r="C19" s="418"/>
      <c r="D19" s="418"/>
      <c r="E19" s="418"/>
      <c r="F19" s="418"/>
    </row>
    <row r="20" spans="1:6" ht="26.1" customHeight="1">
      <c r="A20" s="94" t="s">
        <v>230</v>
      </c>
      <c r="B20" s="418"/>
      <c r="C20" s="418"/>
      <c r="D20" s="418"/>
      <c r="E20" s="418"/>
      <c r="F20" s="418"/>
    </row>
    <row r="21" spans="1:6" ht="26.1" customHeight="1">
      <c r="A21" s="94" t="s">
        <v>231</v>
      </c>
      <c r="B21" s="418"/>
      <c r="C21" s="418"/>
      <c r="D21" s="418"/>
      <c r="E21" s="418"/>
      <c r="F21" s="418"/>
    </row>
    <row r="22" spans="1:6" ht="26.1" customHeight="1">
      <c r="A22" s="94" t="s">
        <v>232</v>
      </c>
      <c r="B22" s="418"/>
      <c r="C22" s="418"/>
      <c r="D22" s="418"/>
      <c r="E22" s="418"/>
      <c r="F22" s="418"/>
    </row>
    <row r="23" spans="1:6" ht="26.1" customHeight="1">
      <c r="A23" s="94" t="s">
        <v>33</v>
      </c>
      <c r="B23" s="418"/>
      <c r="C23" s="418"/>
      <c r="D23" s="418"/>
      <c r="E23" s="418"/>
      <c r="F23" s="418"/>
    </row>
    <row r="24" spans="1:6" ht="26.1" customHeight="1">
      <c r="A24" s="94" t="s">
        <v>233</v>
      </c>
      <c r="B24" s="418"/>
      <c r="C24" s="418"/>
      <c r="D24" s="418"/>
      <c r="E24" s="418"/>
      <c r="F24" s="418"/>
    </row>
    <row r="25" spans="1:6" ht="24" customHeight="1">
      <c r="A25" s="407" t="s">
        <v>235</v>
      </c>
      <c r="B25" s="419"/>
      <c r="C25" s="419"/>
      <c r="D25" s="419"/>
      <c r="E25" s="419"/>
      <c r="F25" s="408"/>
    </row>
    <row r="26" spans="1:6" ht="26.1" customHeight="1">
      <c r="A26" s="94" t="s">
        <v>229</v>
      </c>
      <c r="B26" s="418"/>
      <c r="C26" s="418"/>
      <c r="D26" s="418"/>
      <c r="E26" s="418"/>
      <c r="F26" s="418"/>
    </row>
    <row r="27" spans="1:6" ht="26.1" customHeight="1">
      <c r="A27" s="94" t="s">
        <v>230</v>
      </c>
      <c r="B27" s="418"/>
      <c r="C27" s="418"/>
      <c r="D27" s="418"/>
      <c r="E27" s="418"/>
      <c r="F27" s="418"/>
    </row>
    <row r="28" spans="1:6" ht="26.1" customHeight="1">
      <c r="A28" s="94" t="s">
        <v>231</v>
      </c>
      <c r="B28" s="418"/>
      <c r="C28" s="418"/>
      <c r="D28" s="418"/>
      <c r="E28" s="418"/>
      <c r="F28" s="418"/>
    </row>
    <row r="29" spans="1:6" ht="26.1" customHeight="1">
      <c r="A29" s="94" t="s">
        <v>232</v>
      </c>
      <c r="B29" s="418"/>
      <c r="C29" s="418"/>
      <c r="D29" s="418"/>
      <c r="E29" s="418"/>
      <c r="F29" s="418"/>
    </row>
    <row r="30" spans="1:6" ht="26.1" customHeight="1">
      <c r="A30" s="94" t="s">
        <v>33</v>
      </c>
      <c r="B30" s="418"/>
      <c r="C30" s="418"/>
      <c r="D30" s="418"/>
      <c r="E30" s="418"/>
      <c r="F30" s="418"/>
    </row>
    <row r="31" spans="1:6" ht="26.1" customHeight="1">
      <c r="A31" s="94" t="s">
        <v>233</v>
      </c>
      <c r="B31" s="418"/>
      <c r="C31" s="418"/>
      <c r="D31" s="418"/>
      <c r="E31" s="418"/>
      <c r="F31" s="418"/>
    </row>
    <row r="32" spans="1:6" ht="24" customHeight="1">
      <c r="A32" s="407" t="s">
        <v>236</v>
      </c>
      <c r="B32" s="419"/>
      <c r="C32" s="419"/>
      <c r="D32" s="419"/>
      <c r="E32" s="419"/>
      <c r="F32" s="408"/>
    </row>
    <row r="33" spans="1:6" ht="26.1" customHeight="1">
      <c r="A33" s="94" t="s">
        <v>229</v>
      </c>
      <c r="B33" s="418"/>
      <c r="C33" s="418"/>
      <c r="D33" s="418"/>
      <c r="E33" s="418"/>
      <c r="F33" s="418"/>
    </row>
    <row r="34" spans="1:6" ht="26.1" customHeight="1">
      <c r="A34" s="94" t="s">
        <v>230</v>
      </c>
      <c r="B34" s="418"/>
      <c r="C34" s="418"/>
      <c r="D34" s="418"/>
      <c r="E34" s="418"/>
      <c r="F34" s="418"/>
    </row>
    <row r="35" spans="1:6" ht="26.1" customHeight="1">
      <c r="A35" s="94" t="s">
        <v>231</v>
      </c>
      <c r="B35" s="418"/>
      <c r="C35" s="418"/>
      <c r="D35" s="418"/>
      <c r="E35" s="418"/>
      <c r="F35" s="418"/>
    </row>
    <row r="36" spans="1:6" ht="26.1" customHeight="1">
      <c r="A36" s="94" t="s">
        <v>232</v>
      </c>
      <c r="B36" s="418"/>
      <c r="C36" s="418"/>
      <c r="D36" s="418"/>
      <c r="E36" s="418"/>
      <c r="F36" s="418"/>
    </row>
    <row r="37" spans="1:6" ht="26.1" customHeight="1">
      <c r="A37" s="94" t="s">
        <v>33</v>
      </c>
      <c r="B37" s="418"/>
      <c r="C37" s="418"/>
      <c r="D37" s="418"/>
      <c r="E37" s="418"/>
      <c r="F37" s="418"/>
    </row>
    <row r="38" spans="1:6" ht="26.1" customHeight="1">
      <c r="A38" s="94" t="s">
        <v>233</v>
      </c>
      <c r="B38" s="418"/>
      <c r="C38" s="418"/>
      <c r="D38" s="418"/>
      <c r="E38" s="418"/>
      <c r="F38" s="418"/>
    </row>
    <row r="39" spans="1:6" ht="15.95" customHeight="1">
      <c r="A39" s="424" t="s">
        <v>237</v>
      </c>
      <c r="B39" s="425"/>
      <c r="C39" s="425"/>
      <c r="D39" s="425"/>
      <c r="E39" s="425"/>
      <c r="F39" s="426"/>
    </row>
    <row r="40" spans="1:6" ht="15.95" customHeight="1">
      <c r="A40" s="427" t="s">
        <v>238</v>
      </c>
      <c r="B40" s="428"/>
      <c r="C40" s="428"/>
      <c r="D40" s="428"/>
      <c r="E40" s="428"/>
      <c r="F40" s="429"/>
    </row>
    <row r="41" spans="1:6" ht="26.1" customHeight="1">
      <c r="A41" s="94" t="s">
        <v>228</v>
      </c>
      <c r="B41" s="418"/>
      <c r="C41" s="418"/>
      <c r="D41" s="418"/>
      <c r="E41" s="418"/>
      <c r="F41" s="418"/>
    </row>
    <row r="42" spans="1:6" ht="26.1" customHeight="1">
      <c r="A42" s="94" t="s">
        <v>234</v>
      </c>
      <c r="B42" s="418"/>
      <c r="C42" s="418"/>
      <c r="D42" s="418"/>
      <c r="E42" s="418"/>
      <c r="F42" s="418"/>
    </row>
    <row r="43" spans="1:6" ht="26.1" customHeight="1">
      <c r="A43" s="94" t="s">
        <v>235</v>
      </c>
      <c r="B43" s="418"/>
      <c r="C43" s="418"/>
      <c r="D43" s="418"/>
      <c r="E43" s="418"/>
      <c r="F43" s="418"/>
    </row>
    <row r="44" spans="1:6" ht="26.1" customHeight="1">
      <c r="A44" s="94" t="s">
        <v>236</v>
      </c>
      <c r="B44" s="418"/>
      <c r="C44" s="418"/>
      <c r="D44" s="418"/>
      <c r="E44" s="418"/>
      <c r="F44" s="418"/>
    </row>
    <row r="45" spans="1:6" ht="24" customHeight="1">
      <c r="A45" s="415" t="s">
        <v>239</v>
      </c>
      <c r="B45" s="416"/>
      <c r="C45" s="416"/>
      <c r="D45" s="416"/>
      <c r="E45" s="416"/>
      <c r="F45" s="417"/>
    </row>
    <row r="46" spans="1:6" ht="26.1" customHeight="1">
      <c r="A46" s="94" t="s">
        <v>228</v>
      </c>
      <c r="B46" s="418"/>
      <c r="C46" s="418"/>
      <c r="D46" s="418"/>
      <c r="E46" s="418"/>
      <c r="F46" s="418"/>
    </row>
    <row r="47" spans="1:6" ht="26.1" customHeight="1">
      <c r="A47" s="94" t="s">
        <v>234</v>
      </c>
      <c r="B47" s="418"/>
      <c r="C47" s="418"/>
      <c r="D47" s="418"/>
      <c r="E47" s="418"/>
      <c r="F47" s="418"/>
    </row>
    <row r="48" spans="1:6" ht="26.1" customHeight="1">
      <c r="A48" s="94" t="s">
        <v>235</v>
      </c>
      <c r="B48" s="418"/>
      <c r="C48" s="418"/>
      <c r="D48" s="418"/>
      <c r="E48" s="418"/>
      <c r="F48" s="418"/>
    </row>
    <row r="49" spans="1:6" ht="26.1" customHeight="1">
      <c r="A49" s="94" t="s">
        <v>236</v>
      </c>
      <c r="B49" s="418"/>
      <c r="C49" s="418"/>
      <c r="D49" s="418"/>
      <c r="E49" s="418"/>
      <c r="F49" s="418"/>
    </row>
    <row r="50" spans="1:6" ht="24" customHeight="1">
      <c r="A50" s="415" t="s">
        <v>240</v>
      </c>
      <c r="B50" s="416"/>
      <c r="C50" s="416"/>
      <c r="D50" s="416"/>
      <c r="E50" s="416"/>
      <c r="F50" s="417"/>
    </row>
    <row r="51" spans="1:6" ht="26.1" customHeight="1">
      <c r="A51" s="94" t="s">
        <v>228</v>
      </c>
      <c r="B51" s="418"/>
      <c r="C51" s="418"/>
      <c r="D51" s="418"/>
      <c r="E51" s="418"/>
      <c r="F51" s="418"/>
    </row>
    <row r="52" spans="1:6" ht="26.1" customHeight="1">
      <c r="A52" s="94" t="s">
        <v>234</v>
      </c>
      <c r="B52" s="418"/>
      <c r="C52" s="418"/>
      <c r="D52" s="418"/>
      <c r="E52" s="418"/>
      <c r="F52" s="418"/>
    </row>
    <row r="53" spans="1:6" ht="26.1" customHeight="1">
      <c r="A53" s="94" t="s">
        <v>235</v>
      </c>
      <c r="B53" s="418"/>
      <c r="C53" s="418"/>
      <c r="D53" s="418"/>
      <c r="E53" s="418"/>
      <c r="F53" s="418"/>
    </row>
    <row r="54" spans="1:6" ht="26.1" customHeight="1">
      <c r="A54" s="94" t="s">
        <v>236</v>
      </c>
      <c r="B54" s="418"/>
      <c r="C54" s="418"/>
      <c r="D54" s="418"/>
      <c r="E54" s="418"/>
      <c r="F54" s="418"/>
    </row>
    <row r="55" spans="1:6" ht="24" customHeight="1">
      <c r="A55" s="415" t="s">
        <v>241</v>
      </c>
      <c r="B55" s="416"/>
      <c r="C55" s="416"/>
      <c r="D55" s="416"/>
      <c r="E55" s="416"/>
      <c r="F55" s="417"/>
    </row>
    <row r="56" spans="1:6" ht="26.1" customHeight="1">
      <c r="A56" s="94" t="s">
        <v>228</v>
      </c>
      <c r="B56" s="418"/>
      <c r="C56" s="418"/>
      <c r="D56" s="418"/>
      <c r="E56" s="418"/>
      <c r="F56" s="418"/>
    </row>
    <row r="57" spans="1:6" ht="26.1" customHeight="1">
      <c r="A57" s="94" t="s">
        <v>234</v>
      </c>
      <c r="B57" s="418"/>
      <c r="C57" s="418"/>
      <c r="D57" s="418"/>
      <c r="E57" s="418"/>
      <c r="F57" s="418"/>
    </row>
    <row r="58" spans="1:6" ht="26.1" customHeight="1">
      <c r="A58" s="94" t="s">
        <v>235</v>
      </c>
      <c r="B58" s="418"/>
      <c r="C58" s="418"/>
      <c r="D58" s="418"/>
      <c r="E58" s="418"/>
      <c r="F58" s="418"/>
    </row>
    <row r="59" spans="1:6" ht="26.1" customHeight="1">
      <c r="A59" s="94" t="s">
        <v>236</v>
      </c>
      <c r="B59" s="418"/>
      <c r="C59" s="418"/>
      <c r="D59" s="418"/>
      <c r="E59" s="418"/>
      <c r="F59" s="418"/>
    </row>
    <row r="60" spans="1:6" ht="24" customHeight="1">
      <c r="A60" s="415" t="s">
        <v>242</v>
      </c>
      <c r="B60" s="416"/>
      <c r="C60" s="416"/>
      <c r="D60" s="416"/>
      <c r="E60" s="416"/>
      <c r="F60" s="417"/>
    </row>
    <row r="61" spans="1:6" ht="26.1" customHeight="1">
      <c r="A61" s="94" t="s">
        <v>228</v>
      </c>
      <c r="B61" s="418"/>
      <c r="C61" s="418"/>
      <c r="D61" s="418"/>
      <c r="E61" s="418"/>
      <c r="F61" s="418"/>
    </row>
    <row r="62" spans="1:6" ht="26.1" customHeight="1">
      <c r="A62" s="94" t="s">
        <v>234</v>
      </c>
      <c r="B62" s="418"/>
      <c r="C62" s="418"/>
      <c r="D62" s="418"/>
      <c r="E62" s="418"/>
      <c r="F62" s="418"/>
    </row>
    <row r="63" spans="1:6" ht="26.1" customHeight="1">
      <c r="A63" s="94" t="s">
        <v>235</v>
      </c>
      <c r="B63" s="418"/>
      <c r="C63" s="418"/>
      <c r="D63" s="418"/>
      <c r="E63" s="418"/>
      <c r="F63" s="418"/>
    </row>
    <row r="64" spans="1:6" ht="26.1" customHeight="1">
      <c r="A64" s="94" t="s">
        <v>236</v>
      </c>
      <c r="B64" s="418"/>
      <c r="C64" s="418"/>
      <c r="D64" s="418"/>
      <c r="E64" s="418"/>
      <c r="F64" s="418"/>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O805"/>
  <sheetViews>
    <sheetView showZeros="0" view="pageBreakPreview" zoomScaleNormal="100" zoomScaleSheetLayoutView="100" workbookViewId="0">
      <selection activeCell="G24" sqref="G24"/>
    </sheetView>
  </sheetViews>
  <sheetFormatPr defaultRowHeight="12.75"/>
  <cols>
    <col min="1" max="1" width="5.5703125" style="199" customWidth="1"/>
    <col min="2" max="2" width="8.5703125" style="199" hidden="1" customWidth="1"/>
    <col min="3" max="3" width="46.85546875" style="182" customWidth="1"/>
    <col min="4" max="4" width="8" style="194" customWidth="1"/>
    <col min="5" max="5" width="9" style="195" customWidth="1"/>
    <col min="6" max="6" width="9.28515625" style="196" customWidth="1"/>
    <col min="7" max="7" width="13.140625" style="197" customWidth="1"/>
    <col min="8" max="8" width="6" style="186" customWidth="1"/>
    <col min="9" max="9" width="2" style="182" customWidth="1"/>
    <col min="10" max="10" width="6.5703125" style="182" customWidth="1"/>
    <col min="11" max="11" width="9.28515625" style="182" customWidth="1"/>
    <col min="12" max="12" width="8" style="182" customWidth="1"/>
    <col min="13" max="13" width="8.28515625" style="182" customWidth="1"/>
    <col min="14" max="256" width="9.140625" style="182"/>
    <col min="257" max="257" width="5.5703125" style="182" customWidth="1"/>
    <col min="258" max="258" width="0" style="182" hidden="1" customWidth="1"/>
    <col min="259" max="259" width="46.85546875" style="182" customWidth="1"/>
    <col min="260" max="260" width="8" style="182" customWidth="1"/>
    <col min="261" max="261" width="9" style="182" customWidth="1"/>
    <col min="262" max="262" width="9.28515625" style="182" customWidth="1"/>
    <col min="263" max="263" width="13.140625" style="182" customWidth="1"/>
    <col min="264" max="264" width="6" style="182" customWidth="1"/>
    <col min="265" max="265" width="2" style="182" customWidth="1"/>
    <col min="266" max="266" width="6.5703125" style="182" customWidth="1"/>
    <col min="267" max="267" width="9.28515625" style="182" customWidth="1"/>
    <col min="268" max="268" width="8" style="182" customWidth="1"/>
    <col min="269" max="269" width="8.28515625" style="182" customWidth="1"/>
    <col min="270" max="512" width="9.140625" style="182"/>
    <col min="513" max="513" width="5.5703125" style="182" customWidth="1"/>
    <col min="514" max="514" width="0" style="182" hidden="1" customWidth="1"/>
    <col min="515" max="515" width="46.85546875" style="182" customWidth="1"/>
    <col min="516" max="516" width="8" style="182" customWidth="1"/>
    <col min="517" max="517" width="9" style="182" customWidth="1"/>
    <col min="518" max="518" width="9.28515625" style="182" customWidth="1"/>
    <col min="519" max="519" width="13.140625" style="182" customWidth="1"/>
    <col min="520" max="520" width="6" style="182" customWidth="1"/>
    <col min="521" max="521" width="2" style="182" customWidth="1"/>
    <col min="522" max="522" width="6.5703125" style="182" customWidth="1"/>
    <col min="523" max="523" width="9.28515625" style="182" customWidth="1"/>
    <col min="524" max="524" width="8" style="182" customWidth="1"/>
    <col min="525" max="525" width="8.28515625" style="182" customWidth="1"/>
    <col min="526" max="768" width="9.140625" style="182"/>
    <col min="769" max="769" width="5.5703125" style="182" customWidth="1"/>
    <col min="770" max="770" width="0" style="182" hidden="1" customWidth="1"/>
    <col min="771" max="771" width="46.85546875" style="182" customWidth="1"/>
    <col min="772" max="772" width="8" style="182" customWidth="1"/>
    <col min="773" max="773" width="9" style="182" customWidth="1"/>
    <col min="774" max="774" width="9.28515625" style="182" customWidth="1"/>
    <col min="775" max="775" width="13.140625" style="182" customWidth="1"/>
    <col min="776" max="776" width="6" style="182" customWidth="1"/>
    <col min="777" max="777" width="2" style="182" customWidth="1"/>
    <col min="778" max="778" width="6.5703125" style="182" customWidth="1"/>
    <col min="779" max="779" width="9.28515625" style="182" customWidth="1"/>
    <col min="780" max="780" width="8" style="182" customWidth="1"/>
    <col min="781" max="781" width="8.28515625" style="182" customWidth="1"/>
    <col min="782" max="1024" width="9.140625" style="182"/>
    <col min="1025" max="1025" width="5.5703125" style="182" customWidth="1"/>
    <col min="1026" max="1026" width="0" style="182" hidden="1" customWidth="1"/>
    <col min="1027" max="1027" width="46.85546875" style="182" customWidth="1"/>
    <col min="1028" max="1028" width="8" style="182" customWidth="1"/>
    <col min="1029" max="1029" width="9" style="182" customWidth="1"/>
    <col min="1030" max="1030" width="9.28515625" style="182" customWidth="1"/>
    <col min="1031" max="1031" width="13.140625" style="182" customWidth="1"/>
    <col min="1032" max="1032" width="6" style="182" customWidth="1"/>
    <col min="1033" max="1033" width="2" style="182" customWidth="1"/>
    <col min="1034" max="1034" width="6.5703125" style="182" customWidth="1"/>
    <col min="1035" max="1035" width="9.28515625" style="182" customWidth="1"/>
    <col min="1036" max="1036" width="8" style="182" customWidth="1"/>
    <col min="1037" max="1037" width="8.28515625" style="182" customWidth="1"/>
    <col min="1038" max="1280" width="9.140625" style="182"/>
    <col min="1281" max="1281" width="5.5703125" style="182" customWidth="1"/>
    <col min="1282" max="1282" width="0" style="182" hidden="1" customWidth="1"/>
    <col min="1283" max="1283" width="46.85546875" style="182" customWidth="1"/>
    <col min="1284" max="1284" width="8" style="182" customWidth="1"/>
    <col min="1285" max="1285" width="9" style="182" customWidth="1"/>
    <col min="1286" max="1286" width="9.28515625" style="182" customWidth="1"/>
    <col min="1287" max="1287" width="13.140625" style="182" customWidth="1"/>
    <col min="1288" max="1288" width="6" style="182" customWidth="1"/>
    <col min="1289" max="1289" width="2" style="182" customWidth="1"/>
    <col min="1290" max="1290" width="6.5703125" style="182" customWidth="1"/>
    <col min="1291" max="1291" width="9.28515625" style="182" customWidth="1"/>
    <col min="1292" max="1292" width="8" style="182" customWidth="1"/>
    <col min="1293" max="1293" width="8.28515625" style="182" customWidth="1"/>
    <col min="1294" max="1536" width="9.140625" style="182"/>
    <col min="1537" max="1537" width="5.5703125" style="182" customWidth="1"/>
    <col min="1538" max="1538" width="0" style="182" hidden="1" customWidth="1"/>
    <col min="1539" max="1539" width="46.85546875" style="182" customWidth="1"/>
    <col min="1540" max="1540" width="8" style="182" customWidth="1"/>
    <col min="1541" max="1541" width="9" style="182" customWidth="1"/>
    <col min="1542" max="1542" width="9.28515625" style="182" customWidth="1"/>
    <col min="1543" max="1543" width="13.140625" style="182" customWidth="1"/>
    <col min="1544" max="1544" width="6" style="182" customWidth="1"/>
    <col min="1545" max="1545" width="2" style="182" customWidth="1"/>
    <col min="1546" max="1546" width="6.5703125" style="182" customWidth="1"/>
    <col min="1547" max="1547" width="9.28515625" style="182" customWidth="1"/>
    <col min="1548" max="1548" width="8" style="182" customWidth="1"/>
    <col min="1549" max="1549" width="8.28515625" style="182" customWidth="1"/>
    <col min="1550" max="1792" width="9.140625" style="182"/>
    <col min="1793" max="1793" width="5.5703125" style="182" customWidth="1"/>
    <col min="1794" max="1794" width="0" style="182" hidden="1" customWidth="1"/>
    <col min="1795" max="1795" width="46.85546875" style="182" customWidth="1"/>
    <col min="1796" max="1796" width="8" style="182" customWidth="1"/>
    <col min="1797" max="1797" width="9" style="182" customWidth="1"/>
    <col min="1798" max="1798" width="9.28515625" style="182" customWidth="1"/>
    <col min="1799" max="1799" width="13.140625" style="182" customWidth="1"/>
    <col min="1800" max="1800" width="6" style="182" customWidth="1"/>
    <col min="1801" max="1801" width="2" style="182" customWidth="1"/>
    <col min="1802" max="1802" width="6.5703125" style="182" customWidth="1"/>
    <col min="1803" max="1803" width="9.28515625" style="182" customWidth="1"/>
    <col min="1804" max="1804" width="8" style="182" customWidth="1"/>
    <col min="1805" max="1805" width="8.28515625" style="182" customWidth="1"/>
    <col min="1806" max="2048" width="9.140625" style="182"/>
    <col min="2049" max="2049" width="5.5703125" style="182" customWidth="1"/>
    <col min="2050" max="2050" width="0" style="182" hidden="1" customWidth="1"/>
    <col min="2051" max="2051" width="46.85546875" style="182" customWidth="1"/>
    <col min="2052" max="2052" width="8" style="182" customWidth="1"/>
    <col min="2053" max="2053" width="9" style="182" customWidth="1"/>
    <col min="2054" max="2054" width="9.28515625" style="182" customWidth="1"/>
    <col min="2055" max="2055" width="13.140625" style="182" customWidth="1"/>
    <col min="2056" max="2056" width="6" style="182" customWidth="1"/>
    <col min="2057" max="2057" width="2" style="182" customWidth="1"/>
    <col min="2058" max="2058" width="6.5703125" style="182" customWidth="1"/>
    <col min="2059" max="2059" width="9.28515625" style="182" customWidth="1"/>
    <col min="2060" max="2060" width="8" style="182" customWidth="1"/>
    <col min="2061" max="2061" width="8.28515625" style="182" customWidth="1"/>
    <col min="2062" max="2304" width="9.140625" style="182"/>
    <col min="2305" max="2305" width="5.5703125" style="182" customWidth="1"/>
    <col min="2306" max="2306" width="0" style="182" hidden="1" customWidth="1"/>
    <col min="2307" max="2307" width="46.85546875" style="182" customWidth="1"/>
    <col min="2308" max="2308" width="8" style="182" customWidth="1"/>
    <col min="2309" max="2309" width="9" style="182" customWidth="1"/>
    <col min="2310" max="2310" width="9.28515625" style="182" customWidth="1"/>
    <col min="2311" max="2311" width="13.140625" style="182" customWidth="1"/>
    <col min="2312" max="2312" width="6" style="182" customWidth="1"/>
    <col min="2313" max="2313" width="2" style="182" customWidth="1"/>
    <col min="2314" max="2314" width="6.5703125" style="182" customWidth="1"/>
    <col min="2315" max="2315" width="9.28515625" style="182" customWidth="1"/>
    <col min="2316" max="2316" width="8" style="182" customWidth="1"/>
    <col min="2317" max="2317" width="8.28515625" style="182" customWidth="1"/>
    <col min="2318" max="2560" width="9.140625" style="182"/>
    <col min="2561" max="2561" width="5.5703125" style="182" customWidth="1"/>
    <col min="2562" max="2562" width="0" style="182" hidden="1" customWidth="1"/>
    <col min="2563" max="2563" width="46.85546875" style="182" customWidth="1"/>
    <col min="2564" max="2564" width="8" style="182" customWidth="1"/>
    <col min="2565" max="2565" width="9" style="182" customWidth="1"/>
    <col min="2566" max="2566" width="9.28515625" style="182" customWidth="1"/>
    <col min="2567" max="2567" width="13.140625" style="182" customWidth="1"/>
    <col min="2568" max="2568" width="6" style="182" customWidth="1"/>
    <col min="2569" max="2569" width="2" style="182" customWidth="1"/>
    <col min="2570" max="2570" width="6.5703125" style="182" customWidth="1"/>
    <col min="2571" max="2571" width="9.28515625" style="182" customWidth="1"/>
    <col min="2572" max="2572" width="8" style="182" customWidth="1"/>
    <col min="2573" max="2573" width="8.28515625" style="182" customWidth="1"/>
    <col min="2574" max="2816" width="9.140625" style="182"/>
    <col min="2817" max="2817" width="5.5703125" style="182" customWidth="1"/>
    <col min="2818" max="2818" width="0" style="182" hidden="1" customWidth="1"/>
    <col min="2819" max="2819" width="46.85546875" style="182" customWidth="1"/>
    <col min="2820" max="2820" width="8" style="182" customWidth="1"/>
    <col min="2821" max="2821" width="9" style="182" customWidth="1"/>
    <col min="2822" max="2822" width="9.28515625" style="182" customWidth="1"/>
    <col min="2823" max="2823" width="13.140625" style="182" customWidth="1"/>
    <col min="2824" max="2824" width="6" style="182" customWidth="1"/>
    <col min="2825" max="2825" width="2" style="182" customWidth="1"/>
    <col min="2826" max="2826" width="6.5703125" style="182" customWidth="1"/>
    <col min="2827" max="2827" width="9.28515625" style="182" customWidth="1"/>
    <col min="2828" max="2828" width="8" style="182" customWidth="1"/>
    <col min="2829" max="2829" width="8.28515625" style="182" customWidth="1"/>
    <col min="2830" max="3072" width="9.140625" style="182"/>
    <col min="3073" max="3073" width="5.5703125" style="182" customWidth="1"/>
    <col min="3074" max="3074" width="0" style="182" hidden="1" customWidth="1"/>
    <col min="3075" max="3075" width="46.85546875" style="182" customWidth="1"/>
    <col min="3076" max="3076" width="8" style="182" customWidth="1"/>
    <col min="3077" max="3077" width="9" style="182" customWidth="1"/>
    <col min="3078" max="3078" width="9.28515625" style="182" customWidth="1"/>
    <col min="3079" max="3079" width="13.140625" style="182" customWidth="1"/>
    <col min="3080" max="3080" width="6" style="182" customWidth="1"/>
    <col min="3081" max="3081" width="2" style="182" customWidth="1"/>
    <col min="3082" max="3082" width="6.5703125" style="182" customWidth="1"/>
    <col min="3083" max="3083" width="9.28515625" style="182" customWidth="1"/>
    <col min="3084" max="3084" width="8" style="182" customWidth="1"/>
    <col min="3085" max="3085" width="8.28515625" style="182" customWidth="1"/>
    <col min="3086" max="3328" width="9.140625" style="182"/>
    <col min="3329" max="3329" width="5.5703125" style="182" customWidth="1"/>
    <col min="3330" max="3330" width="0" style="182" hidden="1" customWidth="1"/>
    <col min="3331" max="3331" width="46.85546875" style="182" customWidth="1"/>
    <col min="3332" max="3332" width="8" style="182" customWidth="1"/>
    <col min="3333" max="3333" width="9" style="182" customWidth="1"/>
    <col min="3334" max="3334" width="9.28515625" style="182" customWidth="1"/>
    <col min="3335" max="3335" width="13.140625" style="182" customWidth="1"/>
    <col min="3336" max="3336" width="6" style="182" customWidth="1"/>
    <col min="3337" max="3337" width="2" style="182" customWidth="1"/>
    <col min="3338" max="3338" width="6.5703125" style="182" customWidth="1"/>
    <col min="3339" max="3339" width="9.28515625" style="182" customWidth="1"/>
    <col min="3340" max="3340" width="8" style="182" customWidth="1"/>
    <col min="3341" max="3341" width="8.28515625" style="182" customWidth="1"/>
    <col min="3342" max="3584" width="9.140625" style="182"/>
    <col min="3585" max="3585" width="5.5703125" style="182" customWidth="1"/>
    <col min="3586" max="3586" width="0" style="182" hidden="1" customWidth="1"/>
    <col min="3587" max="3587" width="46.85546875" style="182" customWidth="1"/>
    <col min="3588" max="3588" width="8" style="182" customWidth="1"/>
    <col min="3589" max="3589" width="9" style="182" customWidth="1"/>
    <col min="3590" max="3590" width="9.28515625" style="182" customWidth="1"/>
    <col min="3591" max="3591" width="13.140625" style="182" customWidth="1"/>
    <col min="3592" max="3592" width="6" style="182" customWidth="1"/>
    <col min="3593" max="3593" width="2" style="182" customWidth="1"/>
    <col min="3594" max="3594" width="6.5703125" style="182" customWidth="1"/>
    <col min="3595" max="3595" width="9.28515625" style="182" customWidth="1"/>
    <col min="3596" max="3596" width="8" style="182" customWidth="1"/>
    <col min="3597" max="3597" width="8.28515625" style="182" customWidth="1"/>
    <col min="3598" max="3840" width="9.140625" style="182"/>
    <col min="3841" max="3841" width="5.5703125" style="182" customWidth="1"/>
    <col min="3842" max="3842" width="0" style="182" hidden="1" customWidth="1"/>
    <col min="3843" max="3843" width="46.85546875" style="182" customWidth="1"/>
    <col min="3844" max="3844" width="8" style="182" customWidth="1"/>
    <col min="3845" max="3845" width="9" style="182" customWidth="1"/>
    <col min="3846" max="3846" width="9.28515625" style="182" customWidth="1"/>
    <col min="3847" max="3847" width="13.140625" style="182" customWidth="1"/>
    <col min="3848" max="3848" width="6" style="182" customWidth="1"/>
    <col min="3849" max="3849" width="2" style="182" customWidth="1"/>
    <col min="3850" max="3850" width="6.5703125" style="182" customWidth="1"/>
    <col min="3851" max="3851" width="9.28515625" style="182" customWidth="1"/>
    <col min="3852" max="3852" width="8" style="182" customWidth="1"/>
    <col min="3853" max="3853" width="8.28515625" style="182" customWidth="1"/>
    <col min="3854" max="4096" width="9.140625" style="182"/>
    <col min="4097" max="4097" width="5.5703125" style="182" customWidth="1"/>
    <col min="4098" max="4098" width="0" style="182" hidden="1" customWidth="1"/>
    <col min="4099" max="4099" width="46.85546875" style="182" customWidth="1"/>
    <col min="4100" max="4100" width="8" style="182" customWidth="1"/>
    <col min="4101" max="4101" width="9" style="182" customWidth="1"/>
    <col min="4102" max="4102" width="9.28515625" style="182" customWidth="1"/>
    <col min="4103" max="4103" width="13.140625" style="182" customWidth="1"/>
    <col min="4104" max="4104" width="6" style="182" customWidth="1"/>
    <col min="4105" max="4105" width="2" style="182" customWidth="1"/>
    <col min="4106" max="4106" width="6.5703125" style="182" customWidth="1"/>
    <col min="4107" max="4107" width="9.28515625" style="182" customWidth="1"/>
    <col min="4108" max="4108" width="8" style="182" customWidth="1"/>
    <col min="4109" max="4109" width="8.28515625" style="182" customWidth="1"/>
    <col min="4110" max="4352" width="9.140625" style="182"/>
    <col min="4353" max="4353" width="5.5703125" style="182" customWidth="1"/>
    <col min="4354" max="4354" width="0" style="182" hidden="1" customWidth="1"/>
    <col min="4355" max="4355" width="46.85546875" style="182" customWidth="1"/>
    <col min="4356" max="4356" width="8" style="182" customWidth="1"/>
    <col min="4357" max="4357" width="9" style="182" customWidth="1"/>
    <col min="4358" max="4358" width="9.28515625" style="182" customWidth="1"/>
    <col min="4359" max="4359" width="13.140625" style="182" customWidth="1"/>
    <col min="4360" max="4360" width="6" style="182" customWidth="1"/>
    <col min="4361" max="4361" width="2" style="182" customWidth="1"/>
    <col min="4362" max="4362" width="6.5703125" style="182" customWidth="1"/>
    <col min="4363" max="4363" width="9.28515625" style="182" customWidth="1"/>
    <col min="4364" max="4364" width="8" style="182" customWidth="1"/>
    <col min="4365" max="4365" width="8.28515625" style="182" customWidth="1"/>
    <col min="4366" max="4608" width="9.140625" style="182"/>
    <col min="4609" max="4609" width="5.5703125" style="182" customWidth="1"/>
    <col min="4610" max="4610" width="0" style="182" hidden="1" customWidth="1"/>
    <col min="4611" max="4611" width="46.85546875" style="182" customWidth="1"/>
    <col min="4612" max="4612" width="8" style="182" customWidth="1"/>
    <col min="4613" max="4613" width="9" style="182" customWidth="1"/>
    <col min="4614" max="4614" width="9.28515625" style="182" customWidth="1"/>
    <col min="4615" max="4615" width="13.140625" style="182" customWidth="1"/>
    <col min="4616" max="4616" width="6" style="182" customWidth="1"/>
    <col min="4617" max="4617" width="2" style="182" customWidth="1"/>
    <col min="4618" max="4618" width="6.5703125" style="182" customWidth="1"/>
    <col min="4619" max="4619" width="9.28515625" style="182" customWidth="1"/>
    <col min="4620" max="4620" width="8" style="182" customWidth="1"/>
    <col min="4621" max="4621" width="8.28515625" style="182" customWidth="1"/>
    <col min="4622" max="4864" width="9.140625" style="182"/>
    <col min="4865" max="4865" width="5.5703125" style="182" customWidth="1"/>
    <col min="4866" max="4866" width="0" style="182" hidden="1" customWidth="1"/>
    <col min="4867" max="4867" width="46.85546875" style="182" customWidth="1"/>
    <col min="4868" max="4868" width="8" style="182" customWidth="1"/>
    <col min="4869" max="4869" width="9" style="182" customWidth="1"/>
    <col min="4870" max="4870" width="9.28515625" style="182" customWidth="1"/>
    <col min="4871" max="4871" width="13.140625" style="182" customWidth="1"/>
    <col min="4872" max="4872" width="6" style="182" customWidth="1"/>
    <col min="4873" max="4873" width="2" style="182" customWidth="1"/>
    <col min="4874" max="4874" width="6.5703125" style="182" customWidth="1"/>
    <col min="4875" max="4875" width="9.28515625" style="182" customWidth="1"/>
    <col min="4876" max="4876" width="8" style="182" customWidth="1"/>
    <col min="4877" max="4877" width="8.28515625" style="182" customWidth="1"/>
    <col min="4878" max="5120" width="9.140625" style="182"/>
    <col min="5121" max="5121" width="5.5703125" style="182" customWidth="1"/>
    <col min="5122" max="5122" width="0" style="182" hidden="1" customWidth="1"/>
    <col min="5123" max="5123" width="46.85546875" style="182" customWidth="1"/>
    <col min="5124" max="5124" width="8" style="182" customWidth="1"/>
    <col min="5125" max="5125" width="9" style="182" customWidth="1"/>
    <col min="5126" max="5126" width="9.28515625" style="182" customWidth="1"/>
    <col min="5127" max="5127" width="13.140625" style="182" customWidth="1"/>
    <col min="5128" max="5128" width="6" style="182" customWidth="1"/>
    <col min="5129" max="5129" width="2" style="182" customWidth="1"/>
    <col min="5130" max="5130" width="6.5703125" style="182" customWidth="1"/>
    <col min="5131" max="5131" width="9.28515625" style="182" customWidth="1"/>
    <col min="5132" max="5132" width="8" style="182" customWidth="1"/>
    <col min="5133" max="5133" width="8.28515625" style="182" customWidth="1"/>
    <col min="5134" max="5376" width="9.140625" style="182"/>
    <col min="5377" max="5377" width="5.5703125" style="182" customWidth="1"/>
    <col min="5378" max="5378" width="0" style="182" hidden="1" customWidth="1"/>
    <col min="5379" max="5379" width="46.85546875" style="182" customWidth="1"/>
    <col min="5380" max="5380" width="8" style="182" customWidth="1"/>
    <col min="5381" max="5381" width="9" style="182" customWidth="1"/>
    <col min="5382" max="5382" width="9.28515625" style="182" customWidth="1"/>
    <col min="5383" max="5383" width="13.140625" style="182" customWidth="1"/>
    <col min="5384" max="5384" width="6" style="182" customWidth="1"/>
    <col min="5385" max="5385" width="2" style="182" customWidth="1"/>
    <col min="5386" max="5386" width="6.5703125" style="182" customWidth="1"/>
    <col min="5387" max="5387" width="9.28515625" style="182" customWidth="1"/>
    <col min="5388" max="5388" width="8" style="182" customWidth="1"/>
    <col min="5389" max="5389" width="8.28515625" style="182" customWidth="1"/>
    <col min="5390" max="5632" width="9.140625" style="182"/>
    <col min="5633" max="5633" width="5.5703125" style="182" customWidth="1"/>
    <col min="5634" max="5634" width="0" style="182" hidden="1" customWidth="1"/>
    <col min="5635" max="5635" width="46.85546875" style="182" customWidth="1"/>
    <col min="5636" max="5636" width="8" style="182" customWidth="1"/>
    <col min="5637" max="5637" width="9" style="182" customWidth="1"/>
    <col min="5638" max="5638" width="9.28515625" style="182" customWidth="1"/>
    <col min="5639" max="5639" width="13.140625" style="182" customWidth="1"/>
    <col min="5640" max="5640" width="6" style="182" customWidth="1"/>
    <col min="5641" max="5641" width="2" style="182" customWidth="1"/>
    <col min="5642" max="5642" width="6.5703125" style="182" customWidth="1"/>
    <col min="5643" max="5643" width="9.28515625" style="182" customWidth="1"/>
    <col min="5644" max="5644" width="8" style="182" customWidth="1"/>
    <col min="5645" max="5645" width="8.28515625" style="182" customWidth="1"/>
    <col min="5646" max="5888" width="9.140625" style="182"/>
    <col min="5889" max="5889" width="5.5703125" style="182" customWidth="1"/>
    <col min="5890" max="5890" width="0" style="182" hidden="1" customWidth="1"/>
    <col min="5891" max="5891" width="46.85546875" style="182" customWidth="1"/>
    <col min="5892" max="5892" width="8" style="182" customWidth="1"/>
    <col min="5893" max="5893" width="9" style="182" customWidth="1"/>
    <col min="5894" max="5894" width="9.28515625" style="182" customWidth="1"/>
    <col min="5895" max="5895" width="13.140625" style="182" customWidth="1"/>
    <col min="5896" max="5896" width="6" style="182" customWidth="1"/>
    <col min="5897" max="5897" width="2" style="182" customWidth="1"/>
    <col min="5898" max="5898" width="6.5703125" style="182" customWidth="1"/>
    <col min="5899" max="5899" width="9.28515625" style="182" customWidth="1"/>
    <col min="5900" max="5900" width="8" style="182" customWidth="1"/>
    <col min="5901" max="5901" width="8.28515625" style="182" customWidth="1"/>
    <col min="5902" max="6144" width="9.140625" style="182"/>
    <col min="6145" max="6145" width="5.5703125" style="182" customWidth="1"/>
    <col min="6146" max="6146" width="0" style="182" hidden="1" customWidth="1"/>
    <col min="6147" max="6147" width="46.85546875" style="182" customWidth="1"/>
    <col min="6148" max="6148" width="8" style="182" customWidth="1"/>
    <col min="6149" max="6149" width="9" style="182" customWidth="1"/>
    <col min="6150" max="6150" width="9.28515625" style="182" customWidth="1"/>
    <col min="6151" max="6151" width="13.140625" style="182" customWidth="1"/>
    <col min="6152" max="6152" width="6" style="182" customWidth="1"/>
    <col min="6153" max="6153" width="2" style="182" customWidth="1"/>
    <col min="6154" max="6154" width="6.5703125" style="182" customWidth="1"/>
    <col min="6155" max="6155" width="9.28515625" style="182" customWidth="1"/>
    <col min="6156" max="6156" width="8" style="182" customWidth="1"/>
    <col min="6157" max="6157" width="8.28515625" style="182" customWidth="1"/>
    <col min="6158" max="6400" width="9.140625" style="182"/>
    <col min="6401" max="6401" width="5.5703125" style="182" customWidth="1"/>
    <col min="6402" max="6402" width="0" style="182" hidden="1" customWidth="1"/>
    <col min="6403" max="6403" width="46.85546875" style="182" customWidth="1"/>
    <col min="6404" max="6404" width="8" style="182" customWidth="1"/>
    <col min="6405" max="6405" width="9" style="182" customWidth="1"/>
    <col min="6406" max="6406" width="9.28515625" style="182" customWidth="1"/>
    <col min="6407" max="6407" width="13.140625" style="182" customWidth="1"/>
    <col min="6408" max="6408" width="6" style="182" customWidth="1"/>
    <col min="6409" max="6409" width="2" style="182" customWidth="1"/>
    <col min="6410" max="6410" width="6.5703125" style="182" customWidth="1"/>
    <col min="6411" max="6411" width="9.28515625" style="182" customWidth="1"/>
    <col min="6412" max="6412" width="8" style="182" customWidth="1"/>
    <col min="6413" max="6413" width="8.28515625" style="182" customWidth="1"/>
    <col min="6414" max="6656" width="9.140625" style="182"/>
    <col min="6657" max="6657" width="5.5703125" style="182" customWidth="1"/>
    <col min="6658" max="6658" width="0" style="182" hidden="1" customWidth="1"/>
    <col min="6659" max="6659" width="46.85546875" style="182" customWidth="1"/>
    <col min="6660" max="6660" width="8" style="182" customWidth="1"/>
    <col min="6661" max="6661" width="9" style="182" customWidth="1"/>
    <col min="6662" max="6662" width="9.28515625" style="182" customWidth="1"/>
    <col min="6663" max="6663" width="13.140625" style="182" customWidth="1"/>
    <col min="6664" max="6664" width="6" style="182" customWidth="1"/>
    <col min="6665" max="6665" width="2" style="182" customWidth="1"/>
    <col min="6666" max="6666" width="6.5703125" style="182" customWidth="1"/>
    <col min="6667" max="6667" width="9.28515625" style="182" customWidth="1"/>
    <col min="6668" max="6668" width="8" style="182" customWidth="1"/>
    <col min="6669" max="6669" width="8.28515625" style="182" customWidth="1"/>
    <col min="6670" max="6912" width="9.140625" style="182"/>
    <col min="6913" max="6913" width="5.5703125" style="182" customWidth="1"/>
    <col min="6914" max="6914" width="0" style="182" hidden="1" customWidth="1"/>
    <col min="6915" max="6915" width="46.85546875" style="182" customWidth="1"/>
    <col min="6916" max="6916" width="8" style="182" customWidth="1"/>
    <col min="6917" max="6917" width="9" style="182" customWidth="1"/>
    <col min="6918" max="6918" width="9.28515625" style="182" customWidth="1"/>
    <col min="6919" max="6919" width="13.140625" style="182" customWidth="1"/>
    <col min="6920" max="6920" width="6" style="182" customWidth="1"/>
    <col min="6921" max="6921" width="2" style="182" customWidth="1"/>
    <col min="6922" max="6922" width="6.5703125" style="182" customWidth="1"/>
    <col min="6923" max="6923" width="9.28515625" style="182" customWidth="1"/>
    <col min="6924" max="6924" width="8" style="182" customWidth="1"/>
    <col min="6925" max="6925" width="8.28515625" style="182" customWidth="1"/>
    <col min="6926" max="7168" width="9.140625" style="182"/>
    <col min="7169" max="7169" width="5.5703125" style="182" customWidth="1"/>
    <col min="7170" max="7170" width="0" style="182" hidden="1" customWidth="1"/>
    <col min="7171" max="7171" width="46.85546875" style="182" customWidth="1"/>
    <col min="7172" max="7172" width="8" style="182" customWidth="1"/>
    <col min="7173" max="7173" width="9" style="182" customWidth="1"/>
    <col min="7174" max="7174" width="9.28515625" style="182" customWidth="1"/>
    <col min="7175" max="7175" width="13.140625" style="182" customWidth="1"/>
    <col min="7176" max="7176" width="6" style="182" customWidth="1"/>
    <col min="7177" max="7177" width="2" style="182" customWidth="1"/>
    <col min="7178" max="7178" width="6.5703125" style="182" customWidth="1"/>
    <col min="7179" max="7179" width="9.28515625" style="182" customWidth="1"/>
    <col min="7180" max="7180" width="8" style="182" customWidth="1"/>
    <col min="7181" max="7181" width="8.28515625" style="182" customWidth="1"/>
    <col min="7182" max="7424" width="9.140625" style="182"/>
    <col min="7425" max="7425" width="5.5703125" style="182" customWidth="1"/>
    <col min="7426" max="7426" width="0" style="182" hidden="1" customWidth="1"/>
    <col min="7427" max="7427" width="46.85546875" style="182" customWidth="1"/>
    <col min="7428" max="7428" width="8" style="182" customWidth="1"/>
    <col min="7429" max="7429" width="9" style="182" customWidth="1"/>
    <col min="7430" max="7430" width="9.28515625" style="182" customWidth="1"/>
    <col min="7431" max="7431" width="13.140625" style="182" customWidth="1"/>
    <col min="7432" max="7432" width="6" style="182" customWidth="1"/>
    <col min="7433" max="7433" width="2" style="182" customWidth="1"/>
    <col min="7434" max="7434" width="6.5703125" style="182" customWidth="1"/>
    <col min="7435" max="7435" width="9.28515625" style="182" customWidth="1"/>
    <col min="7436" max="7436" width="8" style="182" customWidth="1"/>
    <col min="7437" max="7437" width="8.28515625" style="182" customWidth="1"/>
    <col min="7438" max="7680" width="9.140625" style="182"/>
    <col min="7681" max="7681" width="5.5703125" style="182" customWidth="1"/>
    <col min="7682" max="7682" width="0" style="182" hidden="1" customWidth="1"/>
    <col min="7683" max="7683" width="46.85546875" style="182" customWidth="1"/>
    <col min="7684" max="7684" width="8" style="182" customWidth="1"/>
    <col min="7685" max="7685" width="9" style="182" customWidth="1"/>
    <col min="7686" max="7686" width="9.28515625" style="182" customWidth="1"/>
    <col min="7687" max="7687" width="13.140625" style="182" customWidth="1"/>
    <col min="7688" max="7688" width="6" style="182" customWidth="1"/>
    <col min="7689" max="7689" width="2" style="182" customWidth="1"/>
    <col min="7690" max="7690" width="6.5703125" style="182" customWidth="1"/>
    <col min="7691" max="7691" width="9.28515625" style="182" customWidth="1"/>
    <col min="7692" max="7692" width="8" style="182" customWidth="1"/>
    <col min="7693" max="7693" width="8.28515625" style="182" customWidth="1"/>
    <col min="7694" max="7936" width="9.140625" style="182"/>
    <col min="7937" max="7937" width="5.5703125" style="182" customWidth="1"/>
    <col min="7938" max="7938" width="0" style="182" hidden="1" customWidth="1"/>
    <col min="7939" max="7939" width="46.85546875" style="182" customWidth="1"/>
    <col min="7940" max="7940" width="8" style="182" customWidth="1"/>
    <col min="7941" max="7941" width="9" style="182" customWidth="1"/>
    <col min="7942" max="7942" width="9.28515625" style="182" customWidth="1"/>
    <col min="7943" max="7943" width="13.140625" style="182" customWidth="1"/>
    <col min="7944" max="7944" width="6" style="182" customWidth="1"/>
    <col min="7945" max="7945" width="2" style="182" customWidth="1"/>
    <col min="7946" max="7946" width="6.5703125" style="182" customWidth="1"/>
    <col min="7947" max="7947" width="9.28515625" style="182" customWidth="1"/>
    <col min="7948" max="7948" width="8" style="182" customWidth="1"/>
    <col min="7949" max="7949" width="8.28515625" style="182" customWidth="1"/>
    <col min="7950" max="8192" width="9.140625" style="182"/>
    <col min="8193" max="8193" width="5.5703125" style="182" customWidth="1"/>
    <col min="8194" max="8194" width="0" style="182" hidden="1" customWidth="1"/>
    <col min="8195" max="8195" width="46.85546875" style="182" customWidth="1"/>
    <col min="8196" max="8196" width="8" style="182" customWidth="1"/>
    <col min="8197" max="8197" width="9" style="182" customWidth="1"/>
    <col min="8198" max="8198" width="9.28515625" style="182" customWidth="1"/>
    <col min="8199" max="8199" width="13.140625" style="182" customWidth="1"/>
    <col min="8200" max="8200" width="6" style="182" customWidth="1"/>
    <col min="8201" max="8201" width="2" style="182" customWidth="1"/>
    <col min="8202" max="8202" width="6.5703125" style="182" customWidth="1"/>
    <col min="8203" max="8203" width="9.28515625" style="182" customWidth="1"/>
    <col min="8204" max="8204" width="8" style="182" customWidth="1"/>
    <col min="8205" max="8205" width="8.28515625" style="182" customWidth="1"/>
    <col min="8206" max="8448" width="9.140625" style="182"/>
    <col min="8449" max="8449" width="5.5703125" style="182" customWidth="1"/>
    <col min="8450" max="8450" width="0" style="182" hidden="1" customWidth="1"/>
    <col min="8451" max="8451" width="46.85546875" style="182" customWidth="1"/>
    <col min="8452" max="8452" width="8" style="182" customWidth="1"/>
    <col min="8453" max="8453" width="9" style="182" customWidth="1"/>
    <col min="8454" max="8454" width="9.28515625" style="182" customWidth="1"/>
    <col min="8455" max="8455" width="13.140625" style="182" customWidth="1"/>
    <col min="8456" max="8456" width="6" style="182" customWidth="1"/>
    <col min="8457" max="8457" width="2" style="182" customWidth="1"/>
    <col min="8458" max="8458" width="6.5703125" style="182" customWidth="1"/>
    <col min="8459" max="8459" width="9.28515625" style="182" customWidth="1"/>
    <col min="8460" max="8460" width="8" style="182" customWidth="1"/>
    <col min="8461" max="8461" width="8.28515625" style="182" customWidth="1"/>
    <col min="8462" max="8704" width="9.140625" style="182"/>
    <col min="8705" max="8705" width="5.5703125" style="182" customWidth="1"/>
    <col min="8706" max="8706" width="0" style="182" hidden="1" customWidth="1"/>
    <col min="8707" max="8707" width="46.85546875" style="182" customWidth="1"/>
    <col min="8708" max="8708" width="8" style="182" customWidth="1"/>
    <col min="8709" max="8709" width="9" style="182" customWidth="1"/>
    <col min="8710" max="8710" width="9.28515625" style="182" customWidth="1"/>
    <col min="8711" max="8711" width="13.140625" style="182" customWidth="1"/>
    <col min="8712" max="8712" width="6" style="182" customWidth="1"/>
    <col min="8713" max="8713" width="2" style="182" customWidth="1"/>
    <col min="8714" max="8714" width="6.5703125" style="182" customWidth="1"/>
    <col min="8715" max="8715" width="9.28515625" style="182" customWidth="1"/>
    <col min="8716" max="8716" width="8" style="182" customWidth="1"/>
    <col min="8717" max="8717" width="8.28515625" style="182" customWidth="1"/>
    <col min="8718" max="8960" width="9.140625" style="182"/>
    <col min="8961" max="8961" width="5.5703125" style="182" customWidth="1"/>
    <col min="8962" max="8962" width="0" style="182" hidden="1" customWidth="1"/>
    <col min="8963" max="8963" width="46.85546875" style="182" customWidth="1"/>
    <col min="8964" max="8964" width="8" style="182" customWidth="1"/>
    <col min="8965" max="8965" width="9" style="182" customWidth="1"/>
    <col min="8966" max="8966" width="9.28515625" style="182" customWidth="1"/>
    <col min="8967" max="8967" width="13.140625" style="182" customWidth="1"/>
    <col min="8968" max="8968" width="6" style="182" customWidth="1"/>
    <col min="8969" max="8969" width="2" style="182" customWidth="1"/>
    <col min="8970" max="8970" width="6.5703125" style="182" customWidth="1"/>
    <col min="8971" max="8971" width="9.28515625" style="182" customWidth="1"/>
    <col min="8972" max="8972" width="8" style="182" customWidth="1"/>
    <col min="8973" max="8973" width="8.28515625" style="182" customWidth="1"/>
    <col min="8974" max="9216" width="9.140625" style="182"/>
    <col min="9217" max="9217" width="5.5703125" style="182" customWidth="1"/>
    <col min="9218" max="9218" width="0" style="182" hidden="1" customWidth="1"/>
    <col min="9219" max="9219" width="46.85546875" style="182" customWidth="1"/>
    <col min="9220" max="9220" width="8" style="182" customWidth="1"/>
    <col min="9221" max="9221" width="9" style="182" customWidth="1"/>
    <col min="9222" max="9222" width="9.28515625" style="182" customWidth="1"/>
    <col min="9223" max="9223" width="13.140625" style="182" customWidth="1"/>
    <col min="9224" max="9224" width="6" style="182" customWidth="1"/>
    <col min="9225" max="9225" width="2" style="182" customWidth="1"/>
    <col min="9226" max="9226" width="6.5703125" style="182" customWidth="1"/>
    <col min="9227" max="9227" width="9.28515625" style="182" customWidth="1"/>
    <col min="9228" max="9228" width="8" style="182" customWidth="1"/>
    <col min="9229" max="9229" width="8.28515625" style="182" customWidth="1"/>
    <col min="9230" max="9472" width="9.140625" style="182"/>
    <col min="9473" max="9473" width="5.5703125" style="182" customWidth="1"/>
    <col min="9474" max="9474" width="0" style="182" hidden="1" customWidth="1"/>
    <col min="9475" max="9475" width="46.85546875" style="182" customWidth="1"/>
    <col min="9476" max="9476" width="8" style="182" customWidth="1"/>
    <col min="9477" max="9477" width="9" style="182" customWidth="1"/>
    <col min="9478" max="9478" width="9.28515625" style="182" customWidth="1"/>
    <col min="9479" max="9479" width="13.140625" style="182" customWidth="1"/>
    <col min="9480" max="9480" width="6" style="182" customWidth="1"/>
    <col min="9481" max="9481" width="2" style="182" customWidth="1"/>
    <col min="9482" max="9482" width="6.5703125" style="182" customWidth="1"/>
    <col min="9483" max="9483" width="9.28515625" style="182" customWidth="1"/>
    <col min="9484" max="9484" width="8" style="182" customWidth="1"/>
    <col min="9485" max="9485" width="8.28515625" style="182" customWidth="1"/>
    <col min="9486" max="9728" width="9.140625" style="182"/>
    <col min="9729" max="9729" width="5.5703125" style="182" customWidth="1"/>
    <col min="9730" max="9730" width="0" style="182" hidden="1" customWidth="1"/>
    <col min="9731" max="9731" width="46.85546875" style="182" customWidth="1"/>
    <col min="9732" max="9732" width="8" style="182" customWidth="1"/>
    <col min="9733" max="9733" width="9" style="182" customWidth="1"/>
    <col min="9734" max="9734" width="9.28515625" style="182" customWidth="1"/>
    <col min="9735" max="9735" width="13.140625" style="182" customWidth="1"/>
    <col min="9736" max="9736" width="6" style="182" customWidth="1"/>
    <col min="9737" max="9737" width="2" style="182" customWidth="1"/>
    <col min="9738" max="9738" width="6.5703125" style="182" customWidth="1"/>
    <col min="9739" max="9739" width="9.28515625" style="182" customWidth="1"/>
    <col min="9740" max="9740" width="8" style="182" customWidth="1"/>
    <col min="9741" max="9741" width="8.28515625" style="182" customWidth="1"/>
    <col min="9742" max="9984" width="9.140625" style="182"/>
    <col min="9985" max="9985" width="5.5703125" style="182" customWidth="1"/>
    <col min="9986" max="9986" width="0" style="182" hidden="1" customWidth="1"/>
    <col min="9987" max="9987" width="46.85546875" style="182" customWidth="1"/>
    <col min="9988" max="9988" width="8" style="182" customWidth="1"/>
    <col min="9989" max="9989" width="9" style="182" customWidth="1"/>
    <col min="9990" max="9990" width="9.28515625" style="182" customWidth="1"/>
    <col min="9991" max="9991" width="13.140625" style="182" customWidth="1"/>
    <col min="9992" max="9992" width="6" style="182" customWidth="1"/>
    <col min="9993" max="9993" width="2" style="182" customWidth="1"/>
    <col min="9994" max="9994" width="6.5703125" style="182" customWidth="1"/>
    <col min="9995" max="9995" width="9.28515625" style="182" customWidth="1"/>
    <col min="9996" max="9996" width="8" style="182" customWidth="1"/>
    <col min="9997" max="9997" width="8.28515625" style="182" customWidth="1"/>
    <col min="9998" max="10240" width="9.140625" style="182"/>
    <col min="10241" max="10241" width="5.5703125" style="182" customWidth="1"/>
    <col min="10242" max="10242" width="0" style="182" hidden="1" customWidth="1"/>
    <col min="10243" max="10243" width="46.85546875" style="182" customWidth="1"/>
    <col min="10244" max="10244" width="8" style="182" customWidth="1"/>
    <col min="10245" max="10245" width="9" style="182" customWidth="1"/>
    <col min="10246" max="10246" width="9.28515625" style="182" customWidth="1"/>
    <col min="10247" max="10247" width="13.140625" style="182" customWidth="1"/>
    <col min="10248" max="10248" width="6" style="182" customWidth="1"/>
    <col min="10249" max="10249" width="2" style="182" customWidth="1"/>
    <col min="10250" max="10250" width="6.5703125" style="182" customWidth="1"/>
    <col min="10251" max="10251" width="9.28515625" style="182" customWidth="1"/>
    <col min="10252" max="10252" width="8" style="182" customWidth="1"/>
    <col min="10253" max="10253" width="8.28515625" style="182" customWidth="1"/>
    <col min="10254" max="10496" width="9.140625" style="182"/>
    <col min="10497" max="10497" width="5.5703125" style="182" customWidth="1"/>
    <col min="10498" max="10498" width="0" style="182" hidden="1" customWidth="1"/>
    <col min="10499" max="10499" width="46.85546875" style="182" customWidth="1"/>
    <col min="10500" max="10500" width="8" style="182" customWidth="1"/>
    <col min="10501" max="10501" width="9" style="182" customWidth="1"/>
    <col min="10502" max="10502" width="9.28515625" style="182" customWidth="1"/>
    <col min="10503" max="10503" width="13.140625" style="182" customWidth="1"/>
    <col min="10504" max="10504" width="6" style="182" customWidth="1"/>
    <col min="10505" max="10505" width="2" style="182" customWidth="1"/>
    <col min="10506" max="10506" width="6.5703125" style="182" customWidth="1"/>
    <col min="10507" max="10507" width="9.28515625" style="182" customWidth="1"/>
    <col min="10508" max="10508" width="8" style="182" customWidth="1"/>
    <col min="10509" max="10509" width="8.28515625" style="182" customWidth="1"/>
    <col min="10510" max="10752" width="9.140625" style="182"/>
    <col min="10753" max="10753" width="5.5703125" style="182" customWidth="1"/>
    <col min="10754" max="10754" width="0" style="182" hidden="1" customWidth="1"/>
    <col min="10755" max="10755" width="46.85546875" style="182" customWidth="1"/>
    <col min="10756" max="10756" width="8" style="182" customWidth="1"/>
    <col min="10757" max="10757" width="9" style="182" customWidth="1"/>
    <col min="10758" max="10758" width="9.28515625" style="182" customWidth="1"/>
    <col min="10759" max="10759" width="13.140625" style="182" customWidth="1"/>
    <col min="10760" max="10760" width="6" style="182" customWidth="1"/>
    <col min="10761" max="10761" width="2" style="182" customWidth="1"/>
    <col min="10762" max="10762" width="6.5703125" style="182" customWidth="1"/>
    <col min="10763" max="10763" width="9.28515625" style="182" customWidth="1"/>
    <col min="10764" max="10764" width="8" style="182" customWidth="1"/>
    <col min="10765" max="10765" width="8.28515625" style="182" customWidth="1"/>
    <col min="10766" max="11008" width="9.140625" style="182"/>
    <col min="11009" max="11009" width="5.5703125" style="182" customWidth="1"/>
    <col min="11010" max="11010" width="0" style="182" hidden="1" customWidth="1"/>
    <col min="11011" max="11011" width="46.85546875" style="182" customWidth="1"/>
    <col min="11012" max="11012" width="8" style="182" customWidth="1"/>
    <col min="11013" max="11013" width="9" style="182" customWidth="1"/>
    <col min="11014" max="11014" width="9.28515625" style="182" customWidth="1"/>
    <col min="11015" max="11015" width="13.140625" style="182" customWidth="1"/>
    <col min="11016" max="11016" width="6" style="182" customWidth="1"/>
    <col min="11017" max="11017" width="2" style="182" customWidth="1"/>
    <col min="11018" max="11018" width="6.5703125" style="182" customWidth="1"/>
    <col min="11019" max="11019" width="9.28515625" style="182" customWidth="1"/>
    <col min="11020" max="11020" width="8" style="182" customWidth="1"/>
    <col min="11021" max="11021" width="8.28515625" style="182" customWidth="1"/>
    <col min="11022" max="11264" width="9.140625" style="182"/>
    <col min="11265" max="11265" width="5.5703125" style="182" customWidth="1"/>
    <col min="11266" max="11266" width="0" style="182" hidden="1" customWidth="1"/>
    <col min="11267" max="11267" width="46.85546875" style="182" customWidth="1"/>
    <col min="11268" max="11268" width="8" style="182" customWidth="1"/>
    <col min="11269" max="11269" width="9" style="182" customWidth="1"/>
    <col min="11270" max="11270" width="9.28515625" style="182" customWidth="1"/>
    <col min="11271" max="11271" width="13.140625" style="182" customWidth="1"/>
    <col min="11272" max="11272" width="6" style="182" customWidth="1"/>
    <col min="11273" max="11273" width="2" style="182" customWidth="1"/>
    <col min="11274" max="11274" width="6.5703125" style="182" customWidth="1"/>
    <col min="11275" max="11275" width="9.28515625" style="182" customWidth="1"/>
    <col min="11276" max="11276" width="8" style="182" customWidth="1"/>
    <col min="11277" max="11277" width="8.28515625" style="182" customWidth="1"/>
    <col min="11278" max="11520" width="9.140625" style="182"/>
    <col min="11521" max="11521" width="5.5703125" style="182" customWidth="1"/>
    <col min="11522" max="11522" width="0" style="182" hidden="1" customWidth="1"/>
    <col min="11523" max="11523" width="46.85546875" style="182" customWidth="1"/>
    <col min="11524" max="11524" width="8" style="182" customWidth="1"/>
    <col min="11525" max="11525" width="9" style="182" customWidth="1"/>
    <col min="11526" max="11526" width="9.28515625" style="182" customWidth="1"/>
    <col min="11527" max="11527" width="13.140625" style="182" customWidth="1"/>
    <col min="11528" max="11528" width="6" style="182" customWidth="1"/>
    <col min="11529" max="11529" width="2" style="182" customWidth="1"/>
    <col min="11530" max="11530" width="6.5703125" style="182" customWidth="1"/>
    <col min="11531" max="11531" width="9.28515625" style="182" customWidth="1"/>
    <col min="11532" max="11532" width="8" style="182" customWidth="1"/>
    <col min="11533" max="11533" width="8.28515625" style="182" customWidth="1"/>
    <col min="11534" max="11776" width="9.140625" style="182"/>
    <col min="11777" max="11777" width="5.5703125" style="182" customWidth="1"/>
    <col min="11778" max="11778" width="0" style="182" hidden="1" customWidth="1"/>
    <col min="11779" max="11779" width="46.85546875" style="182" customWidth="1"/>
    <col min="11780" max="11780" width="8" style="182" customWidth="1"/>
    <col min="11781" max="11781" width="9" style="182" customWidth="1"/>
    <col min="11782" max="11782" width="9.28515625" style="182" customWidth="1"/>
    <col min="11783" max="11783" width="13.140625" style="182" customWidth="1"/>
    <col min="11784" max="11784" width="6" style="182" customWidth="1"/>
    <col min="11785" max="11785" width="2" style="182" customWidth="1"/>
    <col min="11786" max="11786" width="6.5703125" style="182" customWidth="1"/>
    <col min="11787" max="11787" width="9.28515625" style="182" customWidth="1"/>
    <col min="11788" max="11788" width="8" style="182" customWidth="1"/>
    <col min="11789" max="11789" width="8.28515625" style="182" customWidth="1"/>
    <col min="11790" max="12032" width="9.140625" style="182"/>
    <col min="12033" max="12033" width="5.5703125" style="182" customWidth="1"/>
    <col min="12034" max="12034" width="0" style="182" hidden="1" customWidth="1"/>
    <col min="12035" max="12035" width="46.85546875" style="182" customWidth="1"/>
    <col min="12036" max="12036" width="8" style="182" customWidth="1"/>
    <col min="12037" max="12037" width="9" style="182" customWidth="1"/>
    <col min="12038" max="12038" width="9.28515625" style="182" customWidth="1"/>
    <col min="12039" max="12039" width="13.140625" style="182" customWidth="1"/>
    <col min="12040" max="12040" width="6" style="182" customWidth="1"/>
    <col min="12041" max="12041" width="2" style="182" customWidth="1"/>
    <col min="12042" max="12042" width="6.5703125" style="182" customWidth="1"/>
    <col min="12043" max="12043" width="9.28515625" style="182" customWidth="1"/>
    <col min="12044" max="12044" width="8" style="182" customWidth="1"/>
    <col min="12045" max="12045" width="8.28515625" style="182" customWidth="1"/>
    <col min="12046" max="12288" width="9.140625" style="182"/>
    <col min="12289" max="12289" width="5.5703125" style="182" customWidth="1"/>
    <col min="12290" max="12290" width="0" style="182" hidden="1" customWidth="1"/>
    <col min="12291" max="12291" width="46.85546875" style="182" customWidth="1"/>
    <col min="12292" max="12292" width="8" style="182" customWidth="1"/>
    <col min="12293" max="12293" width="9" style="182" customWidth="1"/>
    <col min="12294" max="12294" width="9.28515625" style="182" customWidth="1"/>
    <col min="12295" max="12295" width="13.140625" style="182" customWidth="1"/>
    <col min="12296" max="12296" width="6" style="182" customWidth="1"/>
    <col min="12297" max="12297" width="2" style="182" customWidth="1"/>
    <col min="12298" max="12298" width="6.5703125" style="182" customWidth="1"/>
    <col min="12299" max="12299" width="9.28515625" style="182" customWidth="1"/>
    <col min="12300" max="12300" width="8" style="182" customWidth="1"/>
    <col min="12301" max="12301" width="8.28515625" style="182" customWidth="1"/>
    <col min="12302" max="12544" width="9.140625" style="182"/>
    <col min="12545" max="12545" width="5.5703125" style="182" customWidth="1"/>
    <col min="12546" max="12546" width="0" style="182" hidden="1" customWidth="1"/>
    <col min="12547" max="12547" width="46.85546875" style="182" customWidth="1"/>
    <col min="12548" max="12548" width="8" style="182" customWidth="1"/>
    <col min="12549" max="12549" width="9" style="182" customWidth="1"/>
    <col min="12550" max="12550" width="9.28515625" style="182" customWidth="1"/>
    <col min="12551" max="12551" width="13.140625" style="182" customWidth="1"/>
    <col min="12552" max="12552" width="6" style="182" customWidth="1"/>
    <col min="12553" max="12553" width="2" style="182" customWidth="1"/>
    <col min="12554" max="12554" width="6.5703125" style="182" customWidth="1"/>
    <col min="12555" max="12555" width="9.28515625" style="182" customWidth="1"/>
    <col min="12556" max="12556" width="8" style="182" customWidth="1"/>
    <col min="12557" max="12557" width="8.28515625" style="182" customWidth="1"/>
    <col min="12558" max="12800" width="9.140625" style="182"/>
    <col min="12801" max="12801" width="5.5703125" style="182" customWidth="1"/>
    <col min="12802" max="12802" width="0" style="182" hidden="1" customWidth="1"/>
    <col min="12803" max="12803" width="46.85546875" style="182" customWidth="1"/>
    <col min="12804" max="12804" width="8" style="182" customWidth="1"/>
    <col min="12805" max="12805" width="9" style="182" customWidth="1"/>
    <col min="12806" max="12806" width="9.28515625" style="182" customWidth="1"/>
    <col min="12807" max="12807" width="13.140625" style="182" customWidth="1"/>
    <col min="12808" max="12808" width="6" style="182" customWidth="1"/>
    <col min="12809" max="12809" width="2" style="182" customWidth="1"/>
    <col min="12810" max="12810" width="6.5703125" style="182" customWidth="1"/>
    <col min="12811" max="12811" width="9.28515625" style="182" customWidth="1"/>
    <col min="12812" max="12812" width="8" style="182" customWidth="1"/>
    <col min="12813" max="12813" width="8.28515625" style="182" customWidth="1"/>
    <col min="12814" max="13056" width="9.140625" style="182"/>
    <col min="13057" max="13057" width="5.5703125" style="182" customWidth="1"/>
    <col min="13058" max="13058" width="0" style="182" hidden="1" customWidth="1"/>
    <col min="13059" max="13059" width="46.85546875" style="182" customWidth="1"/>
    <col min="13060" max="13060" width="8" style="182" customWidth="1"/>
    <col min="13061" max="13061" width="9" style="182" customWidth="1"/>
    <col min="13062" max="13062" width="9.28515625" style="182" customWidth="1"/>
    <col min="13063" max="13063" width="13.140625" style="182" customWidth="1"/>
    <col min="13064" max="13064" width="6" style="182" customWidth="1"/>
    <col min="13065" max="13065" width="2" style="182" customWidth="1"/>
    <col min="13066" max="13066" width="6.5703125" style="182" customWidth="1"/>
    <col min="13067" max="13067" width="9.28515625" style="182" customWidth="1"/>
    <col min="13068" max="13068" width="8" style="182" customWidth="1"/>
    <col min="13069" max="13069" width="8.28515625" style="182" customWidth="1"/>
    <col min="13070" max="13312" width="9.140625" style="182"/>
    <col min="13313" max="13313" width="5.5703125" style="182" customWidth="1"/>
    <col min="13314" max="13314" width="0" style="182" hidden="1" customWidth="1"/>
    <col min="13315" max="13315" width="46.85546875" style="182" customWidth="1"/>
    <col min="13316" max="13316" width="8" style="182" customWidth="1"/>
    <col min="13317" max="13317" width="9" style="182" customWidth="1"/>
    <col min="13318" max="13318" width="9.28515625" style="182" customWidth="1"/>
    <col min="13319" max="13319" width="13.140625" style="182" customWidth="1"/>
    <col min="13320" max="13320" width="6" style="182" customWidth="1"/>
    <col min="13321" max="13321" width="2" style="182" customWidth="1"/>
    <col min="13322" max="13322" width="6.5703125" style="182" customWidth="1"/>
    <col min="13323" max="13323" width="9.28515625" style="182" customWidth="1"/>
    <col min="13324" max="13324" width="8" style="182" customWidth="1"/>
    <col min="13325" max="13325" width="8.28515625" style="182" customWidth="1"/>
    <col min="13326" max="13568" width="9.140625" style="182"/>
    <col min="13569" max="13569" width="5.5703125" style="182" customWidth="1"/>
    <col min="13570" max="13570" width="0" style="182" hidden="1" customWidth="1"/>
    <col min="13571" max="13571" width="46.85546875" style="182" customWidth="1"/>
    <col min="13572" max="13572" width="8" style="182" customWidth="1"/>
    <col min="13573" max="13573" width="9" style="182" customWidth="1"/>
    <col min="13574" max="13574" width="9.28515625" style="182" customWidth="1"/>
    <col min="13575" max="13575" width="13.140625" style="182" customWidth="1"/>
    <col min="13576" max="13576" width="6" style="182" customWidth="1"/>
    <col min="13577" max="13577" width="2" style="182" customWidth="1"/>
    <col min="13578" max="13578" width="6.5703125" style="182" customWidth="1"/>
    <col min="13579" max="13579" width="9.28515625" style="182" customWidth="1"/>
    <col min="13580" max="13580" width="8" style="182" customWidth="1"/>
    <col min="13581" max="13581" width="8.28515625" style="182" customWidth="1"/>
    <col min="13582" max="13824" width="9.140625" style="182"/>
    <col min="13825" max="13825" width="5.5703125" style="182" customWidth="1"/>
    <col min="13826" max="13826" width="0" style="182" hidden="1" customWidth="1"/>
    <col min="13827" max="13827" width="46.85546875" style="182" customWidth="1"/>
    <col min="13828" max="13828" width="8" style="182" customWidth="1"/>
    <col min="13829" max="13829" width="9" style="182" customWidth="1"/>
    <col min="13830" max="13830" width="9.28515625" style="182" customWidth="1"/>
    <col min="13831" max="13831" width="13.140625" style="182" customWidth="1"/>
    <col min="13832" max="13832" width="6" style="182" customWidth="1"/>
    <col min="13833" max="13833" width="2" style="182" customWidth="1"/>
    <col min="13834" max="13834" width="6.5703125" style="182" customWidth="1"/>
    <col min="13835" max="13835" width="9.28515625" style="182" customWidth="1"/>
    <col min="13836" max="13836" width="8" style="182" customWidth="1"/>
    <col min="13837" max="13837" width="8.28515625" style="182" customWidth="1"/>
    <col min="13838" max="14080" width="9.140625" style="182"/>
    <col min="14081" max="14081" width="5.5703125" style="182" customWidth="1"/>
    <col min="14082" max="14082" width="0" style="182" hidden="1" customWidth="1"/>
    <col min="14083" max="14083" width="46.85546875" style="182" customWidth="1"/>
    <col min="14084" max="14084" width="8" style="182" customWidth="1"/>
    <col min="14085" max="14085" width="9" style="182" customWidth="1"/>
    <col min="14086" max="14086" width="9.28515625" style="182" customWidth="1"/>
    <col min="14087" max="14087" width="13.140625" style="182" customWidth="1"/>
    <col min="14088" max="14088" width="6" style="182" customWidth="1"/>
    <col min="14089" max="14089" width="2" style="182" customWidth="1"/>
    <col min="14090" max="14090" width="6.5703125" style="182" customWidth="1"/>
    <col min="14091" max="14091" width="9.28515625" style="182" customWidth="1"/>
    <col min="14092" max="14092" width="8" style="182" customWidth="1"/>
    <col min="14093" max="14093" width="8.28515625" style="182" customWidth="1"/>
    <col min="14094" max="14336" width="9.140625" style="182"/>
    <col min="14337" max="14337" width="5.5703125" style="182" customWidth="1"/>
    <col min="14338" max="14338" width="0" style="182" hidden="1" customWidth="1"/>
    <col min="14339" max="14339" width="46.85546875" style="182" customWidth="1"/>
    <col min="14340" max="14340" width="8" style="182" customWidth="1"/>
    <col min="14341" max="14341" width="9" style="182" customWidth="1"/>
    <col min="14342" max="14342" width="9.28515625" style="182" customWidth="1"/>
    <col min="14343" max="14343" width="13.140625" style="182" customWidth="1"/>
    <col min="14344" max="14344" width="6" style="182" customWidth="1"/>
    <col min="14345" max="14345" width="2" style="182" customWidth="1"/>
    <col min="14346" max="14346" width="6.5703125" style="182" customWidth="1"/>
    <col min="14347" max="14347" width="9.28515625" style="182" customWidth="1"/>
    <col min="14348" max="14348" width="8" style="182" customWidth="1"/>
    <col min="14349" max="14349" width="8.28515625" style="182" customWidth="1"/>
    <col min="14350" max="14592" width="9.140625" style="182"/>
    <col min="14593" max="14593" width="5.5703125" style="182" customWidth="1"/>
    <col min="14594" max="14594" width="0" style="182" hidden="1" customWidth="1"/>
    <col min="14595" max="14595" width="46.85546875" style="182" customWidth="1"/>
    <col min="14596" max="14596" width="8" style="182" customWidth="1"/>
    <col min="14597" max="14597" width="9" style="182" customWidth="1"/>
    <col min="14598" max="14598" width="9.28515625" style="182" customWidth="1"/>
    <col min="14599" max="14599" width="13.140625" style="182" customWidth="1"/>
    <col min="14600" max="14600" width="6" style="182" customWidth="1"/>
    <col min="14601" max="14601" width="2" style="182" customWidth="1"/>
    <col min="14602" max="14602" width="6.5703125" style="182" customWidth="1"/>
    <col min="14603" max="14603" width="9.28515625" style="182" customWidth="1"/>
    <col min="14604" max="14604" width="8" style="182" customWidth="1"/>
    <col min="14605" max="14605" width="8.28515625" style="182" customWidth="1"/>
    <col min="14606" max="14848" width="9.140625" style="182"/>
    <col min="14849" max="14849" width="5.5703125" style="182" customWidth="1"/>
    <col min="14850" max="14850" width="0" style="182" hidden="1" customWidth="1"/>
    <col min="14851" max="14851" width="46.85546875" style="182" customWidth="1"/>
    <col min="14852" max="14852" width="8" style="182" customWidth="1"/>
    <col min="14853" max="14853" width="9" style="182" customWidth="1"/>
    <col min="14854" max="14854" width="9.28515625" style="182" customWidth="1"/>
    <col min="14855" max="14855" width="13.140625" style="182" customWidth="1"/>
    <col min="14856" max="14856" width="6" style="182" customWidth="1"/>
    <col min="14857" max="14857" width="2" style="182" customWidth="1"/>
    <col min="14858" max="14858" width="6.5703125" style="182" customWidth="1"/>
    <col min="14859" max="14859" width="9.28515625" style="182" customWidth="1"/>
    <col min="14860" max="14860" width="8" style="182" customWidth="1"/>
    <col min="14861" max="14861" width="8.28515625" style="182" customWidth="1"/>
    <col min="14862" max="15104" width="9.140625" style="182"/>
    <col min="15105" max="15105" width="5.5703125" style="182" customWidth="1"/>
    <col min="15106" max="15106" width="0" style="182" hidden="1" customWidth="1"/>
    <col min="15107" max="15107" width="46.85546875" style="182" customWidth="1"/>
    <col min="15108" max="15108" width="8" style="182" customWidth="1"/>
    <col min="15109" max="15109" width="9" style="182" customWidth="1"/>
    <col min="15110" max="15110" width="9.28515625" style="182" customWidth="1"/>
    <col min="15111" max="15111" width="13.140625" style="182" customWidth="1"/>
    <col min="15112" max="15112" width="6" style="182" customWidth="1"/>
    <col min="15113" max="15113" width="2" style="182" customWidth="1"/>
    <col min="15114" max="15114" width="6.5703125" style="182" customWidth="1"/>
    <col min="15115" max="15115" width="9.28515625" style="182" customWidth="1"/>
    <col min="15116" max="15116" width="8" style="182" customWidth="1"/>
    <col min="15117" max="15117" width="8.28515625" style="182" customWidth="1"/>
    <col min="15118" max="15360" width="9.140625" style="182"/>
    <col min="15361" max="15361" width="5.5703125" style="182" customWidth="1"/>
    <col min="15362" max="15362" width="0" style="182" hidden="1" customWidth="1"/>
    <col min="15363" max="15363" width="46.85546875" style="182" customWidth="1"/>
    <col min="15364" max="15364" width="8" style="182" customWidth="1"/>
    <col min="15365" max="15365" width="9" style="182" customWidth="1"/>
    <col min="15366" max="15366" width="9.28515625" style="182" customWidth="1"/>
    <col min="15367" max="15367" width="13.140625" style="182" customWidth="1"/>
    <col min="15368" max="15368" width="6" style="182" customWidth="1"/>
    <col min="15369" max="15369" width="2" style="182" customWidth="1"/>
    <col min="15370" max="15370" width="6.5703125" style="182" customWidth="1"/>
    <col min="15371" max="15371" width="9.28515625" style="182" customWidth="1"/>
    <col min="15372" max="15372" width="8" style="182" customWidth="1"/>
    <col min="15373" max="15373" width="8.28515625" style="182" customWidth="1"/>
    <col min="15374" max="15616" width="9.140625" style="182"/>
    <col min="15617" max="15617" width="5.5703125" style="182" customWidth="1"/>
    <col min="15618" max="15618" width="0" style="182" hidden="1" customWidth="1"/>
    <col min="15619" max="15619" width="46.85546875" style="182" customWidth="1"/>
    <col min="15620" max="15620" width="8" style="182" customWidth="1"/>
    <col min="15621" max="15621" width="9" style="182" customWidth="1"/>
    <col min="15622" max="15622" width="9.28515625" style="182" customWidth="1"/>
    <col min="15623" max="15623" width="13.140625" style="182" customWidth="1"/>
    <col min="15624" max="15624" width="6" style="182" customWidth="1"/>
    <col min="15625" max="15625" width="2" style="182" customWidth="1"/>
    <col min="15626" max="15626" width="6.5703125" style="182" customWidth="1"/>
    <col min="15627" max="15627" width="9.28515625" style="182" customWidth="1"/>
    <col min="15628" max="15628" width="8" style="182" customWidth="1"/>
    <col min="15629" max="15629" width="8.28515625" style="182" customWidth="1"/>
    <col min="15630" max="15872" width="9.140625" style="182"/>
    <col min="15873" max="15873" width="5.5703125" style="182" customWidth="1"/>
    <col min="15874" max="15874" width="0" style="182" hidden="1" customWidth="1"/>
    <col min="15875" max="15875" width="46.85546875" style="182" customWidth="1"/>
    <col min="15876" max="15876" width="8" style="182" customWidth="1"/>
    <col min="15877" max="15877" width="9" style="182" customWidth="1"/>
    <col min="15878" max="15878" width="9.28515625" style="182" customWidth="1"/>
    <col min="15879" max="15879" width="13.140625" style="182" customWidth="1"/>
    <col min="15880" max="15880" width="6" style="182" customWidth="1"/>
    <col min="15881" max="15881" width="2" style="182" customWidth="1"/>
    <col min="15882" max="15882" width="6.5703125" style="182" customWidth="1"/>
    <col min="15883" max="15883" width="9.28515625" style="182" customWidth="1"/>
    <col min="15884" max="15884" width="8" style="182" customWidth="1"/>
    <col min="15885" max="15885" width="8.28515625" style="182" customWidth="1"/>
    <col min="15886" max="16128" width="9.140625" style="182"/>
    <col min="16129" max="16129" width="5.5703125" style="182" customWidth="1"/>
    <col min="16130" max="16130" width="0" style="182" hidden="1" customWidth="1"/>
    <col min="16131" max="16131" width="46.85546875" style="182" customWidth="1"/>
    <col min="16132" max="16132" width="8" style="182" customWidth="1"/>
    <col min="16133" max="16133" width="9" style="182" customWidth="1"/>
    <col min="16134" max="16134" width="9.28515625" style="182" customWidth="1"/>
    <col min="16135" max="16135" width="13.140625" style="182" customWidth="1"/>
    <col min="16136" max="16136" width="6" style="182" customWidth="1"/>
    <col min="16137" max="16137" width="2" style="182" customWidth="1"/>
    <col min="16138" max="16138" width="6.5703125" style="182" customWidth="1"/>
    <col min="16139" max="16139" width="9.28515625" style="182" customWidth="1"/>
    <col min="16140" max="16140" width="8" style="182" customWidth="1"/>
    <col min="16141" max="16141" width="8.28515625" style="182" customWidth="1"/>
    <col min="16142" max="16384" width="9.140625" style="182"/>
  </cols>
  <sheetData>
    <row r="1" spans="1:9" ht="13.5" customHeight="1">
      <c r="A1" s="465" t="s">
        <v>327</v>
      </c>
      <c r="B1" s="466"/>
      <c r="C1" s="467"/>
      <c r="D1" s="468" t="s">
        <v>328</v>
      </c>
      <c r="E1" s="469"/>
      <c r="F1" s="469"/>
      <c r="G1" s="179" t="s">
        <v>329</v>
      </c>
      <c r="H1" s="180"/>
      <c r="I1" s="181"/>
    </row>
    <row r="2" spans="1:9">
      <c r="A2" s="470" t="s">
        <v>330</v>
      </c>
      <c r="B2" s="471"/>
      <c r="C2" s="472"/>
      <c r="D2" s="473">
        <v>2020</v>
      </c>
      <c r="E2" s="474"/>
      <c r="F2" s="475"/>
      <c r="G2" s="183"/>
      <c r="H2" s="184"/>
      <c r="I2" s="185"/>
    </row>
    <row r="3" spans="1:9">
      <c r="A3" s="465" t="s">
        <v>331</v>
      </c>
      <c r="B3" s="466"/>
      <c r="C3" s="467"/>
      <c r="D3" s="468" t="s">
        <v>332</v>
      </c>
      <c r="E3" s="469"/>
      <c r="F3" s="469"/>
      <c r="G3" s="179" t="s">
        <v>333</v>
      </c>
      <c r="I3" s="181"/>
    </row>
    <row r="4" spans="1:9">
      <c r="A4" s="456" t="s">
        <v>334</v>
      </c>
      <c r="B4" s="457"/>
      <c r="C4" s="458"/>
      <c r="D4" s="459"/>
      <c r="E4" s="460"/>
      <c r="F4" s="461"/>
      <c r="G4" s="187" t="s">
        <v>335</v>
      </c>
      <c r="H4" s="184"/>
      <c r="I4" s="185"/>
    </row>
    <row r="5" spans="1:9">
      <c r="A5" s="188"/>
      <c r="B5" s="189"/>
      <c r="C5" s="190"/>
      <c r="D5" s="191"/>
      <c r="E5" s="192"/>
      <c r="F5" s="191"/>
      <c r="G5" s="193"/>
    </row>
    <row r="6" spans="1:9">
      <c r="A6" s="188"/>
      <c r="B6" s="189"/>
      <c r="C6" s="190"/>
      <c r="D6" s="191"/>
      <c r="E6" s="192"/>
      <c r="F6" s="191"/>
      <c r="G6" s="193"/>
    </row>
    <row r="7" spans="1:9">
      <c r="A7" s="188"/>
      <c r="B7" s="189"/>
      <c r="C7" s="190"/>
      <c r="D7" s="191"/>
      <c r="E7" s="192"/>
      <c r="F7" s="191"/>
      <c r="G7" s="193"/>
    </row>
    <row r="8" spans="1:9">
      <c r="A8" s="188"/>
      <c r="B8" s="189"/>
      <c r="C8" s="190"/>
      <c r="D8" s="191"/>
      <c r="E8" s="192"/>
      <c r="F8" s="191"/>
      <c r="G8" s="193"/>
    </row>
    <row r="9" spans="1:9">
      <c r="A9" s="188"/>
      <c r="B9" s="189"/>
      <c r="C9" s="190"/>
      <c r="D9" s="191"/>
      <c r="E9" s="192"/>
      <c r="F9" s="191"/>
      <c r="G9" s="193"/>
    </row>
    <row r="10" spans="1:9">
      <c r="A10" s="188"/>
      <c r="B10" s="189"/>
      <c r="C10" s="190"/>
      <c r="D10" s="191"/>
      <c r="E10" s="192"/>
      <c r="F10" s="191"/>
      <c r="G10" s="193"/>
    </row>
    <row r="11" spans="1:9">
      <c r="A11" s="188"/>
      <c r="B11" s="189"/>
      <c r="C11" s="190"/>
      <c r="D11" s="191"/>
      <c r="E11" s="192"/>
      <c r="F11" s="191"/>
      <c r="G11" s="193"/>
    </row>
    <row r="12" spans="1:9">
      <c r="A12" s="188"/>
      <c r="B12" s="189"/>
      <c r="C12" s="190"/>
      <c r="D12" s="191"/>
      <c r="E12" s="192"/>
      <c r="F12" s="191"/>
      <c r="G12" s="193"/>
    </row>
    <row r="13" spans="1:9">
      <c r="A13" s="188"/>
      <c r="B13" s="189"/>
      <c r="C13" s="190"/>
      <c r="D13" s="191"/>
      <c r="E13" s="192"/>
      <c r="F13" s="191"/>
      <c r="G13" s="193"/>
    </row>
    <row r="14" spans="1:9">
      <c r="A14" s="188"/>
      <c r="B14" s="189"/>
      <c r="C14" s="190"/>
      <c r="D14" s="191"/>
      <c r="E14" s="192"/>
      <c r="F14" s="191"/>
      <c r="G14" s="193"/>
    </row>
    <row r="15" spans="1:9">
      <c r="A15" s="188"/>
      <c r="B15" s="189"/>
      <c r="C15" s="190"/>
      <c r="D15" s="191"/>
      <c r="E15" s="192"/>
      <c r="F15" s="191"/>
      <c r="G15" s="193"/>
    </row>
    <row r="16" spans="1:9">
      <c r="A16" s="188"/>
      <c r="B16" s="189"/>
      <c r="C16" s="190"/>
      <c r="D16" s="191"/>
      <c r="E16" s="192"/>
      <c r="F16" s="191"/>
      <c r="G16" s="193"/>
    </row>
    <row r="17" spans="1:7">
      <c r="A17" s="188"/>
      <c r="B17" s="189"/>
      <c r="C17" s="190"/>
      <c r="D17" s="191"/>
      <c r="E17" s="192"/>
      <c r="F17" s="191"/>
      <c r="G17" s="193"/>
    </row>
    <row r="18" spans="1:7">
      <c r="A18" s="188"/>
      <c r="B18" s="189"/>
      <c r="C18" s="190"/>
      <c r="D18" s="191"/>
      <c r="E18" s="192"/>
      <c r="F18" s="191"/>
      <c r="G18" s="193"/>
    </row>
    <row r="19" spans="1:7" ht="12" customHeight="1">
      <c r="A19" s="188"/>
      <c r="B19" s="189"/>
      <c r="C19" s="190"/>
      <c r="D19" s="191"/>
      <c r="E19" s="192"/>
      <c r="F19" s="191"/>
      <c r="G19" s="193"/>
    </row>
    <row r="20" spans="1:7">
      <c r="A20" s="188"/>
      <c r="B20" s="189"/>
      <c r="C20" s="190"/>
      <c r="D20" s="191"/>
      <c r="E20" s="192"/>
      <c r="F20" s="191"/>
      <c r="G20" s="193"/>
    </row>
    <row r="21" spans="1:7">
      <c r="A21" s="188"/>
      <c r="B21" s="189"/>
      <c r="C21" s="190"/>
      <c r="D21" s="191"/>
      <c r="E21" s="192"/>
      <c r="F21" s="191"/>
      <c r="G21" s="193"/>
    </row>
    <row r="22" spans="1:7">
      <c r="A22" s="188"/>
      <c r="B22" s="189"/>
      <c r="C22" s="190"/>
      <c r="D22" s="191"/>
      <c r="E22" s="192"/>
      <c r="F22" s="191"/>
      <c r="G22" s="193"/>
    </row>
    <row r="23" spans="1:7">
      <c r="A23" s="188"/>
      <c r="B23" s="189"/>
      <c r="C23" s="190"/>
      <c r="D23" s="191"/>
      <c r="E23" s="192"/>
      <c r="F23" s="191"/>
      <c r="G23" s="193"/>
    </row>
    <row r="24" spans="1:7">
      <c r="A24" s="188"/>
      <c r="B24" s="189"/>
      <c r="C24" s="190"/>
      <c r="D24" s="191"/>
      <c r="E24" s="192"/>
      <c r="F24" s="191"/>
      <c r="G24" s="193"/>
    </row>
    <row r="25" spans="1:7">
      <c r="A25" s="188"/>
      <c r="B25" s="189"/>
      <c r="C25" s="190"/>
      <c r="D25" s="191"/>
      <c r="E25" s="192"/>
      <c r="F25" s="191"/>
      <c r="G25" s="193"/>
    </row>
    <row r="26" spans="1:7">
      <c r="A26" s="188"/>
      <c r="B26" s="189"/>
      <c r="C26" s="190"/>
      <c r="D26" s="191"/>
      <c r="E26" s="192"/>
      <c r="F26" s="191"/>
      <c r="G26" s="193"/>
    </row>
    <row r="27" spans="1:7">
      <c r="A27" s="188"/>
      <c r="B27" s="189"/>
      <c r="C27" s="190"/>
      <c r="D27" s="191"/>
      <c r="E27" s="192"/>
      <c r="F27" s="191"/>
      <c r="G27" s="193"/>
    </row>
    <row r="28" spans="1:7">
      <c r="A28" s="188"/>
      <c r="B28" s="189"/>
      <c r="C28" s="190"/>
      <c r="D28" s="191"/>
      <c r="E28" s="192"/>
      <c r="F28" s="191"/>
      <c r="G28" s="193"/>
    </row>
    <row r="29" spans="1:7">
      <c r="A29" s="188"/>
      <c r="B29" s="189"/>
    </row>
    <row r="30" spans="1:7">
      <c r="A30" s="188"/>
      <c r="B30" s="189"/>
      <c r="C30" s="190"/>
      <c r="D30" s="191"/>
      <c r="E30" s="192"/>
      <c r="F30" s="191"/>
      <c r="G30" s="193"/>
    </row>
    <row r="31" spans="1:7">
      <c r="A31" s="188"/>
      <c r="B31" s="189"/>
      <c r="C31" s="190"/>
      <c r="D31" s="191"/>
      <c r="E31" s="192"/>
      <c r="F31" s="191"/>
      <c r="G31" s="193"/>
    </row>
    <row r="32" spans="1:7" ht="18">
      <c r="A32" s="188"/>
      <c r="B32" s="198"/>
      <c r="C32" s="462" t="s">
        <v>336</v>
      </c>
      <c r="D32" s="462"/>
      <c r="E32" s="462"/>
      <c r="F32" s="462"/>
      <c r="G32" s="462"/>
    </row>
    <row r="33" spans="1:15" ht="18">
      <c r="A33" s="188"/>
      <c r="B33" s="198"/>
      <c r="C33" s="462"/>
      <c r="D33" s="462"/>
      <c r="E33" s="462"/>
      <c r="F33" s="462"/>
      <c r="G33" s="462"/>
    </row>
    <row r="35" spans="1:15">
      <c r="C35" s="463"/>
      <c r="D35" s="464"/>
      <c r="E35" s="464"/>
      <c r="F35" s="200"/>
      <c r="G35" s="200"/>
    </row>
    <row r="36" spans="1:15" ht="59.25" customHeight="1">
      <c r="C36" s="452" t="str">
        <f>'Ponudbeni list'!C5</f>
        <v>Radovi na obnovi vodoopskrbnog cjevovoda u Bedencu, za IVKOM–VODE d.o.o., Ivanec</v>
      </c>
      <c r="D36" s="452"/>
      <c r="E36" s="452"/>
      <c r="F36" s="452"/>
      <c r="G36" s="452"/>
    </row>
    <row r="37" spans="1:15">
      <c r="C37" s="201"/>
      <c r="D37" s="202"/>
      <c r="E37" s="203"/>
      <c r="F37" s="200"/>
      <c r="G37" s="200"/>
    </row>
    <row r="38" spans="1:15" ht="28.5" customHeight="1">
      <c r="C38" s="453" t="str">
        <f>'Ponudbeni list'!C6</f>
        <v>JN–35–20</v>
      </c>
      <c r="D38" s="453"/>
      <c r="E38" s="453"/>
      <c r="F38" s="453"/>
      <c r="G38" s="200"/>
    </row>
    <row r="39" spans="1:15">
      <c r="C39" s="204"/>
      <c r="D39" s="202"/>
      <c r="E39" s="203"/>
      <c r="F39" s="200"/>
      <c r="G39" s="200"/>
    </row>
    <row r="40" spans="1:15">
      <c r="C40" s="204"/>
      <c r="D40" s="202"/>
      <c r="E40" s="203"/>
      <c r="F40" s="200"/>
      <c r="G40" s="200"/>
    </row>
    <row r="41" spans="1:15">
      <c r="C41" s="204"/>
      <c r="D41" s="202"/>
      <c r="E41" s="203"/>
      <c r="F41" s="200"/>
      <c r="G41" s="200"/>
    </row>
    <row r="42" spans="1:15" s="186" customFormat="1">
      <c r="A42" s="199"/>
      <c r="B42" s="199"/>
      <c r="C42" s="204"/>
      <c r="D42" s="202"/>
      <c r="E42" s="203"/>
      <c r="F42" s="200"/>
      <c r="G42" s="200"/>
      <c r="I42" s="182"/>
      <c r="J42" s="182"/>
      <c r="K42" s="182"/>
      <c r="L42" s="182"/>
      <c r="M42" s="182"/>
      <c r="N42" s="182"/>
      <c r="O42" s="182"/>
    </row>
    <row r="43" spans="1:15" s="186" customFormat="1">
      <c r="A43" s="199"/>
      <c r="B43" s="199"/>
      <c r="C43" s="204"/>
      <c r="D43" s="202"/>
      <c r="E43" s="203"/>
      <c r="F43" s="200"/>
      <c r="G43" s="200"/>
      <c r="I43" s="182"/>
      <c r="J43" s="182"/>
      <c r="K43" s="182"/>
      <c r="L43" s="182"/>
      <c r="M43" s="182"/>
      <c r="N43" s="182"/>
      <c r="O43" s="182"/>
    </row>
    <row r="44" spans="1:15" s="186" customFormat="1">
      <c r="A44" s="199"/>
      <c r="B44" s="199"/>
      <c r="C44" s="204"/>
      <c r="D44" s="202"/>
      <c r="E44" s="203"/>
      <c r="F44" s="200"/>
      <c r="G44" s="200"/>
      <c r="I44" s="182"/>
      <c r="J44" s="182"/>
      <c r="K44" s="182"/>
      <c r="L44" s="182"/>
      <c r="M44" s="182"/>
      <c r="N44" s="182"/>
      <c r="O44" s="182"/>
    </row>
    <row r="45" spans="1:15" s="186" customFormat="1">
      <c r="A45" s="199"/>
      <c r="B45" s="199"/>
      <c r="C45" s="204"/>
      <c r="D45" s="202"/>
      <c r="E45" s="203"/>
      <c r="F45" s="200"/>
      <c r="G45" s="200"/>
      <c r="I45" s="182"/>
      <c r="J45" s="182"/>
      <c r="K45" s="182"/>
      <c r="L45" s="182"/>
      <c r="M45" s="182"/>
      <c r="N45" s="182"/>
      <c r="O45" s="182"/>
    </row>
    <row r="46" spans="1:15" s="186" customFormat="1">
      <c r="A46" s="199"/>
      <c r="B46" s="199"/>
      <c r="C46" s="204"/>
      <c r="D46" s="202"/>
      <c r="E46" s="203"/>
      <c r="F46" s="200"/>
      <c r="G46" s="200"/>
      <c r="I46" s="182"/>
      <c r="J46" s="182"/>
      <c r="K46" s="182"/>
      <c r="L46" s="182"/>
      <c r="M46" s="182"/>
      <c r="N46" s="182"/>
      <c r="O46" s="182"/>
    </row>
    <row r="47" spans="1:15" s="186" customFormat="1">
      <c r="A47" s="199"/>
      <c r="B47" s="199"/>
      <c r="C47" s="204"/>
      <c r="D47" s="202"/>
      <c r="E47" s="203"/>
      <c r="F47" s="200"/>
      <c r="G47" s="200"/>
      <c r="I47" s="182"/>
      <c r="J47" s="182"/>
      <c r="K47" s="182"/>
      <c r="L47" s="182"/>
      <c r="M47" s="182"/>
      <c r="N47" s="182"/>
      <c r="O47" s="182"/>
    </row>
    <row r="48" spans="1:15" s="186" customFormat="1">
      <c r="A48" s="199"/>
      <c r="B48" s="199"/>
      <c r="C48" s="204"/>
      <c r="D48" s="202"/>
      <c r="E48" s="203"/>
      <c r="F48" s="200"/>
      <c r="G48" s="200"/>
      <c r="I48" s="182"/>
      <c r="J48" s="182"/>
      <c r="K48" s="182"/>
      <c r="L48" s="182"/>
      <c r="M48" s="182"/>
      <c r="N48" s="182"/>
      <c r="O48" s="182"/>
    </row>
    <row r="49" spans="1:15" s="186" customFormat="1">
      <c r="A49" s="199"/>
      <c r="B49" s="199"/>
      <c r="C49" s="201"/>
      <c r="D49" s="202"/>
      <c r="E49" s="203"/>
      <c r="F49" s="200"/>
      <c r="G49" s="200"/>
      <c r="I49" s="182"/>
      <c r="J49" s="182"/>
      <c r="K49" s="182"/>
      <c r="L49" s="182"/>
      <c r="M49" s="182"/>
      <c r="N49" s="182"/>
      <c r="O49" s="182"/>
    </row>
    <row r="50" spans="1:15" s="186" customFormat="1">
      <c r="A50" s="199"/>
      <c r="B50" s="199"/>
      <c r="C50" s="204"/>
      <c r="D50" s="202"/>
      <c r="E50" s="203"/>
      <c r="F50" s="200"/>
      <c r="G50" s="200"/>
      <c r="I50" s="182"/>
      <c r="J50" s="182"/>
      <c r="K50" s="182"/>
      <c r="L50" s="182"/>
      <c r="M50" s="182"/>
      <c r="N50" s="182"/>
      <c r="O50" s="182"/>
    </row>
    <row r="51" spans="1:15" s="186" customFormat="1">
      <c r="A51" s="199"/>
      <c r="B51" s="199"/>
      <c r="C51" s="204"/>
      <c r="D51" s="202"/>
      <c r="E51" s="203"/>
      <c r="F51" s="200"/>
      <c r="G51" s="200"/>
      <c r="I51" s="182"/>
      <c r="J51" s="182"/>
      <c r="K51" s="182"/>
      <c r="L51" s="182"/>
      <c r="M51" s="182"/>
      <c r="N51" s="182"/>
      <c r="O51" s="182"/>
    </row>
    <row r="52" spans="1:15" s="186" customFormat="1">
      <c r="A52" s="199"/>
      <c r="B52" s="199"/>
      <c r="C52" s="204"/>
      <c r="D52" s="202"/>
      <c r="E52" s="203"/>
      <c r="F52" s="200"/>
      <c r="G52" s="200"/>
      <c r="I52" s="182"/>
      <c r="J52" s="182"/>
      <c r="K52" s="182"/>
      <c r="L52" s="182"/>
      <c r="M52" s="182"/>
      <c r="N52" s="182"/>
      <c r="O52" s="182"/>
    </row>
    <row r="53" spans="1:15" s="186" customFormat="1">
      <c r="A53" s="199"/>
      <c r="B53" s="199"/>
      <c r="C53" s="204"/>
      <c r="D53" s="202"/>
      <c r="E53" s="203"/>
      <c r="F53" s="200"/>
      <c r="G53" s="200"/>
      <c r="I53" s="182"/>
      <c r="J53" s="182"/>
      <c r="K53" s="182"/>
      <c r="L53" s="182"/>
      <c r="M53" s="182"/>
      <c r="N53" s="182"/>
      <c r="O53" s="182"/>
    </row>
    <row r="54" spans="1:15" s="186" customFormat="1">
      <c r="A54" s="199"/>
      <c r="B54" s="199"/>
      <c r="C54" s="204"/>
      <c r="D54" s="202"/>
      <c r="E54" s="203"/>
      <c r="F54" s="200"/>
      <c r="G54" s="200"/>
      <c r="I54" s="182"/>
      <c r="J54" s="182"/>
      <c r="K54" s="182"/>
      <c r="L54" s="182"/>
      <c r="M54" s="182"/>
      <c r="N54" s="182"/>
      <c r="O54" s="182"/>
    </row>
    <row r="55" spans="1:15" s="186" customFormat="1">
      <c r="A55" s="199"/>
      <c r="B55" s="199"/>
      <c r="C55" s="204"/>
      <c r="D55" s="202"/>
      <c r="E55" s="203"/>
      <c r="F55" s="200"/>
      <c r="G55" s="200"/>
      <c r="I55" s="182"/>
      <c r="J55" s="182"/>
      <c r="K55" s="182"/>
      <c r="L55" s="182"/>
      <c r="M55" s="182"/>
      <c r="N55" s="182"/>
      <c r="O55" s="182"/>
    </row>
    <row r="56" spans="1:15" s="186" customFormat="1">
      <c r="A56" s="199"/>
      <c r="B56" s="199"/>
      <c r="C56" s="182"/>
      <c r="D56" s="202"/>
      <c r="E56" s="203"/>
      <c r="F56" s="200"/>
      <c r="G56" s="200"/>
      <c r="I56" s="182"/>
      <c r="J56" s="182"/>
      <c r="K56" s="182"/>
      <c r="L56" s="182"/>
      <c r="M56" s="182"/>
      <c r="N56" s="182"/>
      <c r="O56" s="182"/>
    </row>
    <row r="57" spans="1:15" s="186" customFormat="1">
      <c r="A57" s="199"/>
      <c r="B57" s="199"/>
      <c r="C57" s="182"/>
      <c r="D57" s="202"/>
      <c r="E57" s="203"/>
      <c r="F57" s="200"/>
      <c r="G57" s="200"/>
      <c r="I57" s="182"/>
      <c r="J57" s="182"/>
      <c r="K57" s="182"/>
      <c r="L57" s="182"/>
      <c r="M57" s="182"/>
      <c r="N57" s="182"/>
      <c r="O57" s="182"/>
    </row>
    <row r="59" spans="1:15" s="210" customFormat="1" ht="29.25" customHeight="1">
      <c r="A59" s="205" t="s">
        <v>337</v>
      </c>
      <c r="B59" s="206" t="s">
        <v>338</v>
      </c>
      <c r="C59" s="206" t="s">
        <v>338</v>
      </c>
      <c r="D59" s="205" t="s">
        <v>339</v>
      </c>
      <c r="E59" s="207" t="s">
        <v>340</v>
      </c>
      <c r="F59" s="207" t="s">
        <v>341</v>
      </c>
      <c r="G59" s="208" t="s">
        <v>342</v>
      </c>
      <c r="H59" s="209"/>
    </row>
    <row r="61" spans="1:15" ht="16.5" customHeight="1">
      <c r="A61" s="211"/>
      <c r="B61" s="211"/>
      <c r="C61" s="212" t="s">
        <v>343</v>
      </c>
      <c r="D61" s="213"/>
      <c r="E61" s="214"/>
      <c r="F61" s="215"/>
      <c r="G61" s="215"/>
      <c r="H61" s="216"/>
      <c r="I61" s="186"/>
      <c r="J61" s="216"/>
      <c r="K61" s="216"/>
      <c r="L61" s="216"/>
      <c r="M61" s="216"/>
      <c r="N61" s="186"/>
    </row>
    <row r="62" spans="1:15">
      <c r="A62" s="211"/>
      <c r="B62" s="211"/>
      <c r="C62" s="217"/>
      <c r="D62" s="213"/>
      <c r="E62" s="214"/>
      <c r="F62" s="215"/>
      <c r="G62" s="215"/>
      <c r="H62" s="216"/>
      <c r="I62" s="186"/>
      <c r="J62" s="216"/>
      <c r="K62" s="216"/>
      <c r="L62" s="216"/>
      <c r="M62" s="216"/>
      <c r="N62" s="186"/>
    </row>
    <row r="63" spans="1:15">
      <c r="A63" s="218"/>
      <c r="B63" s="218"/>
      <c r="C63" s="219"/>
      <c r="E63" s="220"/>
      <c r="F63" s="197"/>
      <c r="H63" s="216"/>
      <c r="I63" s="186"/>
      <c r="J63" s="186"/>
      <c r="K63" s="186"/>
      <c r="L63" s="186"/>
      <c r="M63" s="186"/>
      <c r="N63" s="186"/>
    </row>
    <row r="64" spans="1:15" ht="25.5">
      <c r="A64" s="221" t="s">
        <v>1</v>
      </c>
      <c r="B64" s="221"/>
      <c r="C64" s="222" t="s">
        <v>344</v>
      </c>
      <c r="E64" s="223"/>
      <c r="F64" s="224"/>
      <c r="G64" s="225"/>
      <c r="H64" s="226"/>
      <c r="I64" s="186"/>
      <c r="J64" s="186"/>
      <c r="K64" s="186"/>
      <c r="L64" s="186"/>
      <c r="M64" s="186"/>
      <c r="N64" s="186"/>
    </row>
    <row r="65" spans="1:14" ht="15" customHeight="1">
      <c r="A65" s="221"/>
      <c r="B65" s="221"/>
      <c r="D65" s="227" t="s">
        <v>345</v>
      </c>
      <c r="E65" s="228">
        <v>1</v>
      </c>
      <c r="F65" s="224"/>
      <c r="G65" s="225">
        <f>SUM(F65*E65)</f>
        <v>0</v>
      </c>
      <c r="I65" s="186"/>
      <c r="J65" s="186"/>
      <c r="K65" s="186"/>
      <c r="L65" s="186"/>
      <c r="M65" s="186"/>
      <c r="N65" s="186"/>
    </row>
    <row r="66" spans="1:14">
      <c r="A66" s="218"/>
      <c r="B66" s="218"/>
      <c r="C66" s="219"/>
      <c r="D66" s="213"/>
      <c r="E66" s="220"/>
      <c r="F66" s="197"/>
      <c r="I66" s="186"/>
      <c r="J66" s="186"/>
      <c r="K66" s="186"/>
      <c r="L66" s="186"/>
      <c r="M66" s="186"/>
      <c r="N66" s="186"/>
    </row>
    <row r="67" spans="1:14">
      <c r="A67" s="221"/>
      <c r="B67" s="229"/>
      <c r="C67" s="230"/>
      <c r="D67" s="231"/>
      <c r="E67" s="232"/>
      <c r="F67" s="182"/>
      <c r="G67" s="182"/>
      <c r="J67" s="186"/>
      <c r="K67" s="186"/>
      <c r="L67" s="186"/>
      <c r="M67" s="186"/>
      <c r="N67" s="186"/>
    </row>
    <row r="68" spans="1:14">
      <c r="A68" s="218"/>
      <c r="B68" s="218"/>
      <c r="C68" s="233" t="s">
        <v>346</v>
      </c>
      <c r="D68" s="234"/>
      <c r="E68" s="235"/>
      <c r="F68" s="236"/>
      <c r="G68" s="237">
        <f>SUM(G63:G67)</f>
        <v>0</v>
      </c>
      <c r="H68" s="226"/>
      <c r="I68" s="186"/>
      <c r="J68" s="186"/>
      <c r="K68" s="186"/>
      <c r="L68" s="186"/>
      <c r="M68" s="186"/>
      <c r="N68" s="186"/>
    </row>
    <row r="69" spans="1:14">
      <c r="A69" s="218"/>
      <c r="B69" s="218"/>
      <c r="C69" s="219"/>
      <c r="H69" s="226"/>
      <c r="I69" s="186"/>
      <c r="J69" s="186"/>
      <c r="K69" s="186"/>
      <c r="L69" s="186"/>
      <c r="M69" s="186"/>
      <c r="N69" s="186"/>
    </row>
    <row r="70" spans="1:14">
      <c r="A70" s="238"/>
      <c r="B70" s="238"/>
      <c r="C70" s="239"/>
      <c r="D70" s="240"/>
      <c r="E70" s="241"/>
      <c r="F70" s="242"/>
      <c r="G70" s="243"/>
      <c r="H70" s="226"/>
      <c r="I70" s="186"/>
      <c r="J70" s="186"/>
      <c r="K70" s="186"/>
      <c r="L70" s="186"/>
      <c r="M70" s="186"/>
      <c r="N70" s="186"/>
    </row>
    <row r="71" spans="1:14">
      <c r="A71" s="221"/>
      <c r="B71" s="229"/>
      <c r="C71" s="244" t="s">
        <v>347</v>
      </c>
      <c r="D71" s="213"/>
      <c r="E71" s="214"/>
      <c r="F71" s="215"/>
      <c r="G71" s="215"/>
      <c r="H71" s="226"/>
      <c r="I71" s="186"/>
      <c r="J71" s="186"/>
      <c r="K71" s="186"/>
      <c r="L71" s="186"/>
      <c r="M71" s="186"/>
      <c r="N71" s="186"/>
    </row>
    <row r="72" spans="1:14">
      <c r="A72" s="221"/>
      <c r="B72" s="229"/>
      <c r="C72" s="245"/>
      <c r="D72" s="213"/>
      <c r="E72" s="214"/>
      <c r="F72" s="215"/>
      <c r="G72" s="215"/>
      <c r="H72" s="226"/>
      <c r="I72" s="186"/>
      <c r="J72" s="186"/>
      <c r="K72" s="186"/>
      <c r="L72" s="186"/>
      <c r="M72" s="186"/>
      <c r="N72" s="186"/>
    </row>
    <row r="73" spans="1:14" ht="104.25" customHeight="1">
      <c r="A73" s="221" t="s">
        <v>0</v>
      </c>
      <c r="B73" s="229" t="s">
        <v>348</v>
      </c>
      <c r="C73" s="246" t="s">
        <v>349</v>
      </c>
      <c r="D73" s="215"/>
      <c r="E73" s="214"/>
      <c r="F73" s="214"/>
      <c r="G73" s="215"/>
      <c r="H73" s="226"/>
      <c r="I73" s="186"/>
      <c r="J73" s="186"/>
      <c r="K73" s="186"/>
      <c r="L73" s="186"/>
      <c r="M73" s="186"/>
      <c r="N73" s="186"/>
    </row>
    <row r="74" spans="1:14" ht="13.5" customHeight="1">
      <c r="A74" s="218"/>
      <c r="B74" s="218"/>
      <c r="C74" s="219"/>
      <c r="F74" s="195"/>
      <c r="H74" s="226"/>
      <c r="I74" s="186"/>
      <c r="J74" s="186"/>
      <c r="K74" s="186"/>
      <c r="L74" s="186"/>
      <c r="M74" s="186"/>
      <c r="N74" s="186"/>
    </row>
    <row r="75" spans="1:14" ht="13.5" customHeight="1">
      <c r="A75" s="218"/>
      <c r="B75" s="218"/>
      <c r="C75" s="247" t="s">
        <v>350</v>
      </c>
      <c r="D75" s="194" t="s">
        <v>351</v>
      </c>
      <c r="E75" s="224">
        <v>596.16</v>
      </c>
      <c r="F75" s="224"/>
      <c r="G75" s="224">
        <f>SUM(F75*E75)</f>
        <v>0</v>
      </c>
      <c r="H75" s="226"/>
      <c r="I75" s="186"/>
      <c r="J75" s="186"/>
      <c r="K75" s="186"/>
      <c r="L75" s="186"/>
      <c r="M75" s="186"/>
      <c r="N75" s="186"/>
    </row>
    <row r="76" spans="1:14" ht="13.5" customHeight="1">
      <c r="A76" s="218"/>
      <c r="B76" s="218"/>
      <c r="C76" s="247" t="s">
        <v>352</v>
      </c>
      <c r="D76" s="194" t="s">
        <v>351</v>
      </c>
      <c r="E76" s="224">
        <v>66.239999999999995</v>
      </c>
      <c r="F76" s="224"/>
      <c r="G76" s="224">
        <f>SUM(F76*E76)</f>
        <v>0</v>
      </c>
      <c r="H76" s="226"/>
      <c r="I76" s="186"/>
      <c r="J76" s="186"/>
      <c r="K76" s="186"/>
      <c r="L76" s="186"/>
      <c r="M76" s="186"/>
      <c r="N76" s="186"/>
    </row>
    <row r="77" spans="1:14" ht="13.5" customHeight="1">
      <c r="A77" s="218"/>
      <c r="B77" s="218"/>
      <c r="C77" s="247"/>
      <c r="E77" s="248"/>
      <c r="F77" s="224"/>
      <c r="G77" s="224"/>
      <c r="H77" s="226"/>
      <c r="I77" s="186"/>
      <c r="J77" s="186"/>
      <c r="K77" s="186"/>
      <c r="L77" s="186"/>
      <c r="M77" s="186"/>
      <c r="N77" s="186"/>
    </row>
    <row r="78" spans="1:14" ht="92.25" customHeight="1">
      <c r="A78" s="221" t="s">
        <v>1</v>
      </c>
      <c r="B78" s="229"/>
      <c r="C78" s="246" t="s">
        <v>353</v>
      </c>
      <c r="E78" s="220"/>
      <c r="F78" s="197"/>
      <c r="H78" s="226"/>
      <c r="I78" s="186"/>
      <c r="J78" s="186"/>
      <c r="K78" s="186"/>
      <c r="L78" s="186"/>
      <c r="M78" s="186"/>
      <c r="N78" s="186"/>
    </row>
    <row r="79" spans="1:14" ht="12.75" customHeight="1">
      <c r="A79" s="221"/>
      <c r="B79" s="229"/>
      <c r="C79" s="227"/>
      <c r="D79" s="194" t="s">
        <v>351</v>
      </c>
      <c r="E79" s="224">
        <v>12</v>
      </c>
      <c r="F79" s="224"/>
      <c r="G79" s="224">
        <f>SUM(F79*E79)</f>
        <v>0</v>
      </c>
      <c r="H79" s="226"/>
      <c r="I79" s="186"/>
      <c r="J79" s="186"/>
      <c r="K79" s="186"/>
      <c r="L79" s="186"/>
      <c r="M79" s="186"/>
      <c r="N79" s="186"/>
    </row>
    <row r="80" spans="1:14">
      <c r="A80" s="218"/>
      <c r="B80" s="218"/>
      <c r="C80" s="219"/>
      <c r="E80" s="220"/>
      <c r="F80" s="197"/>
      <c r="H80" s="226"/>
      <c r="I80" s="186"/>
      <c r="J80" s="186"/>
      <c r="K80" s="186"/>
      <c r="L80" s="186"/>
      <c r="M80" s="186"/>
      <c r="N80" s="186"/>
    </row>
    <row r="81" spans="1:14" ht="27" customHeight="1">
      <c r="A81" s="221" t="s">
        <v>2</v>
      </c>
      <c r="B81" s="229" t="s">
        <v>354</v>
      </c>
      <c r="C81" s="246" t="s">
        <v>355</v>
      </c>
      <c r="E81" s="220"/>
      <c r="F81" s="197"/>
      <c r="H81" s="226"/>
      <c r="I81" s="186"/>
      <c r="J81" s="186"/>
      <c r="K81" s="186"/>
      <c r="L81" s="186"/>
      <c r="M81" s="186"/>
      <c r="N81" s="186"/>
    </row>
    <row r="82" spans="1:14">
      <c r="A82" s="218"/>
      <c r="B82" s="218"/>
      <c r="C82" s="227"/>
      <c r="D82" s="194" t="s">
        <v>356</v>
      </c>
      <c r="E82" s="224">
        <v>552</v>
      </c>
      <c r="F82" s="249"/>
      <c r="G82" s="224">
        <f>SUM(F82*E82)</f>
        <v>0</v>
      </c>
      <c r="I82" s="186"/>
      <c r="J82" s="186"/>
      <c r="K82" s="186"/>
      <c r="L82" s="186"/>
      <c r="M82" s="186"/>
      <c r="N82" s="186"/>
    </row>
    <row r="83" spans="1:14">
      <c r="A83" s="218"/>
      <c r="B83" s="218"/>
      <c r="C83" s="219"/>
      <c r="E83" s="220"/>
      <c r="F83" s="197"/>
      <c r="I83" s="186"/>
      <c r="J83" s="186"/>
      <c r="K83" s="186"/>
      <c r="L83" s="186"/>
      <c r="M83" s="186"/>
      <c r="N83" s="186"/>
    </row>
    <row r="84" spans="1:14" ht="68.25" customHeight="1">
      <c r="A84" s="221" t="s">
        <v>3</v>
      </c>
      <c r="B84" s="229" t="s">
        <v>357</v>
      </c>
      <c r="C84" s="246" t="s">
        <v>358</v>
      </c>
      <c r="E84" s="220"/>
      <c r="F84" s="197"/>
      <c r="I84" s="186"/>
      <c r="J84" s="186"/>
      <c r="K84" s="186"/>
      <c r="L84" s="186"/>
      <c r="M84" s="186"/>
      <c r="N84" s="186"/>
    </row>
    <row r="85" spans="1:14">
      <c r="A85" s="218"/>
      <c r="B85" s="218"/>
      <c r="C85" s="227"/>
      <c r="D85" s="194" t="s">
        <v>351</v>
      </c>
      <c r="E85" s="224">
        <v>55.2</v>
      </c>
      <c r="F85" s="249"/>
      <c r="G85" s="224">
        <f>SUM(F85*E85)</f>
        <v>0</v>
      </c>
      <c r="I85" s="186"/>
      <c r="J85" s="186"/>
      <c r="K85" s="186"/>
      <c r="L85" s="186"/>
      <c r="M85" s="186"/>
      <c r="N85" s="186"/>
    </row>
    <row r="86" spans="1:14">
      <c r="A86" s="238"/>
      <c r="B86" s="238"/>
      <c r="C86" s="250"/>
      <c r="D86" s="240"/>
      <c r="E86" s="251"/>
      <c r="F86" s="252"/>
      <c r="G86" s="252"/>
      <c r="I86" s="186"/>
      <c r="J86" s="186"/>
      <c r="K86" s="186"/>
      <c r="L86" s="186"/>
      <c r="M86" s="186"/>
      <c r="N86" s="186"/>
    </row>
    <row r="87" spans="1:14" ht="55.5" customHeight="1">
      <c r="A87" s="238" t="s">
        <v>4</v>
      </c>
      <c r="B87" s="238"/>
      <c r="C87" s="222" t="s">
        <v>359</v>
      </c>
      <c r="D87" s="240"/>
      <c r="E87" s="251"/>
      <c r="F87" s="252"/>
      <c r="G87" s="252"/>
      <c r="I87" s="186"/>
      <c r="J87" s="186"/>
      <c r="K87" s="186"/>
      <c r="L87" s="186"/>
      <c r="M87" s="186"/>
      <c r="N87" s="186"/>
    </row>
    <row r="88" spans="1:14">
      <c r="A88" s="238"/>
      <c r="B88" s="238"/>
      <c r="C88" s="227"/>
      <c r="D88" s="194" t="s">
        <v>351</v>
      </c>
      <c r="E88" s="253">
        <v>82.8</v>
      </c>
      <c r="F88" s="252"/>
      <c r="G88" s="224">
        <f>SUM(F88*E88)</f>
        <v>0</v>
      </c>
      <c r="I88" s="186"/>
      <c r="J88" s="186"/>
      <c r="K88" s="186"/>
      <c r="L88" s="186"/>
      <c r="M88" s="186"/>
      <c r="N88" s="186"/>
    </row>
    <row r="89" spans="1:14">
      <c r="A89" s="238"/>
      <c r="B89" s="238"/>
      <c r="C89" s="250"/>
      <c r="D89" s="240"/>
      <c r="E89" s="251"/>
      <c r="F89" s="252"/>
      <c r="G89" s="252"/>
      <c r="I89" s="186"/>
      <c r="J89" s="186"/>
      <c r="K89" s="186"/>
      <c r="L89" s="186"/>
      <c r="M89" s="186"/>
      <c r="N89" s="186"/>
    </row>
    <row r="90" spans="1:14" ht="53.25" customHeight="1">
      <c r="A90" s="238" t="s">
        <v>131</v>
      </c>
      <c r="B90" s="238"/>
      <c r="C90" s="222" t="s">
        <v>360</v>
      </c>
      <c r="D90" s="240"/>
      <c r="E90" s="251"/>
      <c r="F90" s="252"/>
      <c r="G90" s="252"/>
      <c r="I90" s="186"/>
      <c r="J90" s="186"/>
      <c r="K90" s="186"/>
      <c r="L90" s="186"/>
      <c r="M90" s="186"/>
      <c r="N90" s="186"/>
    </row>
    <row r="91" spans="1:14">
      <c r="C91" s="227"/>
      <c r="D91" s="194" t="s">
        <v>351</v>
      </c>
      <c r="E91" s="253">
        <v>198.72</v>
      </c>
      <c r="F91" s="197"/>
      <c r="G91" s="224">
        <f>SUM(F91*E91)</f>
        <v>0</v>
      </c>
      <c r="I91" s="186"/>
      <c r="J91" s="186"/>
      <c r="K91" s="186"/>
      <c r="L91" s="186"/>
      <c r="M91" s="186"/>
      <c r="N91" s="186"/>
    </row>
    <row r="92" spans="1:14">
      <c r="C92" s="227"/>
      <c r="E92" s="253"/>
      <c r="F92" s="197"/>
      <c r="G92" s="224"/>
      <c r="I92" s="186"/>
      <c r="J92" s="186"/>
      <c r="K92" s="186"/>
      <c r="L92" s="186"/>
      <c r="M92" s="186"/>
      <c r="N92" s="186"/>
    </row>
    <row r="93" spans="1:14">
      <c r="C93" s="227"/>
      <c r="E93" s="253"/>
      <c r="F93" s="197"/>
      <c r="G93" s="224"/>
      <c r="I93" s="186"/>
      <c r="J93" s="186"/>
      <c r="K93" s="186"/>
      <c r="L93" s="186"/>
      <c r="M93" s="186"/>
      <c r="N93" s="186"/>
    </row>
    <row r="94" spans="1:14" s="210" customFormat="1" ht="29.25" customHeight="1">
      <c r="A94" s="205" t="s">
        <v>337</v>
      </c>
      <c r="B94" s="206" t="s">
        <v>338</v>
      </c>
      <c r="C94" s="206" t="s">
        <v>338</v>
      </c>
      <c r="D94" s="205" t="s">
        <v>339</v>
      </c>
      <c r="E94" s="207" t="s">
        <v>340</v>
      </c>
      <c r="F94" s="207" t="s">
        <v>341</v>
      </c>
      <c r="G94" s="208" t="s">
        <v>342</v>
      </c>
      <c r="H94" s="209"/>
    </row>
    <row r="95" spans="1:14" s="210" customFormat="1" ht="29.25" customHeight="1">
      <c r="A95" s="254"/>
      <c r="B95" s="255"/>
      <c r="C95" s="255"/>
      <c r="D95" s="254"/>
      <c r="E95" s="256"/>
      <c r="F95" s="256"/>
      <c r="G95" s="257"/>
      <c r="H95" s="258"/>
    </row>
    <row r="96" spans="1:14" ht="38.25" customHeight="1">
      <c r="A96" s="238" t="s">
        <v>154</v>
      </c>
      <c r="B96" s="238"/>
      <c r="C96" s="222" t="s">
        <v>361</v>
      </c>
      <c r="D96" s="240"/>
      <c r="E96" s="251"/>
      <c r="F96" s="252"/>
      <c r="G96" s="252"/>
      <c r="I96" s="186"/>
      <c r="J96" s="186"/>
      <c r="K96" s="186"/>
      <c r="L96" s="186"/>
      <c r="M96" s="186"/>
      <c r="N96" s="186"/>
    </row>
    <row r="97" spans="1:14">
      <c r="A97" s="218"/>
      <c r="B97" s="218"/>
      <c r="C97" s="227"/>
      <c r="D97" s="194" t="s">
        <v>351</v>
      </c>
      <c r="E97" s="253">
        <v>325.68</v>
      </c>
      <c r="F97" s="197"/>
      <c r="G97" s="224">
        <f>SUM(F97*E97)</f>
        <v>0</v>
      </c>
      <c r="I97" s="186"/>
      <c r="J97" s="186"/>
      <c r="K97" s="186"/>
      <c r="L97" s="186"/>
      <c r="M97" s="186"/>
      <c r="N97" s="186"/>
    </row>
    <row r="98" spans="1:14" ht="15" customHeight="1">
      <c r="A98" s="218"/>
      <c r="B98" s="218"/>
      <c r="C98" s="219"/>
      <c r="E98" s="220"/>
      <c r="F98" s="197"/>
      <c r="I98" s="186"/>
      <c r="J98" s="186"/>
      <c r="K98" s="186"/>
      <c r="L98" s="186"/>
      <c r="M98" s="186"/>
      <c r="N98" s="186"/>
    </row>
    <row r="99" spans="1:14" ht="38.25">
      <c r="A99" s="218" t="s">
        <v>155</v>
      </c>
      <c r="B99" s="218"/>
      <c r="C99" s="246" t="s">
        <v>362</v>
      </c>
      <c r="E99" s="220"/>
      <c r="F99" s="197"/>
      <c r="I99" s="186"/>
      <c r="J99" s="186"/>
      <c r="K99" s="186"/>
      <c r="L99" s="186"/>
      <c r="M99" s="186"/>
      <c r="N99" s="186"/>
    </row>
    <row r="100" spans="1:14">
      <c r="A100" s="238"/>
      <c r="B100" s="238"/>
      <c r="C100" s="227"/>
      <c r="D100" s="194" t="s">
        <v>351</v>
      </c>
      <c r="E100" s="224">
        <v>336.72</v>
      </c>
      <c r="F100" s="224"/>
      <c r="G100" s="224">
        <f>SUM(F100*E100)</f>
        <v>0</v>
      </c>
      <c r="I100" s="186"/>
      <c r="J100" s="186"/>
      <c r="K100" s="186"/>
      <c r="L100" s="186"/>
      <c r="M100" s="186"/>
      <c r="N100" s="186"/>
    </row>
    <row r="101" spans="1:14">
      <c r="A101" s="218"/>
      <c r="B101" s="218"/>
      <c r="C101" s="219"/>
      <c r="I101" s="186"/>
      <c r="J101" s="186"/>
      <c r="K101" s="186"/>
      <c r="L101" s="186"/>
      <c r="M101" s="186"/>
      <c r="N101" s="186"/>
    </row>
    <row r="102" spans="1:14">
      <c r="A102" s="218"/>
      <c r="B102" s="259"/>
      <c r="C102" s="260" t="s">
        <v>363</v>
      </c>
      <c r="D102" s="261"/>
      <c r="E102" s="262"/>
      <c r="F102" s="261"/>
      <c r="G102" s="237">
        <f>SUM(G73:G101)</f>
        <v>0</v>
      </c>
      <c r="I102" s="186"/>
      <c r="J102" s="186"/>
      <c r="K102" s="186"/>
      <c r="L102" s="186"/>
      <c r="M102" s="186"/>
      <c r="N102" s="186"/>
    </row>
    <row r="103" spans="1:14">
      <c r="A103" s="218"/>
      <c r="B103" s="218"/>
      <c r="C103" s="219"/>
      <c r="H103" s="226"/>
      <c r="I103" s="186"/>
      <c r="J103" s="186"/>
      <c r="K103" s="186"/>
      <c r="L103" s="186"/>
      <c r="M103" s="186"/>
      <c r="N103" s="186"/>
    </row>
    <row r="104" spans="1:14">
      <c r="A104" s="263"/>
      <c r="B104" s="263"/>
      <c r="C104" s="264"/>
      <c r="D104" s="265"/>
      <c r="E104" s="266"/>
      <c r="F104" s="267"/>
      <c r="G104" s="253"/>
      <c r="H104" s="226"/>
      <c r="I104" s="186"/>
      <c r="J104" s="186"/>
      <c r="K104" s="186"/>
      <c r="L104" s="186"/>
      <c r="M104" s="186"/>
      <c r="N104" s="186"/>
    </row>
    <row r="106" spans="1:14" ht="11.25" customHeight="1">
      <c r="A106" s="211"/>
      <c r="B106" s="211"/>
      <c r="C106" s="212"/>
      <c r="D106" s="213"/>
      <c r="E106" s="214"/>
      <c r="F106" s="215"/>
      <c r="G106" s="268"/>
      <c r="I106" s="186"/>
      <c r="J106" s="186"/>
      <c r="K106" s="186"/>
      <c r="L106" s="186"/>
      <c r="M106" s="186"/>
      <c r="N106" s="186"/>
    </row>
    <row r="107" spans="1:14">
      <c r="C107" s="269" t="s">
        <v>364</v>
      </c>
      <c r="F107" s="267"/>
      <c r="G107" s="253"/>
      <c r="I107" s="186"/>
      <c r="J107" s="186"/>
      <c r="K107" s="186"/>
      <c r="L107" s="186"/>
      <c r="M107" s="186"/>
      <c r="N107" s="186"/>
    </row>
    <row r="108" spans="1:14">
      <c r="C108" s="269"/>
      <c r="F108" s="270"/>
      <c r="G108" s="271"/>
      <c r="I108" s="186"/>
      <c r="J108" s="186"/>
      <c r="K108" s="186"/>
      <c r="L108" s="186"/>
      <c r="M108" s="186"/>
      <c r="N108" s="186"/>
    </row>
    <row r="109" spans="1:14" ht="65.25" customHeight="1">
      <c r="A109" s="272" t="s">
        <v>0</v>
      </c>
      <c r="B109" s="272"/>
      <c r="C109" s="246" t="s">
        <v>365</v>
      </c>
      <c r="D109" s="213"/>
      <c r="E109" s="273"/>
      <c r="F109" s="270"/>
      <c r="G109" s="271"/>
      <c r="I109" s="186"/>
      <c r="J109" s="186"/>
      <c r="K109" s="186"/>
      <c r="L109" s="186"/>
      <c r="M109" s="186"/>
      <c r="N109" s="186"/>
    </row>
    <row r="110" spans="1:14" ht="13.5" customHeight="1">
      <c r="A110" s="272"/>
      <c r="B110" s="272"/>
      <c r="C110" s="274" t="s">
        <v>366</v>
      </c>
      <c r="D110" s="265"/>
      <c r="E110" s="266"/>
      <c r="F110" s="270"/>
      <c r="G110" s="271"/>
      <c r="I110" s="186"/>
      <c r="J110" s="186"/>
      <c r="K110" s="186"/>
      <c r="L110" s="186"/>
      <c r="M110" s="186"/>
      <c r="N110" s="186"/>
    </row>
    <row r="111" spans="1:14" ht="13.5" customHeight="1">
      <c r="A111" s="272"/>
      <c r="B111" s="272"/>
      <c r="C111" s="264" t="s">
        <v>367</v>
      </c>
      <c r="D111" s="265" t="s">
        <v>368</v>
      </c>
      <c r="E111" s="253">
        <v>1840</v>
      </c>
      <c r="F111" s="197"/>
      <c r="G111" s="197">
        <f>SUM(E111*F111)</f>
        <v>0</v>
      </c>
      <c r="I111" s="186"/>
      <c r="J111" s="186"/>
      <c r="K111" s="186"/>
      <c r="L111" s="186"/>
      <c r="M111" s="186"/>
      <c r="N111" s="186"/>
    </row>
    <row r="112" spans="1:14">
      <c r="A112" s="272"/>
      <c r="B112" s="272"/>
      <c r="C112" s="264" t="s">
        <v>369</v>
      </c>
      <c r="D112" s="265" t="s">
        <v>368</v>
      </c>
      <c r="E112" s="253">
        <v>1840</v>
      </c>
      <c r="F112" s="197"/>
      <c r="G112" s="197">
        <f>SUM(E112*F112)</f>
        <v>0</v>
      </c>
      <c r="I112" s="186"/>
      <c r="J112" s="186"/>
      <c r="K112" s="186"/>
      <c r="L112" s="186"/>
      <c r="M112" s="186"/>
      <c r="N112" s="186"/>
    </row>
    <row r="113" spans="1:15">
      <c r="A113" s="272"/>
      <c r="B113" s="272"/>
      <c r="C113" s="231"/>
      <c r="D113" s="272"/>
      <c r="E113" s="272"/>
      <c r="F113" s="231"/>
      <c r="G113" s="265"/>
      <c r="H113" s="275"/>
      <c r="I113" s="197"/>
      <c r="J113" s="197"/>
      <c r="K113" s="186"/>
      <c r="L113" s="186"/>
      <c r="M113" s="186"/>
      <c r="N113" s="186"/>
      <c r="O113" s="186"/>
    </row>
    <row r="114" spans="1:15">
      <c r="A114" s="218"/>
      <c r="B114" s="276"/>
      <c r="C114" s="277" t="s">
        <v>370</v>
      </c>
      <c r="D114" s="234"/>
      <c r="E114" s="278"/>
      <c r="F114" s="279"/>
      <c r="G114" s="237">
        <f>SUM(G109:G113)</f>
        <v>0</v>
      </c>
      <c r="I114" s="186"/>
      <c r="J114" s="186"/>
      <c r="K114" s="186"/>
      <c r="L114" s="186"/>
      <c r="M114" s="186"/>
      <c r="N114" s="186"/>
    </row>
    <row r="115" spans="1:15">
      <c r="A115" s="218"/>
      <c r="B115" s="280"/>
      <c r="C115" s="281"/>
      <c r="D115" s="240"/>
      <c r="E115" s="251"/>
      <c r="F115" s="282"/>
      <c r="G115" s="283"/>
      <c r="I115" s="186"/>
      <c r="J115" s="186"/>
      <c r="K115" s="186"/>
      <c r="L115" s="186"/>
      <c r="M115" s="186"/>
      <c r="N115" s="186"/>
    </row>
    <row r="116" spans="1:15">
      <c r="C116" s="186"/>
      <c r="D116" s="240"/>
      <c r="E116" s="284"/>
      <c r="F116" s="285"/>
      <c r="G116" s="282"/>
      <c r="I116" s="226"/>
      <c r="J116" s="186"/>
      <c r="K116" s="186"/>
      <c r="L116" s="186"/>
    </row>
    <row r="117" spans="1:15">
      <c r="C117" s="281" t="s">
        <v>371</v>
      </c>
      <c r="D117" s="240"/>
      <c r="E117" s="284"/>
      <c r="F117" s="285"/>
      <c r="G117" s="282"/>
      <c r="I117" s="186"/>
      <c r="J117" s="186"/>
      <c r="K117" s="186"/>
      <c r="L117" s="186"/>
    </row>
    <row r="118" spans="1:15">
      <c r="C118" s="216"/>
      <c r="D118" s="286"/>
      <c r="E118" s="287"/>
      <c r="F118" s="288"/>
      <c r="G118" s="289"/>
      <c r="I118" s="186"/>
      <c r="J118" s="186"/>
      <c r="K118" s="186"/>
      <c r="L118" s="186"/>
    </row>
    <row r="119" spans="1:15">
      <c r="C119" s="290"/>
      <c r="D119" s="291"/>
      <c r="E119" s="253"/>
      <c r="F119" s="252"/>
      <c r="I119" s="186"/>
      <c r="J119" s="186"/>
      <c r="K119" s="186"/>
      <c r="L119" s="186"/>
    </row>
    <row r="120" spans="1:15">
      <c r="A120" s="292"/>
      <c r="B120" s="293"/>
      <c r="C120" s="293"/>
      <c r="D120" s="294"/>
      <c r="E120" s="295"/>
      <c r="F120" s="296"/>
      <c r="G120" s="297"/>
      <c r="H120" s="226"/>
      <c r="I120" s="186"/>
      <c r="J120" s="186"/>
      <c r="K120" s="186"/>
      <c r="L120" s="186"/>
    </row>
    <row r="121" spans="1:15" ht="25.5">
      <c r="A121" s="199">
        <v>4</v>
      </c>
      <c r="C121" s="246" t="s">
        <v>372</v>
      </c>
      <c r="D121" s="286"/>
      <c r="E121" s="287"/>
      <c r="F121" s="243"/>
      <c r="G121" s="288"/>
      <c r="H121" s="226"/>
      <c r="I121" s="186"/>
      <c r="J121" s="186"/>
      <c r="K121" s="186"/>
      <c r="L121" s="186"/>
    </row>
    <row r="122" spans="1:15" ht="14.25">
      <c r="C122" s="231" t="s">
        <v>373</v>
      </c>
      <c r="D122" s="291" t="s">
        <v>356</v>
      </c>
      <c r="E122" s="224">
        <v>1840</v>
      </c>
      <c r="F122" s="298"/>
      <c r="G122" s="197">
        <f>SUM(E122*F122)</f>
        <v>0</v>
      </c>
      <c r="H122" s="226"/>
      <c r="I122" s="186"/>
      <c r="J122" s="186"/>
      <c r="K122" s="186"/>
      <c r="L122" s="186"/>
    </row>
    <row r="123" spans="1:15">
      <c r="C123" s="216"/>
      <c r="D123" s="286"/>
      <c r="E123" s="299"/>
      <c r="F123" s="298"/>
      <c r="G123" s="289"/>
      <c r="H123" s="226"/>
      <c r="I123" s="186"/>
      <c r="J123" s="186"/>
      <c r="K123" s="186"/>
      <c r="L123" s="186"/>
    </row>
    <row r="124" spans="1:15">
      <c r="C124" s="186"/>
      <c r="D124" s="240"/>
      <c r="E124" s="252"/>
      <c r="F124" s="252"/>
      <c r="H124" s="226"/>
      <c r="I124" s="186"/>
      <c r="J124" s="186"/>
      <c r="K124" s="186"/>
      <c r="L124" s="186"/>
    </row>
    <row r="125" spans="1:15">
      <c r="A125" s="218"/>
      <c r="B125" s="276"/>
      <c r="C125" s="277" t="s">
        <v>374</v>
      </c>
      <c r="D125" s="234"/>
      <c r="E125" s="278"/>
      <c r="F125" s="279"/>
      <c r="G125" s="237">
        <f>SUM(G119:G124)</f>
        <v>0</v>
      </c>
      <c r="H125" s="226"/>
      <c r="I125" s="186"/>
      <c r="J125" s="186"/>
      <c r="K125" s="186"/>
      <c r="L125" s="186"/>
    </row>
    <row r="126" spans="1:15">
      <c r="H126" s="226"/>
      <c r="I126" s="186"/>
      <c r="J126" s="186"/>
      <c r="K126" s="186"/>
      <c r="L126" s="186"/>
    </row>
    <row r="127" spans="1:15">
      <c r="C127" s="216"/>
      <c r="D127" s="286"/>
      <c r="E127" s="287"/>
      <c r="F127" s="243"/>
      <c r="G127" s="298"/>
      <c r="H127" s="226"/>
      <c r="I127" s="186"/>
      <c r="J127" s="186"/>
      <c r="K127" s="186"/>
      <c r="L127" s="186"/>
    </row>
    <row r="128" spans="1:15">
      <c r="C128" s="216"/>
      <c r="D128" s="286"/>
      <c r="E128" s="287"/>
      <c r="F128" s="243"/>
      <c r="G128" s="298"/>
      <c r="H128" s="226"/>
      <c r="I128" s="186"/>
      <c r="J128" s="186"/>
      <c r="K128" s="186"/>
      <c r="L128" s="186"/>
    </row>
    <row r="129" spans="1:12">
      <c r="C129" s="216"/>
      <c r="D129" s="286"/>
      <c r="E129" s="287"/>
      <c r="F129" s="243"/>
      <c r="G129" s="298"/>
      <c r="H129" s="226"/>
      <c r="I129" s="186"/>
      <c r="J129" s="186"/>
      <c r="K129" s="186"/>
      <c r="L129" s="186"/>
    </row>
    <row r="130" spans="1:12">
      <c r="C130" s="216"/>
      <c r="D130" s="286"/>
      <c r="E130" s="287"/>
      <c r="F130" s="243"/>
      <c r="G130" s="298"/>
      <c r="H130" s="226"/>
      <c r="I130" s="186"/>
      <c r="J130" s="186"/>
      <c r="K130" s="186"/>
      <c r="L130" s="186"/>
    </row>
    <row r="131" spans="1:12" ht="20.25">
      <c r="C131" s="445" t="s">
        <v>375</v>
      </c>
      <c r="D131" s="445"/>
      <c r="E131" s="445"/>
      <c r="F131" s="445"/>
      <c r="G131" s="445"/>
      <c r="H131" s="226"/>
      <c r="I131" s="186"/>
      <c r="J131" s="186"/>
      <c r="K131" s="186"/>
      <c r="L131" s="186"/>
    </row>
    <row r="132" spans="1:12" ht="20.25">
      <c r="C132" s="300"/>
      <c r="D132" s="300"/>
      <c r="E132" s="300"/>
      <c r="F132" s="300"/>
      <c r="G132" s="300"/>
      <c r="H132" s="226"/>
      <c r="I132" s="186"/>
      <c r="J132" s="186"/>
      <c r="K132" s="186"/>
      <c r="L132" s="186"/>
    </row>
    <row r="133" spans="1:12" ht="20.25">
      <c r="C133" s="300"/>
      <c r="D133" s="300"/>
      <c r="E133" s="300"/>
      <c r="F133" s="300"/>
      <c r="G133" s="300"/>
      <c r="H133" s="226"/>
      <c r="I133" s="186"/>
      <c r="J133" s="186"/>
      <c r="K133" s="186"/>
      <c r="L133" s="186"/>
    </row>
    <row r="134" spans="1:12" ht="13.5" thickBot="1">
      <c r="C134" s="301"/>
      <c r="D134" s="286"/>
      <c r="E134" s="287"/>
      <c r="G134" s="298"/>
      <c r="H134" s="226"/>
      <c r="I134" s="186"/>
      <c r="J134" s="186"/>
      <c r="K134" s="186"/>
      <c r="L134" s="186"/>
    </row>
    <row r="135" spans="1:12">
      <c r="C135" s="446" t="s">
        <v>376</v>
      </c>
      <c r="D135" s="447"/>
      <c r="E135" s="447"/>
      <c r="F135" s="447"/>
      <c r="G135" s="448"/>
      <c r="H135" s="226"/>
      <c r="I135" s="186"/>
      <c r="J135" s="186"/>
      <c r="K135" s="186"/>
      <c r="L135" s="186"/>
    </row>
    <row r="136" spans="1:12" ht="13.5" thickBot="1">
      <c r="C136" s="449"/>
      <c r="D136" s="450"/>
      <c r="E136" s="450"/>
      <c r="F136" s="450"/>
      <c r="G136" s="451"/>
      <c r="H136" s="226"/>
      <c r="I136" s="186"/>
      <c r="J136" s="186"/>
      <c r="K136" s="186"/>
      <c r="L136" s="186"/>
    </row>
    <row r="137" spans="1:12" s="332" customFormat="1" ht="21.95" customHeight="1" thickTop="1">
      <c r="A137" s="324"/>
      <c r="B137" s="324"/>
      <c r="C137" s="325" t="s">
        <v>377</v>
      </c>
      <c r="D137" s="326"/>
      <c r="E137" s="327"/>
      <c r="F137" s="328"/>
      <c r="G137" s="329">
        <f>$G$68</f>
        <v>0</v>
      </c>
      <c r="H137" s="330"/>
      <c r="I137" s="331"/>
      <c r="J137" s="331"/>
      <c r="K137" s="331"/>
      <c r="L137" s="331"/>
    </row>
    <row r="138" spans="1:12" s="332" customFormat="1" ht="21.95" customHeight="1">
      <c r="A138" s="324"/>
      <c r="B138" s="324"/>
      <c r="C138" s="333" t="s">
        <v>378</v>
      </c>
      <c r="D138" s="334"/>
      <c r="E138" s="335"/>
      <c r="F138" s="336"/>
      <c r="G138" s="337">
        <f>$G$102</f>
        <v>0</v>
      </c>
      <c r="H138" s="330"/>
      <c r="I138" s="331"/>
      <c r="J138" s="331"/>
      <c r="K138" s="331"/>
      <c r="L138" s="331"/>
    </row>
    <row r="139" spans="1:12" s="332" customFormat="1" ht="21.95" customHeight="1">
      <c r="A139" s="324"/>
      <c r="B139" s="324"/>
      <c r="C139" s="333" t="s">
        <v>379</v>
      </c>
      <c r="D139" s="334"/>
      <c r="E139" s="335"/>
      <c r="F139" s="336"/>
      <c r="G139" s="337">
        <f>$G$114</f>
        <v>0</v>
      </c>
      <c r="H139" s="330"/>
      <c r="I139" s="331"/>
      <c r="J139" s="331"/>
      <c r="K139" s="331"/>
      <c r="L139" s="331"/>
    </row>
    <row r="140" spans="1:12" s="332" customFormat="1" ht="21.95" customHeight="1" thickBot="1">
      <c r="A140" s="324"/>
      <c r="B140" s="324"/>
      <c r="C140" s="338" t="s">
        <v>380</v>
      </c>
      <c r="D140" s="303"/>
      <c r="E140" s="327"/>
      <c r="F140" s="339"/>
      <c r="G140" s="329">
        <f>$G$125</f>
        <v>0</v>
      </c>
      <c r="H140" s="330"/>
      <c r="I140" s="331"/>
      <c r="J140" s="331"/>
      <c r="K140" s="331"/>
      <c r="L140" s="331"/>
    </row>
    <row r="141" spans="1:12" s="332" customFormat="1" ht="21.95" customHeight="1">
      <c r="A141" s="324"/>
      <c r="B141" s="324"/>
      <c r="C141" s="340" t="s">
        <v>381</v>
      </c>
      <c r="D141" s="341"/>
      <c r="E141" s="342"/>
      <c r="F141" s="343"/>
      <c r="G141" s="344">
        <f>SUM(G137:G140)</f>
        <v>0</v>
      </c>
      <c r="H141" s="330"/>
      <c r="I141" s="331"/>
      <c r="J141" s="331"/>
      <c r="K141" s="331"/>
      <c r="L141" s="331"/>
    </row>
    <row r="142" spans="1:12" s="332" customFormat="1" ht="21.95" customHeight="1" thickBot="1">
      <c r="A142" s="324"/>
      <c r="B142" s="324"/>
      <c r="C142" s="345" t="s">
        <v>382</v>
      </c>
      <c r="D142" s="346"/>
      <c r="E142" s="347"/>
      <c r="F142" s="348"/>
      <c r="G142" s="349">
        <f>0.25*G141</f>
        <v>0</v>
      </c>
      <c r="H142" s="350"/>
      <c r="I142" s="331"/>
      <c r="J142" s="331"/>
      <c r="K142" s="331"/>
      <c r="L142" s="331"/>
    </row>
    <row r="143" spans="1:12" s="332" customFormat="1" ht="21.95" customHeight="1" thickBot="1">
      <c r="A143" s="324"/>
      <c r="B143" s="324"/>
      <c r="C143" s="351" t="s">
        <v>383</v>
      </c>
      <c r="D143" s="352"/>
      <c r="E143" s="353"/>
      <c r="F143" s="354"/>
      <c r="G143" s="355">
        <f>G141+G142</f>
        <v>0</v>
      </c>
      <c r="H143" s="350"/>
      <c r="I143" s="331"/>
      <c r="J143" s="331"/>
      <c r="K143" s="331"/>
      <c r="L143" s="331"/>
    </row>
    <row r="144" spans="1:12">
      <c r="C144" s="216"/>
      <c r="D144" s="286"/>
      <c r="E144" s="287"/>
      <c r="F144" s="243"/>
      <c r="G144" s="298"/>
      <c r="H144" s="302"/>
      <c r="I144" s="186"/>
      <c r="J144" s="186"/>
      <c r="K144" s="186"/>
      <c r="L144" s="186"/>
    </row>
    <row r="145" spans="1:12">
      <c r="C145" s="216"/>
      <c r="D145" s="286"/>
      <c r="E145" s="287"/>
      <c r="F145" s="243"/>
      <c r="G145" s="298"/>
      <c r="H145" s="302"/>
      <c r="I145" s="186"/>
      <c r="J145" s="186"/>
      <c r="K145" s="186"/>
      <c r="L145" s="186"/>
    </row>
    <row r="146" spans="1:12">
      <c r="C146" s="216"/>
      <c r="D146" s="286"/>
      <c r="E146" s="287"/>
      <c r="F146" s="243"/>
      <c r="G146" s="298"/>
      <c r="H146" s="302"/>
      <c r="I146" s="186"/>
      <c r="J146" s="186"/>
      <c r="K146" s="186"/>
      <c r="L146" s="186"/>
    </row>
    <row r="147" spans="1:12" ht="15">
      <c r="A147" s="455">
        <f>'Ponudbeni list'!C23</f>
        <v>0</v>
      </c>
      <c r="B147" s="455"/>
      <c r="C147" s="455"/>
      <c r="D147" s="454" t="s">
        <v>38</v>
      </c>
      <c r="E147" s="454"/>
      <c r="F147" s="454"/>
      <c r="G147" s="454"/>
      <c r="H147" s="302"/>
      <c r="I147" s="186"/>
      <c r="J147" s="186"/>
      <c r="K147" s="186"/>
      <c r="L147" s="186"/>
    </row>
    <row r="148" spans="1:12">
      <c r="A148" s="444" t="s">
        <v>37</v>
      </c>
      <c r="B148" s="444"/>
      <c r="C148" s="444"/>
      <c r="D148" s="313"/>
      <c r="E148" s="314"/>
      <c r="F148" s="314"/>
      <c r="G148" s="315"/>
      <c r="H148" s="302"/>
      <c r="I148" s="186"/>
      <c r="J148" s="186"/>
      <c r="K148" s="186"/>
      <c r="L148" s="186"/>
    </row>
    <row r="149" spans="1:12" ht="14.25">
      <c r="A149" s="316"/>
      <c r="B149" s="317"/>
      <c r="C149" s="317"/>
      <c r="D149" s="441">
        <f>'Ponudbeni list'!C28</f>
        <v>0</v>
      </c>
      <c r="E149" s="441"/>
      <c r="F149" s="441"/>
      <c r="G149" s="441"/>
      <c r="H149" s="302"/>
      <c r="I149" s="186"/>
      <c r="J149" s="186"/>
      <c r="K149" s="186"/>
      <c r="L149" s="186"/>
    </row>
    <row r="150" spans="1:12">
      <c r="A150" s="318"/>
      <c r="B150" s="317"/>
      <c r="C150" s="317"/>
      <c r="D150" s="442" t="s">
        <v>39</v>
      </c>
      <c r="E150" s="442"/>
      <c r="F150" s="442"/>
      <c r="G150" s="442"/>
      <c r="H150" s="302"/>
      <c r="I150" s="186"/>
      <c r="J150" s="186"/>
      <c r="K150" s="186"/>
      <c r="L150" s="186"/>
    </row>
    <row r="151" spans="1:12">
      <c r="A151" s="318"/>
      <c r="B151" s="317"/>
      <c r="C151" s="317"/>
      <c r="D151" s="313"/>
      <c r="E151" s="314"/>
      <c r="F151" s="314"/>
      <c r="G151" s="315"/>
      <c r="H151" s="302"/>
      <c r="I151" s="186"/>
      <c r="J151" s="186"/>
      <c r="K151" s="186"/>
      <c r="L151" s="186"/>
    </row>
    <row r="152" spans="1:12">
      <c r="A152" s="318"/>
      <c r="B152" s="317"/>
      <c r="C152" s="317"/>
      <c r="D152" s="313"/>
      <c r="E152" s="314"/>
      <c r="F152" s="314"/>
      <c r="G152" s="315"/>
      <c r="H152" s="302"/>
      <c r="I152" s="186"/>
      <c r="J152" s="186"/>
      <c r="K152" s="186"/>
      <c r="L152" s="186"/>
    </row>
    <row r="153" spans="1:12" ht="15">
      <c r="A153" s="319"/>
      <c r="B153" s="320"/>
      <c r="C153" s="321"/>
      <c r="D153" s="322"/>
      <c r="E153" s="322"/>
      <c r="F153" s="322"/>
      <c r="G153" s="315"/>
      <c r="H153" s="226"/>
      <c r="I153" s="186"/>
      <c r="J153" s="186"/>
      <c r="K153" s="186"/>
      <c r="L153" s="186"/>
    </row>
    <row r="154" spans="1:12" ht="15">
      <c r="A154" s="319"/>
      <c r="B154" s="320"/>
      <c r="C154" s="321"/>
      <c r="D154" s="322"/>
      <c r="E154" s="322"/>
      <c r="F154" s="322"/>
      <c r="G154" s="315"/>
      <c r="H154" s="226"/>
      <c r="I154" s="186"/>
      <c r="J154" s="186"/>
      <c r="K154" s="186"/>
      <c r="L154" s="186"/>
    </row>
    <row r="155" spans="1:12">
      <c r="A155" s="318"/>
      <c r="B155" s="317"/>
      <c r="C155" s="323" t="s">
        <v>40</v>
      </c>
      <c r="D155" s="443"/>
      <c r="E155" s="443"/>
      <c r="F155" s="443"/>
      <c r="G155" s="443"/>
      <c r="H155" s="226"/>
      <c r="I155" s="186"/>
      <c r="J155" s="186"/>
      <c r="K155" s="186"/>
      <c r="L155" s="186"/>
    </row>
    <row r="156" spans="1:12">
      <c r="A156" s="318"/>
      <c r="B156" s="317"/>
      <c r="C156" s="317"/>
      <c r="D156" s="442" t="s">
        <v>102</v>
      </c>
      <c r="E156" s="442"/>
      <c r="F156" s="442"/>
      <c r="G156" s="442"/>
      <c r="H156" s="226"/>
      <c r="I156" s="186"/>
      <c r="J156" s="186"/>
      <c r="K156" s="186"/>
      <c r="L156" s="186"/>
    </row>
    <row r="157" spans="1:12">
      <c r="A157" s="211"/>
      <c r="B157" s="304" t="s">
        <v>384</v>
      </c>
      <c r="H157" s="226"/>
      <c r="I157" s="186"/>
      <c r="J157" s="186"/>
      <c r="K157" s="186"/>
      <c r="L157" s="186"/>
    </row>
    <row r="158" spans="1:12">
      <c r="A158" s="211"/>
      <c r="B158" s="304" t="s">
        <v>385</v>
      </c>
      <c r="H158" s="226"/>
      <c r="I158" s="186"/>
      <c r="J158" s="186"/>
      <c r="K158" s="186"/>
      <c r="L158" s="186"/>
    </row>
    <row r="159" spans="1:12">
      <c r="A159" s="211"/>
      <c r="B159" s="304" t="s">
        <v>386</v>
      </c>
      <c r="H159" s="226"/>
      <c r="I159" s="186"/>
      <c r="J159" s="186"/>
      <c r="K159" s="186"/>
      <c r="L159" s="186"/>
    </row>
    <row r="160" spans="1:12">
      <c r="A160" s="211"/>
      <c r="B160" s="304" t="s">
        <v>387</v>
      </c>
      <c r="H160" s="226"/>
      <c r="I160" s="186"/>
      <c r="J160" s="186"/>
      <c r="K160" s="186"/>
      <c r="L160" s="186"/>
    </row>
    <row r="161" spans="1:12">
      <c r="A161" s="305"/>
      <c r="B161" s="304"/>
      <c r="H161" s="226"/>
      <c r="I161" s="186"/>
      <c r="J161" s="186"/>
      <c r="K161" s="186"/>
      <c r="L161" s="186"/>
    </row>
    <row r="162" spans="1:12">
      <c r="A162" s="305"/>
      <c r="B162" s="304"/>
      <c r="H162" s="226"/>
      <c r="I162" s="186"/>
      <c r="J162" s="186"/>
      <c r="K162" s="186"/>
      <c r="L162" s="186"/>
    </row>
    <row r="163" spans="1:12">
      <c r="A163" s="306"/>
      <c r="B163" s="307"/>
      <c r="H163" s="226"/>
      <c r="I163" s="186"/>
      <c r="J163" s="186"/>
      <c r="K163" s="186"/>
      <c r="L163" s="186"/>
    </row>
    <row r="164" spans="1:12">
      <c r="A164" s="305"/>
      <c r="B164" s="308"/>
      <c r="H164" s="226"/>
      <c r="I164" s="186"/>
      <c r="J164" s="186"/>
      <c r="K164" s="186"/>
      <c r="L164" s="186"/>
    </row>
    <row r="165" spans="1:12">
      <c r="A165" s="305"/>
      <c r="B165" s="305"/>
      <c r="H165" s="226"/>
      <c r="I165" s="186"/>
      <c r="J165" s="186"/>
      <c r="K165" s="186"/>
      <c r="L165" s="186"/>
    </row>
    <row r="166" spans="1:12" ht="13.5" thickBot="1">
      <c r="A166" s="305"/>
      <c r="B166" s="305"/>
      <c r="H166" s="226"/>
      <c r="I166" s="186"/>
      <c r="J166" s="186"/>
      <c r="K166" s="186"/>
      <c r="L166" s="186"/>
    </row>
    <row r="167" spans="1:12" ht="14.25" thickTop="1" thickBot="1">
      <c r="A167" s="211"/>
      <c r="B167" s="309"/>
      <c r="H167" s="226"/>
      <c r="I167" s="186"/>
      <c r="J167" s="186"/>
      <c r="K167" s="186"/>
      <c r="L167" s="186"/>
    </row>
    <row r="168" spans="1:12" ht="13.5" thickTop="1">
      <c r="A168" s="211"/>
      <c r="B168" s="211"/>
      <c r="C168" s="310"/>
      <c r="D168" s="215"/>
      <c r="E168" s="214"/>
      <c r="F168" s="215"/>
      <c r="G168" s="215"/>
      <c r="H168" s="226"/>
      <c r="I168" s="186"/>
      <c r="J168" s="186"/>
      <c r="K168" s="186"/>
      <c r="L168" s="186"/>
    </row>
    <row r="169" spans="1:12">
      <c r="C169" s="216"/>
      <c r="D169" s="286"/>
      <c r="E169" s="287"/>
      <c r="F169" s="243"/>
      <c r="G169" s="298"/>
      <c r="H169" s="226"/>
      <c r="I169" s="186"/>
      <c r="J169" s="186"/>
      <c r="K169" s="186"/>
      <c r="L169" s="186"/>
    </row>
    <row r="170" spans="1:12">
      <c r="C170" s="216"/>
      <c r="D170" s="286"/>
      <c r="E170" s="287"/>
      <c r="F170" s="243"/>
      <c r="G170" s="298"/>
      <c r="H170" s="226"/>
      <c r="I170" s="186"/>
      <c r="J170" s="186"/>
      <c r="K170" s="186"/>
      <c r="L170" s="186"/>
    </row>
    <row r="171" spans="1:12">
      <c r="C171" s="216"/>
      <c r="D171" s="286"/>
      <c r="E171" s="287"/>
      <c r="F171" s="243"/>
      <c r="G171" s="298"/>
      <c r="H171" s="226"/>
      <c r="I171" s="186"/>
      <c r="J171" s="186"/>
      <c r="K171" s="186"/>
      <c r="L171" s="186"/>
    </row>
    <row r="172" spans="1:12">
      <c r="C172" s="216"/>
      <c r="D172" s="286"/>
      <c r="E172" s="287"/>
      <c r="F172" s="243"/>
      <c r="G172" s="298"/>
      <c r="H172" s="226"/>
      <c r="I172" s="186"/>
      <c r="J172" s="186"/>
      <c r="K172" s="186"/>
      <c r="L172" s="186"/>
    </row>
    <row r="173" spans="1:12">
      <c r="C173" s="216"/>
      <c r="D173" s="286"/>
      <c r="E173" s="287"/>
      <c r="F173" s="243"/>
      <c r="G173" s="298"/>
      <c r="H173" s="226"/>
      <c r="I173" s="186"/>
      <c r="J173" s="186"/>
      <c r="K173" s="186"/>
      <c r="L173" s="186"/>
    </row>
    <row r="174" spans="1:12">
      <c r="C174" s="216"/>
      <c r="D174" s="286"/>
      <c r="E174" s="287"/>
      <c r="F174" s="243"/>
      <c r="G174" s="298"/>
      <c r="H174" s="226"/>
      <c r="I174" s="186"/>
      <c r="J174" s="186"/>
      <c r="K174" s="186"/>
      <c r="L174" s="186"/>
    </row>
    <row r="175" spans="1:12">
      <c r="C175" s="216"/>
      <c r="D175" s="286"/>
      <c r="E175" s="287"/>
      <c r="F175" s="243"/>
      <c r="G175" s="298"/>
      <c r="H175" s="226"/>
      <c r="I175" s="186"/>
      <c r="J175" s="186"/>
      <c r="K175" s="186"/>
      <c r="L175" s="186"/>
    </row>
    <row r="176" spans="1:12">
      <c r="C176" s="216"/>
      <c r="D176" s="286"/>
      <c r="E176" s="287"/>
      <c r="F176" s="243"/>
      <c r="G176" s="298"/>
      <c r="H176" s="226"/>
      <c r="I176" s="186"/>
      <c r="J176" s="186"/>
      <c r="K176" s="186"/>
      <c r="L176" s="186"/>
    </row>
    <row r="177" spans="3:12">
      <c r="C177" s="216"/>
      <c r="D177" s="286"/>
      <c r="E177" s="287"/>
      <c r="F177" s="243"/>
      <c r="G177" s="298"/>
      <c r="H177" s="226"/>
      <c r="I177" s="186"/>
      <c r="J177" s="186"/>
      <c r="K177" s="186"/>
      <c r="L177" s="186"/>
    </row>
    <row r="178" spans="3:12">
      <c r="C178" s="216"/>
      <c r="D178" s="286"/>
      <c r="E178" s="287"/>
      <c r="F178" s="243"/>
      <c r="G178" s="298"/>
      <c r="H178" s="226"/>
      <c r="I178" s="186"/>
      <c r="J178" s="186"/>
      <c r="K178" s="186"/>
      <c r="L178" s="186"/>
    </row>
    <row r="179" spans="3:12">
      <c r="C179" s="216"/>
      <c r="D179" s="286"/>
      <c r="E179" s="287"/>
      <c r="F179" s="243"/>
      <c r="G179" s="298"/>
      <c r="H179" s="226"/>
      <c r="I179" s="186"/>
      <c r="J179" s="186"/>
      <c r="K179" s="186"/>
      <c r="L179" s="186"/>
    </row>
    <row r="180" spans="3:12">
      <c r="C180" s="216"/>
      <c r="D180" s="286"/>
      <c r="E180" s="287"/>
      <c r="F180" s="243"/>
      <c r="G180" s="298"/>
      <c r="H180" s="226"/>
      <c r="I180" s="186"/>
      <c r="J180" s="186"/>
      <c r="K180" s="186"/>
      <c r="L180" s="186"/>
    </row>
    <row r="181" spans="3:12">
      <c r="C181" s="216"/>
      <c r="D181" s="286"/>
      <c r="E181" s="287"/>
      <c r="F181" s="243"/>
      <c r="G181" s="298"/>
      <c r="H181" s="226"/>
      <c r="I181" s="186"/>
      <c r="J181" s="186"/>
      <c r="K181" s="186"/>
      <c r="L181" s="186"/>
    </row>
    <row r="182" spans="3:12">
      <c r="C182" s="216"/>
      <c r="D182" s="286"/>
      <c r="E182" s="287"/>
      <c r="F182" s="243"/>
      <c r="G182" s="298"/>
      <c r="H182" s="226"/>
      <c r="I182" s="186"/>
      <c r="J182" s="186"/>
      <c r="K182" s="186"/>
      <c r="L182" s="186"/>
    </row>
    <row r="183" spans="3:12">
      <c r="C183" s="216"/>
      <c r="D183" s="286"/>
      <c r="E183" s="287"/>
      <c r="F183" s="243"/>
      <c r="G183" s="298"/>
      <c r="H183" s="226"/>
      <c r="I183" s="186"/>
      <c r="J183" s="186"/>
      <c r="K183" s="186"/>
      <c r="L183" s="186"/>
    </row>
    <row r="184" spans="3:12">
      <c r="C184" s="216"/>
      <c r="D184" s="286"/>
      <c r="E184" s="287"/>
      <c r="F184" s="243"/>
      <c r="G184" s="298"/>
      <c r="H184" s="226"/>
      <c r="I184" s="186"/>
      <c r="J184" s="186"/>
      <c r="K184" s="186"/>
      <c r="L184" s="186"/>
    </row>
    <row r="185" spans="3:12">
      <c r="C185" s="216"/>
      <c r="D185" s="286"/>
      <c r="E185" s="287"/>
      <c r="F185" s="243"/>
      <c r="G185" s="298"/>
      <c r="H185" s="226"/>
      <c r="I185" s="186"/>
      <c r="J185" s="186"/>
      <c r="K185" s="186"/>
      <c r="L185" s="186"/>
    </row>
    <row r="186" spans="3:12">
      <c r="C186" s="216"/>
      <c r="D186" s="286"/>
      <c r="E186" s="287"/>
      <c r="F186" s="243"/>
      <c r="G186" s="298"/>
      <c r="H186" s="226"/>
      <c r="I186" s="186"/>
      <c r="J186" s="186"/>
      <c r="K186" s="186"/>
      <c r="L186" s="186"/>
    </row>
    <row r="187" spans="3:12">
      <c r="C187" s="216"/>
      <c r="D187" s="286"/>
      <c r="E187" s="287"/>
      <c r="F187" s="243"/>
      <c r="G187" s="298"/>
      <c r="H187" s="226"/>
      <c r="I187" s="186"/>
      <c r="J187" s="186"/>
      <c r="K187" s="186"/>
      <c r="L187" s="186"/>
    </row>
    <row r="188" spans="3:12">
      <c r="C188" s="216"/>
      <c r="D188" s="286"/>
      <c r="E188" s="287"/>
      <c r="F188" s="243"/>
      <c r="G188" s="298"/>
      <c r="H188" s="226"/>
      <c r="I188" s="186"/>
      <c r="J188" s="186"/>
      <c r="K188" s="186"/>
      <c r="L188" s="186"/>
    </row>
    <row r="189" spans="3:12">
      <c r="C189" s="216"/>
      <c r="D189" s="286"/>
      <c r="E189" s="287"/>
      <c r="F189" s="243"/>
      <c r="G189" s="298"/>
      <c r="H189" s="226"/>
      <c r="I189" s="186"/>
      <c r="J189" s="186"/>
      <c r="K189" s="186"/>
      <c r="L189" s="186"/>
    </row>
    <row r="190" spans="3:12">
      <c r="C190" s="216"/>
      <c r="D190" s="286"/>
      <c r="E190" s="287"/>
      <c r="F190" s="243"/>
      <c r="G190" s="298"/>
      <c r="H190" s="226"/>
      <c r="I190" s="186"/>
      <c r="J190" s="186"/>
      <c r="K190" s="186"/>
      <c r="L190" s="186"/>
    </row>
    <row r="191" spans="3:12">
      <c r="C191" s="216"/>
      <c r="D191" s="286"/>
      <c r="E191" s="287"/>
      <c r="F191" s="243"/>
      <c r="G191" s="298"/>
      <c r="H191" s="226"/>
      <c r="I191" s="186"/>
      <c r="J191" s="186"/>
      <c r="K191" s="186"/>
      <c r="L191" s="186"/>
    </row>
    <row r="192" spans="3:12">
      <c r="C192" s="216"/>
      <c r="D192" s="286"/>
      <c r="E192" s="287"/>
      <c r="F192" s="243"/>
      <c r="G192" s="298"/>
      <c r="H192" s="226"/>
      <c r="I192" s="186"/>
      <c r="J192" s="186"/>
      <c r="K192" s="186"/>
      <c r="L192" s="186"/>
    </row>
    <row r="193" spans="3:12">
      <c r="C193" s="216"/>
      <c r="D193" s="286"/>
      <c r="E193" s="287"/>
      <c r="F193" s="243"/>
      <c r="G193" s="298"/>
      <c r="H193" s="226"/>
      <c r="I193" s="186"/>
      <c r="J193" s="186"/>
      <c r="K193" s="186"/>
      <c r="L193" s="186"/>
    </row>
    <row r="194" spans="3:12">
      <c r="C194" s="216"/>
      <c r="D194" s="286"/>
      <c r="E194" s="287"/>
      <c r="F194" s="243"/>
      <c r="G194" s="298"/>
      <c r="H194" s="226"/>
      <c r="I194" s="186"/>
      <c r="J194" s="186"/>
      <c r="K194" s="186"/>
      <c r="L194" s="186"/>
    </row>
    <row r="195" spans="3:12">
      <c r="C195" s="216"/>
      <c r="D195" s="286"/>
      <c r="E195" s="287"/>
      <c r="F195" s="243"/>
      <c r="G195" s="298"/>
      <c r="H195" s="226"/>
      <c r="I195" s="186"/>
      <c r="J195" s="186"/>
      <c r="K195" s="186"/>
      <c r="L195" s="186"/>
    </row>
    <row r="196" spans="3:12">
      <c r="C196" s="216"/>
      <c r="D196" s="286"/>
      <c r="E196" s="287"/>
      <c r="F196" s="243"/>
      <c r="G196" s="298"/>
      <c r="H196" s="226"/>
      <c r="I196" s="186"/>
      <c r="J196" s="186"/>
      <c r="K196" s="186"/>
      <c r="L196" s="186"/>
    </row>
    <row r="197" spans="3:12">
      <c r="C197" s="216"/>
      <c r="D197" s="286"/>
      <c r="E197" s="287"/>
      <c r="F197" s="243"/>
      <c r="G197" s="298"/>
      <c r="H197" s="226"/>
      <c r="I197" s="186"/>
      <c r="J197" s="186"/>
      <c r="K197" s="186"/>
      <c r="L197" s="186"/>
    </row>
    <row r="198" spans="3:12">
      <c r="C198" s="216"/>
      <c r="D198" s="286"/>
      <c r="E198" s="287"/>
      <c r="F198" s="243"/>
      <c r="G198" s="298"/>
      <c r="H198" s="226"/>
      <c r="I198" s="186"/>
      <c r="J198" s="186"/>
      <c r="K198" s="186"/>
      <c r="L198" s="186"/>
    </row>
    <row r="199" spans="3:12">
      <c r="C199" s="216"/>
      <c r="D199" s="286"/>
      <c r="E199" s="287"/>
      <c r="F199" s="243"/>
      <c r="G199" s="298"/>
      <c r="H199" s="226"/>
      <c r="I199" s="186"/>
      <c r="J199" s="186"/>
      <c r="K199" s="186"/>
      <c r="L199" s="186"/>
    </row>
    <row r="200" spans="3:12">
      <c r="C200" s="216"/>
      <c r="D200" s="286"/>
      <c r="E200" s="287"/>
      <c r="F200" s="243"/>
      <c r="G200" s="298"/>
      <c r="H200" s="226"/>
      <c r="I200" s="186"/>
      <c r="J200" s="186"/>
      <c r="K200" s="186"/>
      <c r="L200" s="186"/>
    </row>
    <row r="201" spans="3:12">
      <c r="C201" s="216"/>
      <c r="D201" s="286"/>
      <c r="E201" s="287"/>
      <c r="F201" s="243"/>
      <c r="G201" s="298"/>
      <c r="H201" s="226"/>
      <c r="I201" s="186"/>
      <c r="J201" s="186"/>
      <c r="K201" s="186"/>
      <c r="L201" s="186"/>
    </row>
    <row r="202" spans="3:12">
      <c r="C202" s="216"/>
      <c r="D202" s="286"/>
      <c r="E202" s="287"/>
      <c r="F202" s="243"/>
      <c r="G202" s="298"/>
      <c r="H202" s="226"/>
      <c r="I202" s="186"/>
      <c r="J202" s="186"/>
      <c r="K202" s="186"/>
      <c r="L202" s="186"/>
    </row>
    <row r="203" spans="3:12">
      <c r="C203" s="216"/>
      <c r="D203" s="286"/>
      <c r="E203" s="287"/>
      <c r="F203" s="243"/>
      <c r="G203" s="298"/>
      <c r="H203" s="226"/>
      <c r="I203" s="186"/>
      <c r="J203" s="186"/>
      <c r="K203" s="186"/>
      <c r="L203" s="186"/>
    </row>
    <row r="204" spans="3:12">
      <c r="C204" s="216"/>
      <c r="D204" s="286"/>
      <c r="E204" s="287"/>
      <c r="F204" s="243"/>
      <c r="G204" s="298"/>
      <c r="H204" s="226"/>
      <c r="I204" s="186"/>
      <c r="J204" s="186"/>
      <c r="K204" s="186"/>
      <c r="L204" s="186"/>
    </row>
    <row r="205" spans="3:12">
      <c r="C205" s="216"/>
      <c r="D205" s="286"/>
      <c r="E205" s="287"/>
      <c r="F205" s="243"/>
      <c r="G205" s="298"/>
      <c r="H205" s="226"/>
      <c r="I205" s="186"/>
      <c r="J205" s="186"/>
      <c r="K205" s="186"/>
      <c r="L205" s="186"/>
    </row>
    <row r="206" spans="3:12">
      <c r="C206" s="216"/>
      <c r="D206" s="286"/>
      <c r="E206" s="287"/>
      <c r="F206" s="243"/>
      <c r="G206" s="298"/>
      <c r="H206" s="226"/>
      <c r="I206" s="186"/>
      <c r="J206" s="186"/>
      <c r="K206" s="186"/>
      <c r="L206" s="186"/>
    </row>
    <row r="207" spans="3:12">
      <c r="C207" s="216"/>
      <c r="D207" s="286"/>
      <c r="E207" s="287"/>
      <c r="F207" s="243"/>
      <c r="G207" s="298"/>
      <c r="H207" s="226"/>
      <c r="I207" s="186"/>
      <c r="J207" s="186"/>
      <c r="K207" s="186"/>
      <c r="L207" s="186"/>
    </row>
    <row r="208" spans="3:12">
      <c r="C208" s="216"/>
      <c r="D208" s="286"/>
      <c r="E208" s="287"/>
      <c r="F208" s="243"/>
      <c r="G208" s="298"/>
      <c r="H208" s="226"/>
      <c r="I208" s="186"/>
      <c r="J208" s="186"/>
      <c r="K208" s="186"/>
      <c r="L208" s="186"/>
    </row>
    <row r="209" spans="3:12">
      <c r="C209" s="216"/>
      <c r="D209" s="286"/>
      <c r="E209" s="287"/>
      <c r="F209" s="243"/>
      <c r="G209" s="298"/>
      <c r="H209" s="226"/>
      <c r="I209" s="186"/>
      <c r="J209" s="186"/>
      <c r="K209" s="186"/>
      <c r="L209" s="186"/>
    </row>
    <row r="210" spans="3:12">
      <c r="C210" s="216"/>
      <c r="D210" s="286"/>
      <c r="E210" s="287"/>
      <c r="F210" s="243"/>
      <c r="G210" s="298"/>
      <c r="H210" s="226"/>
      <c r="I210" s="186"/>
      <c r="J210" s="186"/>
      <c r="K210" s="186"/>
      <c r="L210" s="186"/>
    </row>
    <row r="211" spans="3:12">
      <c r="C211" s="216"/>
      <c r="D211" s="286"/>
      <c r="E211" s="287"/>
      <c r="F211" s="243"/>
      <c r="G211" s="298"/>
      <c r="H211" s="226"/>
      <c r="I211" s="186"/>
      <c r="J211" s="186"/>
      <c r="K211" s="186"/>
      <c r="L211" s="186"/>
    </row>
    <row r="212" spans="3:12">
      <c r="C212" s="216"/>
      <c r="D212" s="286"/>
      <c r="E212" s="287"/>
      <c r="F212" s="243"/>
      <c r="G212" s="298"/>
      <c r="H212" s="226"/>
      <c r="I212" s="186"/>
      <c r="J212" s="186"/>
      <c r="K212" s="186"/>
      <c r="L212" s="186"/>
    </row>
    <row r="213" spans="3:12">
      <c r="C213" s="216"/>
      <c r="D213" s="286"/>
      <c r="E213" s="287"/>
      <c r="F213" s="243"/>
      <c r="G213" s="298"/>
      <c r="H213" s="226"/>
      <c r="I213" s="186"/>
      <c r="J213" s="186"/>
      <c r="K213" s="186"/>
      <c r="L213" s="186"/>
    </row>
    <row r="214" spans="3:12">
      <c r="C214" s="216"/>
      <c r="D214" s="286"/>
      <c r="E214" s="287"/>
      <c r="F214" s="243"/>
      <c r="G214" s="298"/>
      <c r="H214" s="226"/>
      <c r="I214" s="186"/>
      <c r="J214" s="186"/>
      <c r="K214" s="186"/>
      <c r="L214" s="186"/>
    </row>
    <row r="215" spans="3:12">
      <c r="C215" s="216"/>
      <c r="D215" s="286"/>
      <c r="E215" s="287"/>
      <c r="F215" s="243"/>
      <c r="G215" s="298"/>
      <c r="H215" s="226"/>
      <c r="I215" s="186"/>
      <c r="J215" s="186"/>
      <c r="K215" s="186"/>
      <c r="L215" s="186"/>
    </row>
    <row r="216" spans="3:12">
      <c r="C216" s="216"/>
      <c r="D216" s="286"/>
      <c r="E216" s="287"/>
      <c r="F216" s="243"/>
      <c r="G216" s="298"/>
      <c r="H216" s="226"/>
      <c r="I216" s="186"/>
      <c r="J216" s="186"/>
      <c r="K216" s="186"/>
      <c r="L216" s="186"/>
    </row>
    <row r="217" spans="3:12">
      <c r="C217" s="216"/>
      <c r="D217" s="286"/>
      <c r="E217" s="287"/>
      <c r="F217" s="243"/>
      <c r="G217" s="298"/>
      <c r="H217" s="226"/>
      <c r="I217" s="186"/>
      <c r="J217" s="186"/>
      <c r="K217" s="186"/>
      <c r="L217" s="186"/>
    </row>
    <row r="218" spans="3:12">
      <c r="C218" s="216"/>
      <c r="D218" s="286"/>
      <c r="E218" s="287"/>
      <c r="F218" s="243"/>
      <c r="G218" s="298"/>
      <c r="H218" s="226"/>
      <c r="I218" s="186"/>
      <c r="J218" s="186"/>
      <c r="K218" s="186"/>
      <c r="L218" s="186"/>
    </row>
    <row r="219" spans="3:12">
      <c r="C219" s="216"/>
      <c r="D219" s="286"/>
      <c r="E219" s="287"/>
      <c r="F219" s="243"/>
      <c r="G219" s="298"/>
      <c r="H219" s="226"/>
      <c r="I219" s="186"/>
      <c r="J219" s="186"/>
      <c r="K219" s="186"/>
      <c r="L219" s="186"/>
    </row>
    <row r="220" spans="3:12">
      <c r="C220" s="216"/>
      <c r="D220" s="286"/>
      <c r="E220" s="287"/>
      <c r="F220" s="243"/>
      <c r="G220" s="298"/>
      <c r="H220" s="226"/>
      <c r="I220" s="186"/>
      <c r="J220" s="186"/>
      <c r="K220" s="186"/>
      <c r="L220" s="186"/>
    </row>
    <row r="221" spans="3:12">
      <c r="C221" s="216"/>
      <c r="D221" s="286"/>
      <c r="E221" s="287"/>
      <c r="F221" s="243"/>
      <c r="G221" s="298"/>
      <c r="H221" s="226"/>
      <c r="I221" s="186"/>
      <c r="J221" s="186"/>
      <c r="K221" s="186"/>
      <c r="L221" s="186"/>
    </row>
    <row r="222" spans="3:12">
      <c r="C222" s="216"/>
      <c r="D222" s="286"/>
      <c r="E222" s="287"/>
      <c r="F222" s="243"/>
      <c r="G222" s="298"/>
      <c r="H222" s="311"/>
      <c r="I222" s="186"/>
      <c r="J222" s="186"/>
      <c r="K222" s="186"/>
      <c r="L222" s="186"/>
    </row>
    <row r="223" spans="3:12">
      <c r="C223" s="216"/>
      <c r="D223" s="286"/>
      <c r="E223" s="287"/>
      <c r="F223" s="243"/>
      <c r="G223" s="298"/>
      <c r="H223" s="311"/>
      <c r="I223" s="186"/>
      <c r="J223" s="186"/>
      <c r="K223" s="186"/>
      <c r="L223" s="186"/>
    </row>
    <row r="224" spans="3:12">
      <c r="C224" s="216"/>
      <c r="D224" s="286"/>
      <c r="E224" s="287"/>
      <c r="F224" s="243"/>
      <c r="G224" s="298"/>
      <c r="H224" s="311"/>
      <c r="I224" s="186"/>
      <c r="J224" s="186"/>
      <c r="K224" s="186"/>
      <c r="L224" s="186"/>
    </row>
    <row r="225" spans="3:12">
      <c r="C225" s="216"/>
      <c r="D225" s="286"/>
      <c r="E225" s="287"/>
      <c r="F225" s="243"/>
      <c r="G225" s="298"/>
      <c r="H225" s="311"/>
      <c r="I225" s="186"/>
      <c r="J225" s="186"/>
      <c r="K225" s="186"/>
      <c r="L225" s="186"/>
    </row>
    <row r="226" spans="3:12">
      <c r="C226" s="216"/>
      <c r="D226" s="286"/>
      <c r="E226" s="287"/>
      <c r="F226" s="243"/>
      <c r="G226" s="298"/>
      <c r="H226" s="311"/>
      <c r="I226" s="186"/>
      <c r="J226" s="186"/>
      <c r="K226" s="186"/>
      <c r="L226" s="186"/>
    </row>
    <row r="227" spans="3:12">
      <c r="C227" s="216"/>
      <c r="D227" s="286"/>
      <c r="E227" s="287"/>
      <c r="F227" s="243"/>
      <c r="G227" s="298"/>
      <c r="H227" s="311"/>
      <c r="I227" s="186"/>
      <c r="J227" s="186"/>
      <c r="K227" s="186"/>
      <c r="L227" s="186"/>
    </row>
    <row r="228" spans="3:12">
      <c r="C228" s="216"/>
      <c r="D228" s="286"/>
      <c r="E228" s="287"/>
      <c r="F228" s="243"/>
      <c r="G228" s="298"/>
      <c r="H228" s="311"/>
      <c r="I228" s="186"/>
      <c r="J228" s="186"/>
      <c r="K228" s="186"/>
      <c r="L228" s="186"/>
    </row>
    <row r="229" spans="3:12">
      <c r="C229" s="216"/>
      <c r="D229" s="286"/>
      <c r="E229" s="287"/>
      <c r="F229" s="243"/>
      <c r="G229" s="298"/>
      <c r="H229" s="311"/>
      <c r="I229" s="186"/>
      <c r="J229" s="186"/>
      <c r="K229" s="186"/>
      <c r="L229" s="186"/>
    </row>
    <row r="230" spans="3:12">
      <c r="C230" s="216"/>
      <c r="D230" s="286"/>
      <c r="E230" s="287"/>
      <c r="F230" s="243"/>
      <c r="G230" s="298"/>
      <c r="H230" s="311"/>
      <c r="I230" s="186"/>
      <c r="J230" s="186"/>
      <c r="K230" s="186"/>
      <c r="L230" s="186"/>
    </row>
    <row r="231" spans="3:12">
      <c r="C231" s="216"/>
      <c r="D231" s="286"/>
      <c r="E231" s="287"/>
      <c r="F231" s="243"/>
      <c r="G231" s="298"/>
      <c r="H231" s="311"/>
      <c r="I231" s="186"/>
      <c r="J231" s="186"/>
      <c r="K231" s="186"/>
      <c r="L231" s="186"/>
    </row>
    <row r="232" spans="3:12">
      <c r="C232" s="216"/>
      <c r="D232" s="286"/>
      <c r="E232" s="287"/>
      <c r="F232" s="243"/>
      <c r="G232" s="298"/>
      <c r="H232" s="311"/>
      <c r="I232" s="186"/>
      <c r="J232" s="186"/>
      <c r="K232" s="186"/>
      <c r="L232" s="186"/>
    </row>
    <row r="233" spans="3:12">
      <c r="C233" s="216"/>
      <c r="D233" s="286"/>
      <c r="E233" s="287"/>
      <c r="F233" s="243"/>
      <c r="G233" s="298"/>
      <c r="H233" s="311"/>
      <c r="I233" s="186"/>
      <c r="J233" s="186"/>
      <c r="K233" s="186"/>
      <c r="L233" s="186"/>
    </row>
    <row r="234" spans="3:12">
      <c r="C234" s="216"/>
      <c r="D234" s="286"/>
      <c r="E234" s="287"/>
      <c r="F234" s="243"/>
      <c r="G234" s="298"/>
      <c r="H234" s="311"/>
      <c r="I234" s="186"/>
      <c r="J234" s="186"/>
      <c r="K234" s="186"/>
      <c r="L234" s="186"/>
    </row>
    <row r="235" spans="3:12">
      <c r="C235" s="216"/>
      <c r="D235" s="286"/>
      <c r="E235" s="287"/>
      <c r="F235" s="243"/>
      <c r="G235" s="298"/>
      <c r="H235" s="311"/>
      <c r="I235" s="186"/>
      <c r="J235" s="186"/>
      <c r="K235" s="186"/>
      <c r="L235" s="186"/>
    </row>
    <row r="236" spans="3:12">
      <c r="C236" s="216"/>
      <c r="D236" s="286"/>
      <c r="E236" s="287"/>
      <c r="F236" s="243"/>
      <c r="G236" s="298"/>
      <c r="H236" s="311"/>
      <c r="I236" s="186"/>
      <c r="J236" s="186"/>
      <c r="K236" s="186"/>
      <c r="L236" s="186"/>
    </row>
    <row r="237" spans="3:12">
      <c r="C237" s="216"/>
      <c r="D237" s="286"/>
      <c r="E237" s="287"/>
      <c r="F237" s="243"/>
      <c r="G237" s="298"/>
      <c r="H237" s="311"/>
      <c r="I237" s="186"/>
      <c r="J237" s="186"/>
      <c r="K237" s="186"/>
      <c r="L237" s="186"/>
    </row>
    <row r="238" spans="3:12">
      <c r="C238" s="216"/>
      <c r="D238" s="286"/>
      <c r="E238" s="287"/>
      <c r="F238" s="243"/>
      <c r="G238" s="298"/>
      <c r="H238" s="311"/>
      <c r="I238" s="186"/>
      <c r="J238" s="186"/>
      <c r="K238" s="186"/>
      <c r="L238" s="186"/>
    </row>
    <row r="239" spans="3:12">
      <c r="C239" s="216"/>
      <c r="D239" s="286"/>
      <c r="E239" s="287"/>
      <c r="F239" s="243"/>
      <c r="G239" s="298"/>
      <c r="H239" s="311"/>
      <c r="I239" s="186"/>
      <c r="J239" s="186"/>
      <c r="K239" s="186"/>
      <c r="L239" s="186"/>
    </row>
    <row r="240" spans="3:12">
      <c r="C240" s="216"/>
      <c r="D240" s="286"/>
      <c r="E240" s="287"/>
      <c r="F240" s="243"/>
      <c r="G240" s="298"/>
      <c r="H240" s="311"/>
      <c r="I240" s="186"/>
      <c r="J240" s="186"/>
      <c r="K240" s="186"/>
      <c r="L240" s="186"/>
    </row>
    <row r="241" spans="3:12">
      <c r="C241" s="216"/>
      <c r="D241" s="286"/>
      <c r="E241" s="287"/>
      <c r="F241" s="243"/>
      <c r="G241" s="298"/>
      <c r="H241" s="311"/>
      <c r="I241" s="186"/>
      <c r="J241" s="186"/>
      <c r="K241" s="186"/>
      <c r="L241" s="186"/>
    </row>
    <row r="242" spans="3:12">
      <c r="C242" s="216"/>
      <c r="D242" s="286"/>
      <c r="E242" s="287"/>
      <c r="F242" s="243"/>
      <c r="G242" s="298"/>
      <c r="H242" s="311"/>
      <c r="I242" s="186"/>
      <c r="J242" s="186"/>
      <c r="K242" s="186"/>
      <c r="L242" s="186"/>
    </row>
    <row r="243" spans="3:12">
      <c r="C243" s="186"/>
      <c r="D243" s="240"/>
      <c r="E243" s="284"/>
      <c r="F243" s="312"/>
      <c r="G243" s="252"/>
      <c r="H243" s="311"/>
      <c r="I243" s="186"/>
      <c r="J243" s="186"/>
      <c r="K243" s="186"/>
      <c r="L243" s="186"/>
    </row>
    <row r="244" spans="3:12">
      <c r="C244" s="186"/>
      <c r="D244" s="240"/>
      <c r="E244" s="284"/>
      <c r="F244" s="312"/>
      <c r="G244" s="252"/>
      <c r="H244" s="311"/>
      <c r="I244" s="186"/>
      <c r="J244" s="186"/>
      <c r="K244" s="186"/>
      <c r="L244" s="186"/>
    </row>
    <row r="245" spans="3:12">
      <c r="C245" s="186"/>
      <c r="D245" s="240"/>
      <c r="E245" s="284"/>
      <c r="F245" s="312"/>
      <c r="G245" s="252"/>
      <c r="H245" s="311"/>
      <c r="I245" s="186"/>
      <c r="J245" s="186"/>
      <c r="K245" s="186"/>
      <c r="L245" s="186"/>
    </row>
    <row r="246" spans="3:12">
      <c r="C246" s="186"/>
      <c r="D246" s="240"/>
      <c r="E246" s="284"/>
      <c r="F246" s="312"/>
      <c r="G246" s="252"/>
      <c r="H246" s="311"/>
      <c r="I246" s="186"/>
      <c r="J246" s="186"/>
      <c r="K246" s="186"/>
      <c r="L246" s="186"/>
    </row>
    <row r="247" spans="3:12">
      <c r="C247" s="186"/>
      <c r="D247" s="240"/>
      <c r="E247" s="284"/>
      <c r="F247" s="312"/>
      <c r="G247" s="252"/>
      <c r="H247" s="311"/>
      <c r="I247" s="186"/>
      <c r="J247" s="186"/>
      <c r="K247" s="186"/>
      <c r="L247" s="186"/>
    </row>
    <row r="248" spans="3:12">
      <c r="C248" s="186"/>
      <c r="D248" s="240"/>
      <c r="E248" s="284"/>
      <c r="F248" s="312"/>
      <c r="G248" s="252"/>
      <c r="H248" s="311"/>
      <c r="I248" s="186"/>
      <c r="J248" s="186"/>
      <c r="K248" s="186"/>
      <c r="L248" s="186"/>
    </row>
    <row r="249" spans="3:12">
      <c r="C249" s="186"/>
      <c r="D249" s="240"/>
      <c r="E249" s="284"/>
      <c r="F249" s="312"/>
      <c r="G249" s="252"/>
      <c r="H249" s="311"/>
      <c r="I249" s="186"/>
      <c r="J249" s="186"/>
      <c r="K249" s="186"/>
      <c r="L249" s="186"/>
    </row>
    <row r="250" spans="3:12">
      <c r="C250" s="186"/>
      <c r="D250" s="240"/>
      <c r="E250" s="284"/>
      <c r="F250" s="312"/>
      <c r="G250" s="252"/>
      <c r="H250" s="311"/>
      <c r="I250" s="186"/>
      <c r="J250" s="186"/>
      <c r="K250" s="186"/>
      <c r="L250" s="186"/>
    </row>
    <row r="251" spans="3:12">
      <c r="C251" s="186"/>
      <c r="D251" s="240"/>
      <c r="E251" s="284"/>
      <c r="F251" s="312"/>
      <c r="G251" s="252"/>
      <c r="H251" s="311"/>
      <c r="I251" s="186"/>
      <c r="J251" s="186"/>
      <c r="K251" s="186"/>
      <c r="L251" s="186"/>
    </row>
    <row r="252" spans="3:12">
      <c r="C252" s="186"/>
      <c r="D252" s="240"/>
      <c r="E252" s="284"/>
      <c r="F252" s="312"/>
      <c r="G252" s="252"/>
      <c r="H252" s="311"/>
      <c r="I252" s="186"/>
      <c r="J252" s="186"/>
      <c r="K252" s="186"/>
      <c r="L252" s="186"/>
    </row>
    <row r="253" spans="3:12">
      <c r="C253" s="186"/>
      <c r="D253" s="240"/>
      <c r="E253" s="284"/>
      <c r="F253" s="312"/>
      <c r="G253" s="252"/>
      <c r="H253" s="311"/>
      <c r="I253" s="186"/>
      <c r="J253" s="186"/>
      <c r="K253" s="186"/>
      <c r="L253" s="186"/>
    </row>
    <row r="254" spans="3:12">
      <c r="C254" s="186"/>
      <c r="D254" s="240"/>
      <c r="E254" s="284"/>
      <c r="F254" s="312"/>
      <c r="G254" s="252"/>
      <c r="H254" s="311"/>
      <c r="I254" s="186"/>
      <c r="J254" s="186"/>
      <c r="K254" s="186"/>
      <c r="L254" s="186"/>
    </row>
    <row r="255" spans="3:12">
      <c r="C255" s="186"/>
      <c r="D255" s="240"/>
      <c r="E255" s="284"/>
      <c r="F255" s="312"/>
      <c r="G255" s="252"/>
      <c r="H255" s="311"/>
      <c r="I255" s="186"/>
      <c r="J255" s="186"/>
      <c r="K255" s="186"/>
      <c r="L255" s="186"/>
    </row>
    <row r="256" spans="3:12">
      <c r="C256" s="186"/>
      <c r="D256" s="240"/>
      <c r="E256" s="284"/>
      <c r="F256" s="312"/>
      <c r="G256" s="252"/>
      <c r="H256" s="311"/>
      <c r="I256" s="186"/>
      <c r="J256" s="186"/>
      <c r="K256" s="186"/>
      <c r="L256" s="186"/>
    </row>
    <row r="257" spans="3:12">
      <c r="C257" s="186"/>
      <c r="D257" s="240"/>
      <c r="E257" s="284"/>
      <c r="F257" s="312"/>
      <c r="G257" s="252"/>
      <c r="H257" s="311"/>
      <c r="I257" s="186"/>
      <c r="J257" s="186"/>
      <c r="K257" s="186"/>
      <c r="L257" s="186"/>
    </row>
    <row r="258" spans="3:12">
      <c r="C258" s="186"/>
      <c r="D258" s="240"/>
      <c r="E258" s="284"/>
      <c r="F258" s="312"/>
      <c r="G258" s="252"/>
      <c r="H258" s="311"/>
      <c r="I258" s="186"/>
      <c r="J258" s="186"/>
      <c r="K258" s="186"/>
      <c r="L258" s="186"/>
    </row>
    <row r="259" spans="3:12">
      <c r="C259" s="186"/>
      <c r="D259" s="240"/>
      <c r="E259" s="284"/>
      <c r="F259" s="312"/>
      <c r="G259" s="252"/>
      <c r="H259" s="311"/>
      <c r="I259" s="186"/>
      <c r="J259" s="186"/>
      <c r="K259" s="186"/>
      <c r="L259" s="186"/>
    </row>
    <row r="260" spans="3:12">
      <c r="C260" s="186"/>
      <c r="D260" s="240"/>
      <c r="E260" s="284"/>
      <c r="F260" s="312"/>
      <c r="G260" s="252"/>
      <c r="H260" s="311"/>
      <c r="I260" s="186"/>
      <c r="J260" s="186"/>
      <c r="K260" s="186"/>
      <c r="L260" s="186"/>
    </row>
    <row r="261" spans="3:12">
      <c r="C261" s="186"/>
      <c r="D261" s="240"/>
      <c r="E261" s="284"/>
      <c r="F261" s="312"/>
      <c r="G261" s="252"/>
      <c r="H261" s="311"/>
      <c r="I261" s="186"/>
      <c r="J261" s="186"/>
      <c r="K261" s="186"/>
      <c r="L261" s="186"/>
    </row>
    <row r="262" spans="3:12">
      <c r="C262" s="186"/>
      <c r="D262" s="240"/>
      <c r="E262" s="284"/>
      <c r="F262" s="312"/>
      <c r="G262" s="252"/>
      <c r="H262" s="311"/>
      <c r="I262" s="186"/>
      <c r="J262" s="186"/>
      <c r="K262" s="186"/>
      <c r="L262" s="186"/>
    </row>
    <row r="263" spans="3:12">
      <c r="C263" s="186"/>
      <c r="D263" s="240"/>
      <c r="E263" s="284"/>
      <c r="F263" s="312"/>
      <c r="G263" s="252"/>
      <c r="H263" s="311"/>
      <c r="I263" s="186"/>
      <c r="J263" s="186"/>
      <c r="K263" s="186"/>
      <c r="L263" s="186"/>
    </row>
    <row r="264" spans="3:12">
      <c r="C264" s="186"/>
      <c r="D264" s="240"/>
      <c r="E264" s="284"/>
      <c r="F264" s="312"/>
      <c r="G264" s="252"/>
      <c r="H264" s="311"/>
      <c r="I264" s="186"/>
      <c r="J264" s="186"/>
      <c r="K264" s="186"/>
      <c r="L264" s="186"/>
    </row>
    <row r="265" spans="3:12">
      <c r="C265" s="186"/>
      <c r="D265" s="240"/>
      <c r="E265" s="284"/>
      <c r="F265" s="312"/>
      <c r="G265" s="252"/>
      <c r="H265" s="311"/>
      <c r="I265" s="186"/>
      <c r="J265" s="186"/>
      <c r="K265" s="186"/>
      <c r="L265" s="186"/>
    </row>
    <row r="266" spans="3:12">
      <c r="C266" s="186"/>
      <c r="D266" s="240"/>
      <c r="E266" s="284"/>
      <c r="F266" s="312"/>
      <c r="G266" s="252"/>
      <c r="H266" s="311"/>
      <c r="I266" s="186"/>
      <c r="J266" s="186"/>
      <c r="K266" s="186"/>
      <c r="L266" s="186"/>
    </row>
    <row r="267" spans="3:12">
      <c r="C267" s="186"/>
      <c r="D267" s="240"/>
      <c r="E267" s="284"/>
      <c r="F267" s="312"/>
      <c r="G267" s="252"/>
      <c r="H267" s="311"/>
      <c r="I267" s="186"/>
      <c r="J267" s="186"/>
      <c r="K267" s="186"/>
      <c r="L267" s="186"/>
    </row>
    <row r="268" spans="3:12">
      <c r="C268" s="186"/>
      <c r="D268" s="240"/>
      <c r="E268" s="284"/>
      <c r="F268" s="312"/>
      <c r="G268" s="252"/>
      <c r="H268" s="311"/>
      <c r="I268" s="186"/>
      <c r="J268" s="186"/>
      <c r="K268" s="186"/>
      <c r="L268" s="186"/>
    </row>
    <row r="269" spans="3:12">
      <c r="C269" s="186"/>
      <c r="D269" s="240"/>
      <c r="E269" s="284"/>
      <c r="F269" s="312"/>
      <c r="G269" s="252"/>
      <c r="H269" s="311"/>
      <c r="I269" s="186"/>
      <c r="J269" s="186"/>
      <c r="K269" s="186"/>
      <c r="L269" s="186"/>
    </row>
    <row r="270" spans="3:12">
      <c r="C270" s="186"/>
      <c r="D270" s="240"/>
      <c r="E270" s="284"/>
      <c r="F270" s="312"/>
      <c r="G270" s="252"/>
      <c r="H270" s="311"/>
      <c r="I270" s="186"/>
      <c r="J270" s="186"/>
      <c r="K270" s="186"/>
      <c r="L270" s="186"/>
    </row>
    <row r="271" spans="3:12">
      <c r="C271" s="186"/>
      <c r="D271" s="240"/>
      <c r="E271" s="284"/>
      <c r="F271" s="312"/>
      <c r="G271" s="252"/>
      <c r="H271" s="311"/>
      <c r="I271" s="186"/>
      <c r="J271" s="186"/>
      <c r="K271" s="186"/>
      <c r="L271" s="186"/>
    </row>
    <row r="272" spans="3:12">
      <c r="C272" s="186"/>
      <c r="D272" s="240"/>
      <c r="E272" s="284"/>
      <c r="F272" s="312"/>
      <c r="G272" s="252"/>
      <c r="H272" s="311"/>
      <c r="I272" s="186"/>
      <c r="J272" s="186"/>
      <c r="K272" s="186"/>
      <c r="L272" s="186"/>
    </row>
    <row r="273" spans="3:12">
      <c r="C273" s="186"/>
      <c r="D273" s="240"/>
      <c r="E273" s="284"/>
      <c r="F273" s="312"/>
      <c r="G273" s="252"/>
      <c r="H273" s="311"/>
      <c r="I273" s="186"/>
      <c r="J273" s="186"/>
      <c r="K273" s="186"/>
      <c r="L273" s="186"/>
    </row>
    <row r="274" spans="3:12">
      <c r="C274" s="186"/>
      <c r="D274" s="240"/>
      <c r="E274" s="284"/>
      <c r="F274" s="312"/>
      <c r="G274" s="252"/>
      <c r="H274" s="311"/>
      <c r="I274" s="186"/>
      <c r="J274" s="186"/>
      <c r="K274" s="186"/>
      <c r="L274" s="186"/>
    </row>
    <row r="275" spans="3:12">
      <c r="C275" s="186"/>
      <c r="D275" s="240"/>
      <c r="E275" s="284"/>
      <c r="F275" s="312"/>
      <c r="G275" s="252"/>
      <c r="H275" s="311"/>
      <c r="I275" s="186"/>
      <c r="J275" s="186"/>
      <c r="K275" s="186"/>
      <c r="L275" s="186"/>
    </row>
    <row r="276" spans="3:12">
      <c r="C276" s="186"/>
      <c r="D276" s="240"/>
      <c r="E276" s="284"/>
      <c r="F276" s="312"/>
      <c r="G276" s="252"/>
      <c r="H276" s="311"/>
      <c r="I276" s="186"/>
      <c r="J276" s="186"/>
      <c r="K276" s="186"/>
      <c r="L276" s="186"/>
    </row>
    <row r="277" spans="3:12">
      <c r="C277" s="186"/>
      <c r="D277" s="240"/>
      <c r="E277" s="284"/>
      <c r="F277" s="312"/>
      <c r="G277" s="252"/>
      <c r="H277" s="311"/>
      <c r="I277" s="186"/>
      <c r="J277" s="186"/>
      <c r="K277" s="186"/>
      <c r="L277" s="186"/>
    </row>
    <row r="278" spans="3:12">
      <c r="C278" s="186"/>
      <c r="D278" s="240"/>
      <c r="E278" s="284"/>
      <c r="F278" s="312"/>
      <c r="G278" s="252"/>
      <c r="H278" s="311"/>
      <c r="I278" s="186"/>
      <c r="J278" s="186"/>
      <c r="K278" s="186"/>
      <c r="L278" s="186"/>
    </row>
    <row r="279" spans="3:12">
      <c r="C279" s="186"/>
      <c r="D279" s="240"/>
      <c r="E279" s="284"/>
      <c r="F279" s="312"/>
      <c r="G279" s="252"/>
      <c r="H279" s="311"/>
      <c r="I279" s="186"/>
      <c r="J279" s="186"/>
      <c r="K279" s="186"/>
      <c r="L279" s="186"/>
    </row>
    <row r="280" spans="3:12">
      <c r="C280" s="186"/>
      <c r="D280" s="240"/>
      <c r="E280" s="284"/>
      <c r="F280" s="312"/>
      <c r="G280" s="252"/>
      <c r="H280" s="311"/>
      <c r="I280" s="186"/>
      <c r="J280" s="186"/>
      <c r="K280" s="186"/>
      <c r="L280" s="186"/>
    </row>
    <row r="281" spans="3:12">
      <c r="C281" s="186"/>
      <c r="D281" s="240"/>
      <c r="E281" s="284"/>
      <c r="F281" s="312"/>
      <c r="G281" s="252"/>
      <c r="H281" s="311"/>
      <c r="I281" s="186"/>
      <c r="J281" s="186"/>
      <c r="K281" s="186"/>
      <c r="L281" s="186"/>
    </row>
    <row r="282" spans="3:12">
      <c r="C282" s="186"/>
      <c r="D282" s="240"/>
      <c r="E282" s="284"/>
      <c r="F282" s="312"/>
      <c r="G282" s="252"/>
      <c r="H282" s="311"/>
      <c r="I282" s="186"/>
      <c r="J282" s="186"/>
      <c r="K282" s="186"/>
      <c r="L282" s="186"/>
    </row>
    <row r="283" spans="3:12">
      <c r="C283" s="186"/>
      <c r="D283" s="240"/>
      <c r="E283" s="284"/>
      <c r="F283" s="312"/>
      <c r="G283" s="252"/>
      <c r="H283" s="311"/>
      <c r="I283" s="186"/>
      <c r="J283" s="186"/>
      <c r="K283" s="186"/>
      <c r="L283" s="186"/>
    </row>
    <row r="284" spans="3:12">
      <c r="C284" s="186"/>
      <c r="D284" s="240"/>
      <c r="E284" s="284"/>
      <c r="F284" s="312"/>
      <c r="G284" s="252"/>
      <c r="H284" s="311"/>
      <c r="I284" s="186"/>
      <c r="J284" s="186"/>
      <c r="K284" s="186"/>
      <c r="L284" s="186"/>
    </row>
    <row r="285" spans="3:12">
      <c r="C285" s="186"/>
      <c r="D285" s="240"/>
      <c r="E285" s="284"/>
      <c r="F285" s="312"/>
      <c r="G285" s="252"/>
      <c r="H285" s="311"/>
      <c r="I285" s="186"/>
      <c r="J285" s="186"/>
      <c r="K285" s="186"/>
      <c r="L285" s="186"/>
    </row>
    <row r="286" spans="3:12">
      <c r="C286" s="186"/>
      <c r="D286" s="240"/>
      <c r="E286" s="284"/>
      <c r="F286" s="312"/>
      <c r="G286" s="252"/>
      <c r="H286" s="311"/>
      <c r="I286" s="186"/>
      <c r="J286" s="186"/>
      <c r="K286" s="186"/>
      <c r="L286" s="186"/>
    </row>
    <row r="287" spans="3:12">
      <c r="C287" s="186"/>
      <c r="D287" s="240"/>
      <c r="E287" s="284"/>
      <c r="F287" s="312"/>
      <c r="G287" s="252"/>
      <c r="H287" s="311"/>
      <c r="I287" s="186"/>
      <c r="J287" s="186"/>
      <c r="K287" s="186"/>
      <c r="L287" s="186"/>
    </row>
    <row r="288" spans="3:12">
      <c r="C288" s="186"/>
      <c r="D288" s="240"/>
      <c r="E288" s="284"/>
      <c r="F288" s="312"/>
      <c r="G288" s="252"/>
      <c r="H288" s="311"/>
      <c r="I288" s="186"/>
      <c r="J288" s="186"/>
      <c r="K288" s="186"/>
      <c r="L288" s="186"/>
    </row>
    <row r="289" spans="3:12">
      <c r="C289" s="186"/>
      <c r="D289" s="240"/>
      <c r="E289" s="284"/>
      <c r="F289" s="312"/>
      <c r="G289" s="252"/>
      <c r="H289" s="311"/>
      <c r="I289" s="186"/>
      <c r="J289" s="186"/>
      <c r="K289" s="186"/>
      <c r="L289" s="186"/>
    </row>
    <row r="290" spans="3:12">
      <c r="C290" s="186"/>
      <c r="D290" s="240"/>
      <c r="E290" s="284"/>
      <c r="F290" s="312"/>
      <c r="G290" s="252"/>
      <c r="H290" s="311"/>
      <c r="I290" s="186"/>
      <c r="J290" s="186"/>
      <c r="K290" s="186"/>
      <c r="L290" s="186"/>
    </row>
    <row r="291" spans="3:12">
      <c r="C291" s="186"/>
      <c r="D291" s="240"/>
      <c r="E291" s="284"/>
      <c r="F291" s="312"/>
      <c r="G291" s="252"/>
      <c r="H291" s="311"/>
      <c r="I291" s="186"/>
      <c r="J291" s="186"/>
      <c r="K291" s="186"/>
      <c r="L291" s="186"/>
    </row>
    <row r="292" spans="3:12">
      <c r="C292" s="186"/>
      <c r="D292" s="240"/>
      <c r="E292" s="284"/>
      <c r="F292" s="312"/>
      <c r="G292" s="252"/>
      <c r="H292" s="311"/>
      <c r="I292" s="186"/>
      <c r="J292" s="186"/>
      <c r="K292" s="186"/>
      <c r="L292" s="186"/>
    </row>
    <row r="293" spans="3:12">
      <c r="C293" s="186"/>
      <c r="D293" s="240"/>
      <c r="E293" s="284"/>
      <c r="F293" s="312"/>
      <c r="G293" s="252"/>
      <c r="H293" s="311"/>
      <c r="I293" s="186"/>
      <c r="J293" s="186"/>
      <c r="K293" s="186"/>
      <c r="L293" s="186"/>
    </row>
    <row r="294" spans="3:12">
      <c r="C294" s="186"/>
      <c r="D294" s="240"/>
      <c r="E294" s="284"/>
      <c r="F294" s="312"/>
      <c r="G294" s="252"/>
      <c r="H294" s="311"/>
      <c r="I294" s="186"/>
      <c r="J294" s="186"/>
      <c r="K294" s="186"/>
      <c r="L294" s="186"/>
    </row>
    <row r="295" spans="3:12">
      <c r="C295" s="186"/>
      <c r="D295" s="240"/>
      <c r="E295" s="284"/>
      <c r="F295" s="312"/>
      <c r="G295" s="252"/>
      <c r="H295" s="311"/>
      <c r="I295" s="186"/>
      <c r="J295" s="186"/>
      <c r="K295" s="186"/>
      <c r="L295" s="186"/>
    </row>
    <row r="296" spans="3:12">
      <c r="C296" s="186"/>
      <c r="D296" s="240"/>
      <c r="E296" s="284"/>
      <c r="F296" s="312"/>
      <c r="G296" s="252"/>
      <c r="H296" s="311"/>
      <c r="I296" s="186"/>
      <c r="J296" s="186"/>
      <c r="K296" s="186"/>
      <c r="L296" s="186"/>
    </row>
    <row r="297" spans="3:12">
      <c r="C297" s="186"/>
      <c r="D297" s="240"/>
      <c r="E297" s="284"/>
      <c r="F297" s="312"/>
      <c r="G297" s="252"/>
      <c r="H297" s="311"/>
      <c r="I297" s="186"/>
      <c r="J297" s="186"/>
      <c r="K297" s="186"/>
      <c r="L297" s="186"/>
    </row>
    <row r="298" spans="3:12">
      <c r="C298" s="186"/>
      <c r="D298" s="240"/>
      <c r="E298" s="284"/>
      <c r="F298" s="312"/>
      <c r="G298" s="252"/>
      <c r="H298" s="311"/>
      <c r="I298" s="186"/>
      <c r="J298" s="186"/>
      <c r="K298" s="186"/>
      <c r="L298" s="186"/>
    </row>
    <row r="299" spans="3:12">
      <c r="C299" s="186"/>
      <c r="D299" s="240"/>
      <c r="E299" s="284"/>
      <c r="F299" s="312"/>
      <c r="G299" s="252"/>
      <c r="H299" s="311"/>
      <c r="I299" s="186"/>
      <c r="J299" s="186"/>
      <c r="K299" s="186"/>
      <c r="L299" s="186"/>
    </row>
    <row r="300" spans="3:12">
      <c r="C300" s="186"/>
      <c r="D300" s="240"/>
      <c r="E300" s="284"/>
      <c r="F300" s="312"/>
      <c r="G300" s="252"/>
      <c r="H300" s="311"/>
      <c r="I300" s="186"/>
      <c r="J300" s="186"/>
      <c r="K300" s="186"/>
      <c r="L300" s="186"/>
    </row>
    <row r="301" spans="3:12">
      <c r="C301" s="186"/>
      <c r="D301" s="240"/>
      <c r="E301" s="284"/>
      <c r="F301" s="312"/>
      <c r="G301" s="252"/>
      <c r="H301" s="311"/>
      <c r="I301" s="186"/>
      <c r="J301" s="186"/>
      <c r="K301" s="186"/>
      <c r="L301" s="186"/>
    </row>
    <row r="302" spans="3:12">
      <c r="C302" s="186"/>
      <c r="D302" s="240"/>
      <c r="E302" s="284"/>
      <c r="F302" s="312"/>
      <c r="G302" s="252"/>
      <c r="H302" s="311"/>
      <c r="I302" s="186"/>
      <c r="J302" s="186"/>
      <c r="K302" s="186"/>
      <c r="L302" s="186"/>
    </row>
    <row r="303" spans="3:12">
      <c r="C303" s="186"/>
      <c r="D303" s="240"/>
      <c r="E303" s="284"/>
      <c r="F303" s="312"/>
      <c r="G303" s="252"/>
      <c r="H303" s="311"/>
      <c r="I303" s="186"/>
      <c r="J303" s="186"/>
      <c r="K303" s="186"/>
      <c r="L303" s="186"/>
    </row>
    <row r="304" spans="3:12">
      <c r="C304" s="186"/>
      <c r="D304" s="240"/>
      <c r="E304" s="284"/>
      <c r="F304" s="312"/>
      <c r="G304" s="252"/>
      <c r="H304" s="311"/>
      <c r="I304" s="186"/>
      <c r="J304" s="186"/>
      <c r="K304" s="186"/>
      <c r="L304" s="186"/>
    </row>
    <row r="305" spans="3:12">
      <c r="C305" s="186"/>
      <c r="D305" s="240"/>
      <c r="E305" s="284"/>
      <c r="F305" s="312"/>
      <c r="G305" s="252"/>
      <c r="H305" s="311"/>
      <c r="I305" s="186"/>
      <c r="J305" s="186"/>
      <c r="K305" s="186"/>
      <c r="L305" s="186"/>
    </row>
    <row r="306" spans="3:12">
      <c r="C306" s="186"/>
      <c r="D306" s="240"/>
      <c r="E306" s="284"/>
      <c r="F306" s="312"/>
      <c r="G306" s="252"/>
      <c r="H306" s="311"/>
      <c r="I306" s="186"/>
      <c r="J306" s="186"/>
      <c r="K306" s="186"/>
      <c r="L306" s="186"/>
    </row>
    <row r="307" spans="3:12">
      <c r="C307" s="186"/>
      <c r="D307" s="240"/>
      <c r="E307" s="284"/>
      <c r="F307" s="312"/>
      <c r="G307" s="252"/>
      <c r="H307" s="311"/>
      <c r="I307" s="186"/>
      <c r="J307" s="186"/>
      <c r="K307" s="186"/>
      <c r="L307" s="186"/>
    </row>
    <row r="308" spans="3:12">
      <c r="C308" s="186"/>
      <c r="D308" s="240"/>
      <c r="E308" s="284"/>
      <c r="F308" s="312"/>
      <c r="G308" s="252"/>
      <c r="H308" s="311"/>
      <c r="I308" s="186"/>
      <c r="J308" s="186"/>
      <c r="K308" s="186"/>
      <c r="L308" s="186"/>
    </row>
    <row r="309" spans="3:12">
      <c r="C309" s="186"/>
      <c r="D309" s="240"/>
      <c r="E309" s="284"/>
      <c r="F309" s="312"/>
      <c r="G309" s="252"/>
      <c r="H309" s="311"/>
      <c r="I309" s="186"/>
      <c r="J309" s="186"/>
      <c r="K309" s="186"/>
      <c r="L309" s="186"/>
    </row>
    <row r="310" spans="3:12">
      <c r="C310" s="186"/>
      <c r="D310" s="240"/>
      <c r="E310" s="284"/>
      <c r="F310" s="312"/>
      <c r="G310" s="252"/>
      <c r="H310" s="311"/>
      <c r="I310" s="186"/>
      <c r="J310" s="186"/>
      <c r="K310" s="186"/>
      <c r="L310" s="186"/>
    </row>
    <row r="311" spans="3:12">
      <c r="C311" s="186"/>
      <c r="D311" s="240"/>
      <c r="E311" s="284"/>
      <c r="F311" s="312"/>
      <c r="G311" s="252"/>
      <c r="H311" s="311"/>
      <c r="I311" s="186"/>
      <c r="J311" s="186"/>
      <c r="K311" s="186"/>
      <c r="L311" s="186"/>
    </row>
    <row r="312" spans="3:12">
      <c r="C312" s="186"/>
      <c r="D312" s="240"/>
      <c r="E312" s="284"/>
      <c r="F312" s="312"/>
      <c r="G312" s="252"/>
      <c r="H312" s="311"/>
      <c r="I312" s="186"/>
      <c r="J312" s="186"/>
      <c r="K312" s="186"/>
      <c r="L312" s="186"/>
    </row>
    <row r="313" spans="3:12">
      <c r="C313" s="186"/>
      <c r="D313" s="240"/>
      <c r="E313" s="284"/>
      <c r="F313" s="312"/>
      <c r="G313" s="252"/>
      <c r="H313" s="311"/>
      <c r="I313" s="186"/>
      <c r="J313" s="186"/>
      <c r="K313" s="186"/>
      <c r="L313" s="186"/>
    </row>
    <row r="314" spans="3:12">
      <c r="C314" s="186"/>
      <c r="D314" s="240"/>
      <c r="E314" s="284"/>
      <c r="F314" s="312"/>
      <c r="G314" s="252"/>
      <c r="H314" s="311"/>
      <c r="I314" s="186"/>
      <c r="J314" s="186"/>
      <c r="K314" s="186"/>
      <c r="L314" s="186"/>
    </row>
    <row r="315" spans="3:12">
      <c r="C315" s="186"/>
      <c r="D315" s="240"/>
      <c r="E315" s="284"/>
      <c r="F315" s="312"/>
      <c r="G315" s="252"/>
      <c r="H315" s="311"/>
      <c r="I315" s="186"/>
      <c r="J315" s="186"/>
      <c r="K315" s="186"/>
      <c r="L315" s="186"/>
    </row>
    <row r="316" spans="3:12">
      <c r="C316" s="186"/>
      <c r="D316" s="240"/>
      <c r="E316" s="284"/>
      <c r="F316" s="312"/>
      <c r="G316" s="252"/>
      <c r="H316" s="311"/>
      <c r="I316" s="186"/>
      <c r="J316" s="186"/>
      <c r="K316" s="186"/>
      <c r="L316" s="186"/>
    </row>
    <row r="317" spans="3:12">
      <c r="C317" s="186"/>
      <c r="D317" s="240"/>
      <c r="E317" s="284"/>
      <c r="F317" s="312"/>
      <c r="G317" s="252"/>
      <c r="H317" s="311"/>
      <c r="I317" s="186"/>
      <c r="J317" s="186"/>
      <c r="K317" s="186"/>
      <c r="L317" s="186"/>
    </row>
    <row r="318" spans="3:12">
      <c r="C318" s="186"/>
      <c r="D318" s="240"/>
      <c r="E318" s="284"/>
      <c r="F318" s="312"/>
      <c r="G318" s="252"/>
      <c r="H318" s="311"/>
      <c r="I318" s="186"/>
      <c r="J318" s="186"/>
      <c r="K318" s="186"/>
      <c r="L318" s="186"/>
    </row>
    <row r="319" spans="3:12">
      <c r="C319" s="186"/>
      <c r="D319" s="240"/>
      <c r="E319" s="284"/>
      <c r="F319" s="312"/>
      <c r="G319" s="252"/>
      <c r="H319" s="311"/>
      <c r="I319" s="186"/>
      <c r="J319" s="186"/>
      <c r="K319" s="186"/>
      <c r="L319" s="186"/>
    </row>
    <row r="320" spans="3:12">
      <c r="C320" s="186"/>
      <c r="D320" s="240"/>
      <c r="E320" s="284"/>
      <c r="F320" s="312"/>
      <c r="G320" s="252"/>
      <c r="H320" s="311"/>
      <c r="I320" s="186"/>
      <c r="J320" s="186"/>
      <c r="K320" s="186"/>
      <c r="L320" s="186"/>
    </row>
    <row r="321" spans="3:12">
      <c r="C321" s="186"/>
      <c r="D321" s="240"/>
      <c r="E321" s="284"/>
      <c r="F321" s="312"/>
      <c r="G321" s="252"/>
      <c r="H321" s="311"/>
      <c r="I321" s="186"/>
      <c r="J321" s="186"/>
      <c r="K321" s="186"/>
      <c r="L321" s="186"/>
    </row>
    <row r="322" spans="3:12">
      <c r="C322" s="186"/>
      <c r="D322" s="240"/>
      <c r="E322" s="284"/>
      <c r="F322" s="312"/>
      <c r="G322" s="252"/>
      <c r="H322" s="311"/>
      <c r="I322" s="186"/>
      <c r="J322" s="186"/>
      <c r="K322" s="186"/>
      <c r="L322" s="186"/>
    </row>
    <row r="323" spans="3:12">
      <c r="C323" s="186"/>
      <c r="D323" s="240"/>
      <c r="E323" s="284"/>
      <c r="F323" s="312"/>
      <c r="G323" s="252"/>
      <c r="H323" s="311"/>
      <c r="I323" s="186"/>
      <c r="J323" s="186"/>
      <c r="K323" s="186"/>
      <c r="L323" s="186"/>
    </row>
    <row r="324" spans="3:12">
      <c r="C324" s="186"/>
      <c r="D324" s="240"/>
      <c r="E324" s="284"/>
      <c r="F324" s="312"/>
      <c r="G324" s="252"/>
      <c r="H324" s="311"/>
      <c r="I324" s="186"/>
      <c r="J324" s="186"/>
      <c r="K324" s="186"/>
      <c r="L324" s="186"/>
    </row>
    <row r="325" spans="3:12">
      <c r="C325" s="186"/>
      <c r="D325" s="240"/>
      <c r="E325" s="284"/>
      <c r="F325" s="312"/>
      <c r="G325" s="252"/>
      <c r="H325" s="311"/>
      <c r="I325" s="186"/>
      <c r="J325" s="186"/>
      <c r="K325" s="186"/>
      <c r="L325" s="186"/>
    </row>
    <row r="326" spans="3:12">
      <c r="C326" s="186"/>
      <c r="D326" s="240"/>
      <c r="E326" s="284"/>
      <c r="F326" s="312"/>
      <c r="G326" s="252"/>
      <c r="H326" s="311"/>
      <c r="I326" s="186"/>
      <c r="J326" s="186"/>
      <c r="K326" s="186"/>
      <c r="L326" s="186"/>
    </row>
    <row r="327" spans="3:12">
      <c r="C327" s="186"/>
      <c r="D327" s="240"/>
      <c r="E327" s="284"/>
      <c r="F327" s="312"/>
      <c r="G327" s="252"/>
      <c r="H327" s="311"/>
      <c r="I327" s="186"/>
      <c r="J327" s="186"/>
      <c r="K327" s="186"/>
      <c r="L327" s="186"/>
    </row>
    <row r="328" spans="3:12">
      <c r="C328" s="186"/>
      <c r="D328" s="240"/>
      <c r="E328" s="284"/>
      <c r="F328" s="312"/>
      <c r="G328" s="252"/>
      <c r="H328" s="311"/>
      <c r="I328" s="186"/>
      <c r="J328" s="186"/>
      <c r="K328" s="186"/>
      <c r="L328" s="186"/>
    </row>
    <row r="329" spans="3:12">
      <c r="C329" s="186"/>
      <c r="D329" s="240"/>
      <c r="E329" s="284"/>
      <c r="F329" s="312"/>
      <c r="G329" s="252"/>
      <c r="H329" s="311"/>
      <c r="I329" s="186"/>
      <c r="J329" s="186"/>
      <c r="K329" s="186"/>
      <c r="L329" s="186"/>
    </row>
    <row r="330" spans="3:12">
      <c r="C330" s="186"/>
      <c r="D330" s="240"/>
      <c r="E330" s="284"/>
      <c r="F330" s="312"/>
      <c r="G330" s="252"/>
      <c r="H330" s="311"/>
      <c r="I330" s="186"/>
      <c r="J330" s="186"/>
      <c r="K330" s="186"/>
      <c r="L330" s="186"/>
    </row>
    <row r="331" spans="3:12">
      <c r="C331" s="186"/>
      <c r="D331" s="240"/>
      <c r="E331" s="284"/>
      <c r="F331" s="312"/>
      <c r="G331" s="252"/>
      <c r="H331" s="311"/>
      <c r="I331" s="186"/>
      <c r="J331" s="186"/>
      <c r="K331" s="186"/>
      <c r="L331" s="186"/>
    </row>
    <row r="332" spans="3:12">
      <c r="C332" s="186"/>
      <c r="D332" s="240"/>
      <c r="E332" s="284"/>
      <c r="F332" s="312"/>
      <c r="G332" s="252"/>
      <c r="H332" s="311"/>
      <c r="I332" s="186"/>
      <c r="J332" s="186"/>
      <c r="K332" s="186"/>
      <c r="L332" s="186"/>
    </row>
    <row r="333" spans="3:12">
      <c r="C333" s="186"/>
      <c r="D333" s="240"/>
      <c r="E333" s="284"/>
      <c r="F333" s="312"/>
      <c r="G333" s="252"/>
      <c r="H333" s="311"/>
      <c r="I333" s="186"/>
      <c r="J333" s="186"/>
      <c r="K333" s="186"/>
      <c r="L333" s="186"/>
    </row>
    <row r="334" spans="3:12">
      <c r="C334" s="186"/>
      <c r="D334" s="240"/>
      <c r="E334" s="284"/>
      <c r="F334" s="312"/>
      <c r="G334" s="252"/>
      <c r="H334" s="311"/>
      <c r="I334" s="186"/>
      <c r="J334" s="186"/>
      <c r="K334" s="186"/>
      <c r="L334" s="186"/>
    </row>
    <row r="335" spans="3:12">
      <c r="C335" s="186"/>
      <c r="D335" s="240"/>
      <c r="E335" s="284"/>
      <c r="F335" s="312"/>
      <c r="G335" s="252"/>
      <c r="H335" s="311"/>
      <c r="I335" s="186"/>
      <c r="J335" s="186"/>
      <c r="K335" s="186"/>
      <c r="L335" s="186"/>
    </row>
    <row r="336" spans="3:12">
      <c r="C336" s="186"/>
      <c r="D336" s="240"/>
      <c r="E336" s="284"/>
      <c r="F336" s="312"/>
      <c r="G336" s="252"/>
      <c r="H336" s="311"/>
      <c r="I336" s="186"/>
      <c r="J336" s="186"/>
      <c r="K336" s="186"/>
      <c r="L336" s="186"/>
    </row>
    <row r="337" spans="3:12">
      <c r="C337" s="186"/>
      <c r="D337" s="240"/>
      <c r="E337" s="284"/>
      <c r="F337" s="312"/>
      <c r="G337" s="252"/>
      <c r="H337" s="311"/>
      <c r="I337" s="186"/>
      <c r="J337" s="186"/>
      <c r="K337" s="186"/>
      <c r="L337" s="186"/>
    </row>
    <row r="338" spans="3:12">
      <c r="C338" s="186"/>
      <c r="D338" s="240"/>
      <c r="E338" s="284"/>
      <c r="F338" s="312"/>
      <c r="G338" s="252"/>
      <c r="H338" s="311"/>
      <c r="I338" s="186"/>
      <c r="J338" s="186"/>
      <c r="K338" s="186"/>
      <c r="L338" s="186"/>
    </row>
    <row r="339" spans="3:12">
      <c r="C339" s="186"/>
      <c r="D339" s="240"/>
      <c r="E339" s="284"/>
      <c r="F339" s="312"/>
      <c r="G339" s="252"/>
      <c r="H339" s="311"/>
      <c r="I339" s="186"/>
      <c r="J339" s="186"/>
      <c r="K339" s="186"/>
      <c r="L339" s="186"/>
    </row>
    <row r="340" spans="3:12">
      <c r="C340" s="186"/>
      <c r="D340" s="240"/>
      <c r="E340" s="284"/>
      <c r="F340" s="312"/>
      <c r="G340" s="252"/>
      <c r="H340" s="311"/>
      <c r="I340" s="186"/>
      <c r="J340" s="186"/>
      <c r="K340" s="186"/>
      <c r="L340" s="186"/>
    </row>
    <row r="341" spans="3:12">
      <c r="C341" s="186"/>
      <c r="D341" s="240"/>
      <c r="E341" s="284"/>
      <c r="F341" s="312"/>
      <c r="G341" s="252"/>
      <c r="H341" s="311"/>
      <c r="I341" s="186"/>
      <c r="J341" s="186"/>
      <c r="K341" s="186"/>
      <c r="L341" s="186"/>
    </row>
    <row r="342" spans="3:12">
      <c r="C342" s="186"/>
      <c r="D342" s="240"/>
      <c r="E342" s="284"/>
      <c r="F342" s="312"/>
      <c r="G342" s="252"/>
      <c r="H342" s="311"/>
      <c r="I342" s="186"/>
      <c r="J342" s="186"/>
      <c r="K342" s="186"/>
      <c r="L342" s="186"/>
    </row>
    <row r="343" spans="3:12">
      <c r="C343" s="186"/>
      <c r="D343" s="240"/>
      <c r="E343" s="284"/>
      <c r="F343" s="312"/>
      <c r="G343" s="252"/>
      <c r="H343" s="311"/>
      <c r="I343" s="186"/>
      <c r="J343" s="186"/>
      <c r="K343" s="186"/>
      <c r="L343" s="186"/>
    </row>
    <row r="344" spans="3:12">
      <c r="C344" s="186"/>
      <c r="D344" s="240"/>
      <c r="E344" s="284"/>
      <c r="F344" s="312"/>
      <c r="G344" s="252"/>
      <c r="H344" s="311"/>
      <c r="I344" s="186"/>
      <c r="J344" s="186"/>
      <c r="K344" s="186"/>
      <c r="L344" s="186"/>
    </row>
    <row r="345" spans="3:12">
      <c r="C345" s="186"/>
      <c r="D345" s="240"/>
      <c r="E345" s="284"/>
      <c r="F345" s="312"/>
      <c r="G345" s="252"/>
      <c r="H345" s="311"/>
      <c r="I345" s="186"/>
      <c r="J345" s="186"/>
      <c r="K345" s="186"/>
      <c r="L345" s="186"/>
    </row>
    <row r="346" spans="3:12">
      <c r="C346" s="186"/>
      <c r="D346" s="240"/>
      <c r="E346" s="284"/>
      <c r="F346" s="312"/>
      <c r="G346" s="252"/>
      <c r="H346" s="311"/>
      <c r="I346" s="186"/>
      <c r="J346" s="186"/>
      <c r="K346" s="186"/>
      <c r="L346" s="186"/>
    </row>
    <row r="347" spans="3:12">
      <c r="C347" s="186"/>
      <c r="D347" s="240"/>
      <c r="E347" s="284"/>
      <c r="F347" s="312"/>
      <c r="G347" s="252"/>
      <c r="H347" s="311"/>
      <c r="I347" s="186"/>
      <c r="J347" s="186"/>
      <c r="K347" s="186"/>
      <c r="L347" s="186"/>
    </row>
    <row r="348" spans="3:12">
      <c r="C348" s="186"/>
      <c r="D348" s="240"/>
      <c r="E348" s="284"/>
      <c r="F348" s="312"/>
      <c r="G348" s="252"/>
      <c r="H348" s="311"/>
      <c r="I348" s="186"/>
      <c r="J348" s="186"/>
      <c r="K348" s="186"/>
      <c r="L348" s="186"/>
    </row>
    <row r="349" spans="3:12">
      <c r="C349" s="186"/>
      <c r="D349" s="240"/>
      <c r="E349" s="284"/>
      <c r="F349" s="312"/>
      <c r="G349" s="252"/>
      <c r="H349" s="311"/>
      <c r="I349" s="186"/>
      <c r="J349" s="186"/>
      <c r="K349" s="186"/>
      <c r="L349" s="186"/>
    </row>
    <row r="350" spans="3:12">
      <c r="C350" s="186"/>
      <c r="D350" s="240"/>
      <c r="E350" s="284"/>
      <c r="F350" s="312"/>
      <c r="G350" s="252"/>
      <c r="H350" s="311"/>
      <c r="I350" s="186"/>
      <c r="J350" s="186"/>
      <c r="K350" s="186"/>
      <c r="L350" s="186"/>
    </row>
    <row r="351" spans="3:12">
      <c r="C351" s="186"/>
      <c r="D351" s="240"/>
      <c r="E351" s="284"/>
      <c r="F351" s="312"/>
      <c r="G351" s="252"/>
      <c r="H351" s="311"/>
      <c r="I351" s="186"/>
      <c r="J351" s="186"/>
      <c r="K351" s="186"/>
      <c r="L351" s="186"/>
    </row>
    <row r="352" spans="3:12">
      <c r="C352" s="186"/>
      <c r="D352" s="240"/>
      <c r="E352" s="284"/>
      <c r="F352" s="312"/>
      <c r="G352" s="252"/>
      <c r="H352" s="311"/>
      <c r="I352" s="186"/>
      <c r="J352" s="186"/>
      <c r="K352" s="186"/>
      <c r="L352" s="186"/>
    </row>
    <row r="353" spans="3:12">
      <c r="C353" s="186"/>
      <c r="D353" s="240"/>
      <c r="E353" s="284"/>
      <c r="F353" s="312"/>
      <c r="G353" s="252"/>
      <c r="H353" s="311"/>
      <c r="I353" s="186"/>
      <c r="J353" s="186"/>
      <c r="K353" s="186"/>
      <c r="L353" s="186"/>
    </row>
    <row r="354" spans="3:12">
      <c r="C354" s="186"/>
      <c r="D354" s="240"/>
      <c r="E354" s="284"/>
      <c r="F354" s="312"/>
      <c r="G354" s="252"/>
      <c r="H354" s="311"/>
      <c r="I354" s="186"/>
      <c r="J354" s="186"/>
      <c r="K354" s="186"/>
      <c r="L354" s="186"/>
    </row>
    <row r="355" spans="3:12">
      <c r="C355" s="186"/>
      <c r="D355" s="240"/>
      <c r="E355" s="284"/>
      <c r="F355" s="312"/>
      <c r="G355" s="252"/>
      <c r="H355" s="311"/>
      <c r="I355" s="186"/>
      <c r="J355" s="186"/>
      <c r="K355" s="186"/>
      <c r="L355" s="186"/>
    </row>
    <row r="356" spans="3:12">
      <c r="C356" s="186"/>
      <c r="D356" s="240"/>
      <c r="E356" s="284"/>
      <c r="F356" s="312"/>
      <c r="G356" s="252"/>
      <c r="I356" s="186"/>
      <c r="J356" s="186"/>
      <c r="K356" s="186"/>
      <c r="L356" s="186"/>
    </row>
    <row r="357" spans="3:12">
      <c r="C357" s="186"/>
      <c r="D357" s="240"/>
      <c r="E357" s="284"/>
      <c r="F357" s="312"/>
      <c r="G357" s="252"/>
      <c r="I357" s="186"/>
      <c r="J357" s="186"/>
      <c r="K357" s="186"/>
      <c r="L357" s="186"/>
    </row>
    <row r="358" spans="3:12">
      <c r="C358" s="186"/>
      <c r="D358" s="240"/>
      <c r="E358" s="284"/>
      <c r="F358" s="312"/>
      <c r="G358" s="252"/>
      <c r="I358" s="186"/>
      <c r="J358" s="186"/>
      <c r="K358" s="186"/>
      <c r="L358" s="186"/>
    </row>
    <row r="359" spans="3:12">
      <c r="C359" s="186"/>
      <c r="D359" s="240"/>
      <c r="E359" s="284"/>
      <c r="F359" s="312"/>
      <c r="G359" s="252"/>
      <c r="I359" s="186"/>
      <c r="J359" s="186"/>
      <c r="K359" s="186"/>
      <c r="L359" s="186"/>
    </row>
    <row r="360" spans="3:12">
      <c r="C360" s="186"/>
      <c r="D360" s="240"/>
      <c r="E360" s="284"/>
      <c r="F360" s="312"/>
      <c r="G360" s="252"/>
      <c r="I360" s="186"/>
      <c r="J360" s="186"/>
      <c r="K360" s="186"/>
      <c r="L360" s="186"/>
    </row>
    <row r="361" spans="3:12">
      <c r="C361" s="186"/>
      <c r="D361" s="240"/>
      <c r="E361" s="284"/>
      <c r="F361" s="312"/>
      <c r="G361" s="252"/>
      <c r="I361" s="186"/>
      <c r="J361" s="186"/>
      <c r="K361" s="186"/>
      <c r="L361" s="186"/>
    </row>
    <row r="362" spans="3:12">
      <c r="C362" s="186"/>
      <c r="D362" s="240"/>
      <c r="E362" s="284"/>
      <c r="F362" s="312"/>
      <c r="G362" s="252"/>
      <c r="I362" s="186"/>
      <c r="J362" s="186"/>
      <c r="K362" s="186"/>
      <c r="L362" s="186"/>
    </row>
    <row r="363" spans="3:12">
      <c r="C363" s="186"/>
      <c r="D363" s="240"/>
      <c r="E363" s="284"/>
      <c r="F363" s="312"/>
      <c r="G363" s="252"/>
      <c r="I363" s="186"/>
      <c r="J363" s="186"/>
      <c r="K363" s="186"/>
      <c r="L363" s="186"/>
    </row>
    <row r="364" spans="3:12">
      <c r="C364" s="186"/>
      <c r="D364" s="240"/>
      <c r="E364" s="284"/>
      <c r="F364" s="312"/>
      <c r="G364" s="252"/>
      <c r="I364" s="186"/>
      <c r="J364" s="186"/>
      <c r="K364" s="186"/>
      <c r="L364" s="186"/>
    </row>
    <row r="365" spans="3:12">
      <c r="C365" s="186"/>
      <c r="D365" s="240"/>
      <c r="E365" s="284"/>
      <c r="F365" s="312"/>
      <c r="G365" s="252"/>
      <c r="I365" s="186"/>
      <c r="J365" s="186"/>
      <c r="K365" s="186"/>
      <c r="L365" s="186"/>
    </row>
    <row r="366" spans="3:12">
      <c r="C366" s="186"/>
      <c r="D366" s="240"/>
      <c r="E366" s="284"/>
      <c r="F366" s="312"/>
      <c r="G366" s="252"/>
      <c r="I366" s="186"/>
      <c r="J366" s="186"/>
      <c r="K366" s="186"/>
      <c r="L366" s="186"/>
    </row>
    <row r="367" spans="3:12">
      <c r="C367" s="186"/>
      <c r="D367" s="240"/>
      <c r="E367" s="284"/>
      <c r="F367" s="312"/>
      <c r="G367" s="252"/>
      <c r="I367" s="186"/>
      <c r="J367" s="186"/>
      <c r="K367" s="186"/>
      <c r="L367" s="186"/>
    </row>
    <row r="368" spans="3:12">
      <c r="C368" s="186"/>
      <c r="D368" s="240"/>
      <c r="E368" s="284"/>
      <c r="F368" s="312"/>
      <c r="G368" s="252"/>
      <c r="I368" s="186"/>
      <c r="J368" s="186"/>
      <c r="K368" s="186"/>
      <c r="L368" s="186"/>
    </row>
    <row r="369" spans="3:12">
      <c r="C369" s="186"/>
      <c r="D369" s="240"/>
      <c r="E369" s="284"/>
      <c r="F369" s="312"/>
      <c r="G369" s="252"/>
      <c r="I369" s="186"/>
      <c r="J369" s="186"/>
      <c r="K369" s="186"/>
      <c r="L369" s="186"/>
    </row>
    <row r="370" spans="3:12">
      <c r="C370" s="186"/>
      <c r="D370" s="240"/>
      <c r="E370" s="284"/>
      <c r="F370" s="312"/>
      <c r="G370" s="252"/>
      <c r="I370" s="186"/>
      <c r="J370" s="186"/>
      <c r="K370" s="186"/>
      <c r="L370" s="186"/>
    </row>
    <row r="371" spans="3:12">
      <c r="C371" s="186"/>
      <c r="D371" s="240"/>
      <c r="E371" s="284"/>
      <c r="F371" s="312"/>
      <c r="G371" s="252"/>
      <c r="I371" s="186"/>
      <c r="J371" s="186"/>
      <c r="K371" s="186"/>
      <c r="L371" s="186"/>
    </row>
    <row r="372" spans="3:12">
      <c r="C372" s="186"/>
      <c r="D372" s="240"/>
      <c r="E372" s="284"/>
      <c r="F372" s="312"/>
      <c r="G372" s="252"/>
      <c r="I372" s="186"/>
      <c r="J372" s="186"/>
      <c r="K372" s="186"/>
      <c r="L372" s="186"/>
    </row>
    <row r="373" spans="3:12">
      <c r="C373" s="186"/>
      <c r="D373" s="240"/>
      <c r="E373" s="284"/>
      <c r="F373" s="312"/>
      <c r="G373" s="252"/>
      <c r="I373" s="186"/>
      <c r="J373" s="186"/>
      <c r="K373" s="186"/>
      <c r="L373" s="186"/>
    </row>
    <row r="374" spans="3:12">
      <c r="C374" s="186"/>
      <c r="D374" s="240"/>
      <c r="E374" s="284"/>
      <c r="F374" s="312"/>
      <c r="G374" s="252"/>
      <c r="I374" s="186"/>
      <c r="J374" s="186"/>
      <c r="K374" s="186"/>
      <c r="L374" s="186"/>
    </row>
    <row r="375" spans="3:12">
      <c r="C375" s="186"/>
      <c r="D375" s="240"/>
      <c r="E375" s="284"/>
      <c r="F375" s="312"/>
      <c r="G375" s="252"/>
      <c r="I375" s="186"/>
      <c r="J375" s="186"/>
      <c r="K375" s="186"/>
      <c r="L375" s="186"/>
    </row>
    <row r="376" spans="3:12">
      <c r="C376" s="186"/>
      <c r="D376" s="240"/>
      <c r="E376" s="284"/>
      <c r="F376" s="312"/>
      <c r="G376" s="252"/>
      <c r="I376" s="186"/>
      <c r="J376" s="186"/>
      <c r="K376" s="186"/>
      <c r="L376" s="186"/>
    </row>
    <row r="377" spans="3:12">
      <c r="C377" s="186"/>
      <c r="D377" s="240"/>
      <c r="E377" s="284"/>
      <c r="F377" s="312"/>
      <c r="G377" s="252"/>
      <c r="I377" s="186"/>
      <c r="J377" s="186"/>
      <c r="K377" s="186"/>
      <c r="L377" s="186"/>
    </row>
    <row r="378" spans="3:12">
      <c r="C378" s="186"/>
      <c r="D378" s="240"/>
      <c r="E378" s="284"/>
      <c r="F378" s="312"/>
      <c r="G378" s="252"/>
      <c r="I378" s="186"/>
      <c r="J378" s="186"/>
      <c r="K378" s="186"/>
      <c r="L378" s="186"/>
    </row>
    <row r="379" spans="3:12">
      <c r="C379" s="186"/>
      <c r="D379" s="240"/>
      <c r="E379" s="284"/>
      <c r="F379" s="312"/>
      <c r="G379" s="252"/>
      <c r="I379" s="186"/>
      <c r="J379" s="186"/>
      <c r="K379" s="186"/>
      <c r="L379" s="186"/>
    </row>
    <row r="380" spans="3:12">
      <c r="C380" s="186"/>
      <c r="D380" s="240"/>
      <c r="E380" s="284"/>
      <c r="F380" s="312"/>
      <c r="G380" s="252"/>
      <c r="I380" s="186"/>
      <c r="J380" s="186"/>
      <c r="K380" s="186"/>
      <c r="L380" s="186"/>
    </row>
    <row r="381" spans="3:12">
      <c r="C381" s="186"/>
      <c r="D381" s="240"/>
      <c r="E381" s="284"/>
      <c r="F381" s="312"/>
      <c r="G381" s="252"/>
      <c r="I381" s="186"/>
      <c r="J381" s="186"/>
      <c r="K381" s="186"/>
      <c r="L381" s="186"/>
    </row>
    <row r="382" spans="3:12">
      <c r="C382" s="186"/>
      <c r="D382" s="240"/>
      <c r="E382" s="284"/>
      <c r="F382" s="312"/>
      <c r="G382" s="252"/>
      <c r="I382" s="186"/>
      <c r="J382" s="186"/>
      <c r="K382" s="186"/>
      <c r="L382" s="186"/>
    </row>
    <row r="383" spans="3:12">
      <c r="C383" s="186"/>
      <c r="D383" s="240"/>
      <c r="E383" s="284"/>
      <c r="F383" s="312"/>
      <c r="G383" s="252"/>
      <c r="I383" s="186"/>
      <c r="J383" s="186"/>
      <c r="K383" s="186"/>
      <c r="L383" s="186"/>
    </row>
    <row r="384" spans="3:12">
      <c r="C384" s="186"/>
      <c r="D384" s="240"/>
      <c r="E384" s="284"/>
      <c r="F384" s="312"/>
      <c r="G384" s="252"/>
      <c r="I384" s="186"/>
      <c r="J384" s="186"/>
      <c r="K384" s="186"/>
      <c r="L384" s="186"/>
    </row>
    <row r="385" spans="3:12">
      <c r="C385" s="186"/>
      <c r="D385" s="240"/>
      <c r="E385" s="284"/>
      <c r="F385" s="312"/>
      <c r="G385" s="252"/>
      <c r="I385" s="186"/>
      <c r="J385" s="186"/>
      <c r="K385" s="186"/>
      <c r="L385" s="186"/>
    </row>
    <row r="386" spans="3:12">
      <c r="C386" s="186"/>
      <c r="D386" s="240"/>
      <c r="E386" s="284"/>
      <c r="F386" s="312"/>
      <c r="G386" s="252"/>
      <c r="I386" s="186"/>
      <c r="J386" s="186"/>
      <c r="K386" s="186"/>
      <c r="L386" s="186"/>
    </row>
    <row r="387" spans="3:12">
      <c r="C387" s="186"/>
      <c r="D387" s="240"/>
      <c r="E387" s="284"/>
      <c r="F387" s="312"/>
      <c r="G387" s="252"/>
      <c r="I387" s="186"/>
      <c r="J387" s="186"/>
      <c r="K387" s="186"/>
      <c r="L387" s="186"/>
    </row>
    <row r="388" spans="3:12">
      <c r="C388" s="186"/>
      <c r="D388" s="240"/>
      <c r="E388" s="284"/>
      <c r="F388" s="312"/>
      <c r="G388" s="252"/>
      <c r="I388" s="186"/>
      <c r="J388" s="186"/>
      <c r="K388" s="186"/>
      <c r="L388" s="186"/>
    </row>
    <row r="389" spans="3:12">
      <c r="C389" s="186"/>
      <c r="D389" s="240"/>
      <c r="E389" s="284"/>
      <c r="F389" s="312"/>
      <c r="G389" s="252"/>
      <c r="I389" s="186"/>
      <c r="J389" s="186"/>
      <c r="K389" s="186"/>
      <c r="L389" s="186"/>
    </row>
    <row r="390" spans="3:12">
      <c r="C390" s="186"/>
      <c r="D390" s="240"/>
      <c r="E390" s="284"/>
      <c r="F390" s="312"/>
      <c r="G390" s="252"/>
      <c r="I390" s="186"/>
      <c r="J390" s="186"/>
      <c r="K390" s="186"/>
      <c r="L390" s="186"/>
    </row>
    <row r="391" spans="3:12">
      <c r="C391" s="186"/>
      <c r="D391" s="240"/>
      <c r="E391" s="284"/>
      <c r="F391" s="312"/>
      <c r="G391" s="252"/>
      <c r="I391" s="186"/>
      <c r="J391" s="186"/>
      <c r="K391" s="186"/>
      <c r="L391" s="186"/>
    </row>
    <row r="392" spans="3:12">
      <c r="C392" s="186"/>
      <c r="D392" s="240"/>
      <c r="E392" s="284"/>
      <c r="F392" s="312"/>
      <c r="G392" s="252"/>
      <c r="I392" s="186"/>
      <c r="J392" s="186"/>
      <c r="K392" s="186"/>
      <c r="L392" s="186"/>
    </row>
    <row r="393" spans="3:12">
      <c r="C393" s="186"/>
      <c r="D393" s="240"/>
      <c r="E393" s="284"/>
      <c r="F393" s="312"/>
      <c r="G393" s="252"/>
      <c r="I393" s="186"/>
      <c r="J393" s="186"/>
      <c r="K393" s="186"/>
      <c r="L393" s="186"/>
    </row>
    <row r="394" spans="3:12">
      <c r="C394" s="186"/>
      <c r="D394" s="240"/>
      <c r="E394" s="284"/>
      <c r="F394" s="312"/>
      <c r="G394" s="252"/>
      <c r="I394" s="186"/>
      <c r="J394" s="186"/>
      <c r="K394" s="186"/>
      <c r="L394" s="186"/>
    </row>
    <row r="395" spans="3:12">
      <c r="C395" s="186"/>
      <c r="D395" s="240"/>
      <c r="E395" s="284"/>
      <c r="F395" s="312"/>
      <c r="G395" s="252"/>
      <c r="I395" s="186"/>
      <c r="J395" s="186"/>
      <c r="K395" s="186"/>
      <c r="L395" s="186"/>
    </row>
    <row r="396" spans="3:12">
      <c r="C396" s="186"/>
      <c r="D396" s="240"/>
      <c r="E396" s="284"/>
      <c r="F396" s="312"/>
      <c r="G396" s="252"/>
      <c r="I396" s="186"/>
      <c r="J396" s="186"/>
      <c r="K396" s="186"/>
      <c r="L396" s="186"/>
    </row>
    <row r="397" spans="3:12">
      <c r="C397" s="186"/>
      <c r="D397" s="240"/>
      <c r="E397" s="284"/>
      <c r="F397" s="312"/>
      <c r="G397" s="252"/>
      <c r="I397" s="186"/>
      <c r="J397" s="186"/>
      <c r="K397" s="186"/>
      <c r="L397" s="186"/>
    </row>
    <row r="398" spans="3:12">
      <c r="C398" s="186"/>
      <c r="D398" s="240"/>
      <c r="E398" s="284"/>
      <c r="F398" s="312"/>
      <c r="G398" s="252"/>
      <c r="I398" s="186"/>
      <c r="J398" s="186"/>
      <c r="K398" s="186"/>
      <c r="L398" s="186"/>
    </row>
    <row r="399" spans="3:12">
      <c r="C399" s="186"/>
      <c r="D399" s="240"/>
      <c r="E399" s="284"/>
      <c r="F399" s="312"/>
      <c r="G399" s="252"/>
      <c r="I399" s="186"/>
      <c r="J399" s="186"/>
      <c r="K399" s="186"/>
      <c r="L399" s="186"/>
    </row>
    <row r="400" spans="3:12">
      <c r="C400" s="186"/>
      <c r="D400" s="240"/>
      <c r="E400" s="284"/>
      <c r="F400" s="312"/>
      <c r="G400" s="252"/>
      <c r="I400" s="186"/>
      <c r="J400" s="186"/>
      <c r="K400" s="186"/>
      <c r="L400" s="186"/>
    </row>
    <row r="401" spans="3:12">
      <c r="C401" s="186"/>
      <c r="D401" s="240"/>
      <c r="E401" s="284"/>
      <c r="F401" s="312"/>
      <c r="G401" s="252"/>
      <c r="I401" s="186"/>
      <c r="J401" s="186"/>
      <c r="K401" s="186"/>
      <c r="L401" s="186"/>
    </row>
    <row r="402" spans="3:12">
      <c r="C402" s="186"/>
      <c r="D402" s="240"/>
      <c r="E402" s="284"/>
      <c r="F402" s="312"/>
      <c r="G402" s="252"/>
      <c r="I402" s="186"/>
      <c r="J402" s="186"/>
      <c r="K402" s="186"/>
      <c r="L402" s="186"/>
    </row>
    <row r="403" spans="3:12">
      <c r="C403" s="186"/>
      <c r="D403" s="240"/>
      <c r="E403" s="284"/>
      <c r="F403" s="312"/>
      <c r="G403" s="252"/>
      <c r="I403" s="186"/>
      <c r="J403" s="186"/>
      <c r="K403" s="186"/>
      <c r="L403" s="186"/>
    </row>
    <row r="404" spans="3:12">
      <c r="C404" s="186"/>
      <c r="D404" s="240"/>
      <c r="E404" s="284"/>
      <c r="F404" s="312"/>
      <c r="G404" s="252"/>
      <c r="I404" s="186"/>
      <c r="J404" s="186"/>
      <c r="K404" s="186"/>
      <c r="L404" s="186"/>
    </row>
    <row r="405" spans="3:12">
      <c r="C405" s="186"/>
      <c r="D405" s="240"/>
      <c r="E405" s="284"/>
      <c r="F405" s="312"/>
      <c r="G405" s="252"/>
      <c r="I405" s="186"/>
      <c r="J405" s="186"/>
      <c r="K405" s="186"/>
      <c r="L405" s="186"/>
    </row>
    <row r="406" spans="3:12">
      <c r="C406" s="186"/>
      <c r="D406" s="240"/>
      <c r="E406" s="284"/>
      <c r="F406" s="312"/>
      <c r="G406" s="252"/>
      <c r="I406" s="186"/>
      <c r="J406" s="186"/>
      <c r="K406" s="186"/>
      <c r="L406" s="186"/>
    </row>
    <row r="407" spans="3:12">
      <c r="C407" s="186"/>
      <c r="D407" s="240"/>
      <c r="E407" s="284"/>
      <c r="F407" s="312"/>
      <c r="G407" s="252"/>
      <c r="I407" s="186"/>
      <c r="J407" s="186"/>
      <c r="K407" s="186"/>
      <c r="L407" s="186"/>
    </row>
    <row r="408" spans="3:12">
      <c r="C408" s="186"/>
      <c r="D408" s="240"/>
      <c r="E408" s="284"/>
      <c r="F408" s="312"/>
      <c r="G408" s="252"/>
      <c r="I408" s="186"/>
      <c r="J408" s="186"/>
      <c r="K408" s="186"/>
      <c r="L408" s="186"/>
    </row>
    <row r="409" spans="3:12">
      <c r="C409" s="186"/>
      <c r="D409" s="240"/>
      <c r="E409" s="284"/>
      <c r="F409" s="312"/>
      <c r="G409" s="252"/>
      <c r="I409" s="186"/>
      <c r="J409" s="186"/>
      <c r="K409" s="186"/>
      <c r="L409" s="186"/>
    </row>
    <row r="410" spans="3:12">
      <c r="C410" s="186"/>
      <c r="D410" s="240"/>
      <c r="E410" s="284"/>
      <c r="F410" s="312"/>
      <c r="G410" s="252"/>
      <c r="I410" s="186"/>
      <c r="J410" s="186"/>
      <c r="K410" s="186"/>
      <c r="L410" s="186"/>
    </row>
    <row r="411" spans="3:12">
      <c r="C411" s="186"/>
      <c r="D411" s="240"/>
      <c r="E411" s="284"/>
      <c r="F411" s="312"/>
      <c r="G411" s="252"/>
      <c r="I411" s="186"/>
      <c r="J411" s="186"/>
      <c r="K411" s="186"/>
      <c r="L411" s="186"/>
    </row>
    <row r="412" spans="3:12">
      <c r="C412" s="186"/>
      <c r="D412" s="240"/>
      <c r="E412" s="284"/>
      <c r="F412" s="312"/>
      <c r="G412" s="252"/>
      <c r="I412" s="186"/>
      <c r="J412" s="186"/>
      <c r="K412" s="186"/>
      <c r="L412" s="186"/>
    </row>
    <row r="413" spans="3:12">
      <c r="C413" s="186"/>
      <c r="D413" s="240"/>
      <c r="E413" s="284"/>
      <c r="F413" s="312"/>
      <c r="G413" s="252"/>
      <c r="I413" s="186"/>
      <c r="J413" s="186"/>
      <c r="K413" s="186"/>
      <c r="L413" s="186"/>
    </row>
    <row r="414" spans="3:12">
      <c r="C414" s="186"/>
      <c r="D414" s="240"/>
      <c r="E414" s="284"/>
      <c r="F414" s="312"/>
      <c r="G414" s="252"/>
      <c r="I414" s="186"/>
      <c r="J414" s="186"/>
      <c r="K414" s="186"/>
      <c r="L414" s="186"/>
    </row>
    <row r="415" spans="3:12">
      <c r="C415" s="186"/>
      <c r="D415" s="240"/>
      <c r="E415" s="284"/>
      <c r="F415" s="312"/>
      <c r="G415" s="252"/>
      <c r="I415" s="186"/>
      <c r="J415" s="186"/>
      <c r="K415" s="186"/>
      <c r="L415" s="186"/>
    </row>
    <row r="416" spans="3:12">
      <c r="C416" s="186"/>
      <c r="D416" s="240"/>
      <c r="E416" s="284"/>
      <c r="F416" s="312"/>
      <c r="G416" s="252"/>
      <c r="I416" s="186"/>
      <c r="J416" s="186"/>
      <c r="K416" s="186"/>
      <c r="L416" s="186"/>
    </row>
    <row r="417" spans="3:12">
      <c r="C417" s="186"/>
      <c r="D417" s="240"/>
      <c r="E417" s="284"/>
      <c r="F417" s="312"/>
      <c r="G417" s="252"/>
      <c r="I417" s="186"/>
      <c r="J417" s="186"/>
      <c r="K417" s="186"/>
      <c r="L417" s="186"/>
    </row>
    <row r="418" spans="3:12">
      <c r="C418" s="186"/>
      <c r="D418" s="240"/>
      <c r="E418" s="284"/>
      <c r="F418" s="312"/>
      <c r="G418" s="252"/>
      <c r="I418" s="186"/>
      <c r="J418" s="186"/>
      <c r="K418" s="186"/>
      <c r="L418" s="186"/>
    </row>
    <row r="419" spans="3:12">
      <c r="C419" s="186"/>
      <c r="D419" s="240"/>
      <c r="E419" s="284"/>
      <c r="F419" s="312"/>
      <c r="G419" s="252"/>
      <c r="I419" s="186"/>
      <c r="J419" s="186"/>
      <c r="K419" s="186"/>
      <c r="L419" s="186"/>
    </row>
    <row r="420" spans="3:12">
      <c r="C420" s="186"/>
      <c r="D420" s="240"/>
      <c r="E420" s="284"/>
      <c r="F420" s="312"/>
      <c r="G420" s="252"/>
      <c r="I420" s="186"/>
      <c r="J420" s="186"/>
      <c r="K420" s="186"/>
      <c r="L420" s="186"/>
    </row>
    <row r="421" spans="3:12">
      <c r="C421" s="186"/>
      <c r="D421" s="240"/>
      <c r="E421" s="284"/>
      <c r="F421" s="312"/>
      <c r="G421" s="252"/>
      <c r="I421" s="186"/>
      <c r="J421" s="186"/>
      <c r="K421" s="186"/>
      <c r="L421" s="186"/>
    </row>
    <row r="422" spans="3:12">
      <c r="C422" s="186"/>
      <c r="D422" s="240"/>
      <c r="E422" s="284"/>
      <c r="F422" s="312"/>
      <c r="G422" s="252"/>
      <c r="I422" s="186"/>
      <c r="J422" s="186"/>
      <c r="K422" s="186"/>
      <c r="L422" s="186"/>
    </row>
    <row r="423" spans="3:12">
      <c r="C423" s="186"/>
      <c r="D423" s="240"/>
      <c r="E423" s="284"/>
      <c r="F423" s="312"/>
      <c r="G423" s="252"/>
      <c r="I423" s="186"/>
      <c r="J423" s="186"/>
      <c r="K423" s="186"/>
      <c r="L423" s="186"/>
    </row>
    <row r="424" spans="3:12">
      <c r="C424" s="186"/>
      <c r="D424" s="240"/>
      <c r="E424" s="284"/>
      <c r="F424" s="312"/>
      <c r="G424" s="252"/>
      <c r="I424" s="186"/>
      <c r="J424" s="186"/>
      <c r="K424" s="186"/>
      <c r="L424" s="186"/>
    </row>
    <row r="425" spans="3:12">
      <c r="C425" s="186"/>
      <c r="D425" s="240"/>
      <c r="E425" s="284"/>
      <c r="F425" s="312"/>
      <c r="G425" s="252"/>
      <c r="I425" s="186"/>
      <c r="J425" s="186"/>
      <c r="K425" s="186"/>
      <c r="L425" s="186"/>
    </row>
    <row r="426" spans="3:12">
      <c r="C426" s="186"/>
      <c r="D426" s="240"/>
      <c r="E426" s="284"/>
      <c r="F426" s="312"/>
      <c r="G426" s="252"/>
      <c r="I426" s="186"/>
      <c r="J426" s="186"/>
      <c r="K426" s="186"/>
      <c r="L426" s="186"/>
    </row>
    <row r="427" spans="3:12">
      <c r="C427" s="186"/>
      <c r="D427" s="240"/>
      <c r="E427" s="284"/>
      <c r="F427" s="312"/>
      <c r="G427" s="252"/>
      <c r="I427" s="186"/>
      <c r="J427" s="186"/>
      <c r="K427" s="186"/>
      <c r="L427" s="186"/>
    </row>
    <row r="428" spans="3:12">
      <c r="C428" s="186"/>
      <c r="D428" s="240"/>
      <c r="E428" s="284"/>
      <c r="F428" s="312"/>
      <c r="G428" s="252"/>
      <c r="I428" s="186"/>
      <c r="J428" s="186"/>
      <c r="K428" s="186"/>
      <c r="L428" s="186"/>
    </row>
    <row r="429" spans="3:12">
      <c r="C429" s="186"/>
      <c r="D429" s="240"/>
      <c r="E429" s="284"/>
      <c r="F429" s="312"/>
      <c r="G429" s="252"/>
      <c r="I429" s="186"/>
      <c r="J429" s="186"/>
      <c r="K429" s="186"/>
      <c r="L429" s="186"/>
    </row>
    <row r="430" spans="3:12">
      <c r="C430" s="186"/>
      <c r="D430" s="240"/>
      <c r="E430" s="284"/>
      <c r="F430" s="312"/>
      <c r="G430" s="252"/>
      <c r="I430" s="186"/>
      <c r="J430" s="186"/>
      <c r="K430" s="186"/>
      <c r="L430" s="186"/>
    </row>
    <row r="431" spans="3:12">
      <c r="C431" s="186"/>
      <c r="D431" s="240"/>
      <c r="E431" s="284"/>
      <c r="F431" s="312"/>
      <c r="G431" s="252"/>
      <c r="I431" s="186"/>
      <c r="J431" s="186"/>
      <c r="K431" s="186"/>
      <c r="L431" s="186"/>
    </row>
    <row r="432" spans="3:12">
      <c r="C432" s="186"/>
      <c r="D432" s="240"/>
      <c r="E432" s="284"/>
      <c r="F432" s="312"/>
      <c r="G432" s="252"/>
      <c r="I432" s="186"/>
      <c r="J432" s="186"/>
      <c r="K432" s="186"/>
      <c r="L432" s="186"/>
    </row>
    <row r="433" spans="3:12">
      <c r="C433" s="186"/>
      <c r="D433" s="240"/>
      <c r="E433" s="284"/>
      <c r="F433" s="312"/>
      <c r="G433" s="252"/>
      <c r="I433" s="186"/>
      <c r="J433" s="186"/>
      <c r="K433" s="186"/>
      <c r="L433" s="186"/>
    </row>
    <row r="434" spans="3:12">
      <c r="C434" s="186"/>
      <c r="D434" s="240"/>
      <c r="E434" s="284"/>
      <c r="F434" s="312"/>
      <c r="G434" s="252"/>
      <c r="I434" s="186"/>
      <c r="J434" s="186"/>
      <c r="K434" s="186"/>
      <c r="L434" s="186"/>
    </row>
    <row r="435" spans="3:12">
      <c r="C435" s="186"/>
      <c r="D435" s="240"/>
      <c r="E435" s="284"/>
      <c r="F435" s="312"/>
      <c r="G435" s="252"/>
      <c r="I435" s="186"/>
      <c r="J435" s="186"/>
      <c r="K435" s="186"/>
      <c r="L435" s="186"/>
    </row>
    <row r="436" spans="3:12">
      <c r="C436" s="186"/>
      <c r="D436" s="240"/>
      <c r="E436" s="284"/>
      <c r="F436" s="312"/>
      <c r="G436" s="252"/>
      <c r="I436" s="186"/>
      <c r="J436" s="186"/>
      <c r="K436" s="186"/>
      <c r="L436" s="186"/>
    </row>
    <row r="437" spans="3:12">
      <c r="C437" s="186"/>
      <c r="D437" s="240"/>
      <c r="E437" s="284"/>
      <c r="F437" s="312"/>
      <c r="G437" s="252"/>
      <c r="I437" s="186"/>
      <c r="J437" s="186"/>
      <c r="K437" s="186"/>
      <c r="L437" s="186"/>
    </row>
    <row r="438" spans="3:12">
      <c r="C438" s="186"/>
      <c r="D438" s="240"/>
      <c r="E438" s="284"/>
      <c r="F438" s="312"/>
      <c r="G438" s="252"/>
      <c r="I438" s="186"/>
      <c r="J438" s="186"/>
      <c r="K438" s="186"/>
      <c r="L438" s="186"/>
    </row>
    <row r="439" spans="3:12">
      <c r="C439" s="186"/>
      <c r="D439" s="240"/>
      <c r="E439" s="284"/>
      <c r="F439" s="312"/>
      <c r="G439" s="252"/>
      <c r="I439" s="186"/>
      <c r="J439" s="186"/>
      <c r="K439" s="186"/>
      <c r="L439" s="186"/>
    </row>
    <row r="440" spans="3:12">
      <c r="C440" s="186"/>
      <c r="D440" s="240"/>
      <c r="E440" s="284"/>
      <c r="F440" s="312"/>
      <c r="G440" s="252"/>
      <c r="I440" s="186"/>
      <c r="J440" s="186"/>
      <c r="K440" s="186"/>
      <c r="L440" s="186"/>
    </row>
    <row r="441" spans="3:12">
      <c r="C441" s="186"/>
      <c r="D441" s="240"/>
      <c r="E441" s="284"/>
      <c r="F441" s="312"/>
      <c r="G441" s="252"/>
      <c r="I441" s="186"/>
      <c r="J441" s="186"/>
      <c r="K441" s="186"/>
      <c r="L441" s="186"/>
    </row>
    <row r="442" spans="3:12">
      <c r="C442" s="186"/>
      <c r="D442" s="240"/>
      <c r="E442" s="284"/>
      <c r="F442" s="312"/>
      <c r="G442" s="252"/>
      <c r="I442" s="186"/>
      <c r="J442" s="186"/>
      <c r="K442" s="186"/>
      <c r="L442" s="186"/>
    </row>
    <row r="443" spans="3:12">
      <c r="C443" s="186"/>
      <c r="D443" s="240"/>
      <c r="E443" s="284"/>
      <c r="F443" s="312"/>
      <c r="G443" s="252"/>
      <c r="I443" s="186"/>
      <c r="J443" s="186"/>
      <c r="K443" s="186"/>
      <c r="L443" s="186"/>
    </row>
    <row r="444" spans="3:12">
      <c r="C444" s="186"/>
      <c r="D444" s="240"/>
      <c r="E444" s="284"/>
      <c r="F444" s="312"/>
      <c r="G444" s="252"/>
      <c r="I444" s="186"/>
      <c r="J444" s="186"/>
      <c r="K444" s="186"/>
      <c r="L444" s="186"/>
    </row>
    <row r="445" spans="3:12">
      <c r="C445" s="186"/>
      <c r="D445" s="240"/>
      <c r="E445" s="284"/>
      <c r="F445" s="312"/>
      <c r="G445" s="252"/>
      <c r="I445" s="186"/>
      <c r="J445" s="186"/>
      <c r="K445" s="186"/>
      <c r="L445" s="186"/>
    </row>
    <row r="446" spans="3:12">
      <c r="C446" s="186"/>
      <c r="D446" s="240"/>
      <c r="E446" s="284"/>
      <c r="F446" s="312"/>
      <c r="G446" s="252"/>
      <c r="I446" s="186"/>
      <c r="J446" s="186"/>
      <c r="K446" s="186"/>
      <c r="L446" s="186"/>
    </row>
    <row r="447" spans="3:12">
      <c r="C447" s="186"/>
      <c r="D447" s="240"/>
      <c r="E447" s="284"/>
      <c r="F447" s="312"/>
      <c r="G447" s="252"/>
      <c r="I447" s="186"/>
      <c r="J447" s="186"/>
      <c r="K447" s="186"/>
      <c r="L447" s="186"/>
    </row>
    <row r="448" spans="3:12">
      <c r="C448" s="186"/>
      <c r="D448" s="240"/>
      <c r="E448" s="284"/>
      <c r="F448" s="312"/>
      <c r="G448" s="252"/>
      <c r="I448" s="186"/>
      <c r="J448" s="186"/>
      <c r="K448" s="186"/>
      <c r="L448" s="186"/>
    </row>
    <row r="449" spans="3:12">
      <c r="C449" s="186"/>
      <c r="D449" s="240"/>
      <c r="E449" s="284"/>
      <c r="F449" s="312"/>
      <c r="G449" s="252"/>
      <c r="I449" s="186"/>
      <c r="J449" s="186"/>
      <c r="K449" s="186"/>
      <c r="L449" s="186"/>
    </row>
    <row r="450" spans="3:12">
      <c r="C450" s="186"/>
      <c r="D450" s="240"/>
      <c r="E450" s="284"/>
      <c r="F450" s="312"/>
      <c r="G450" s="252"/>
      <c r="I450" s="186"/>
      <c r="J450" s="186"/>
      <c r="K450" s="186"/>
      <c r="L450" s="186"/>
    </row>
    <row r="451" spans="3:12">
      <c r="C451" s="186"/>
      <c r="D451" s="240"/>
      <c r="E451" s="284"/>
      <c r="F451" s="312"/>
      <c r="G451" s="252"/>
      <c r="I451" s="186"/>
      <c r="J451" s="186"/>
      <c r="K451" s="186"/>
      <c r="L451" s="186"/>
    </row>
    <row r="452" spans="3:12">
      <c r="C452" s="186"/>
      <c r="D452" s="240"/>
      <c r="E452" s="284"/>
      <c r="F452" s="312"/>
      <c r="G452" s="252"/>
      <c r="I452" s="186"/>
      <c r="J452" s="186"/>
      <c r="K452" s="186"/>
      <c r="L452" s="186"/>
    </row>
    <row r="453" spans="3:12">
      <c r="C453" s="186"/>
      <c r="D453" s="240"/>
      <c r="E453" s="284"/>
      <c r="F453" s="312"/>
      <c r="G453" s="252"/>
      <c r="I453" s="186"/>
      <c r="J453" s="186"/>
      <c r="K453" s="186"/>
      <c r="L453" s="186"/>
    </row>
    <row r="454" spans="3:12">
      <c r="C454" s="186"/>
      <c r="D454" s="240"/>
      <c r="E454" s="284"/>
      <c r="F454" s="312"/>
      <c r="G454" s="252"/>
      <c r="I454" s="186"/>
      <c r="J454" s="186"/>
      <c r="K454" s="186"/>
      <c r="L454" s="186"/>
    </row>
    <row r="455" spans="3:12">
      <c r="C455" s="186"/>
      <c r="D455" s="240"/>
      <c r="E455" s="284"/>
      <c r="F455" s="312"/>
      <c r="G455" s="252"/>
      <c r="I455" s="186"/>
      <c r="J455" s="186"/>
      <c r="K455" s="186"/>
      <c r="L455" s="186"/>
    </row>
    <row r="456" spans="3:12">
      <c r="C456" s="186"/>
      <c r="D456" s="240"/>
      <c r="E456" s="284"/>
      <c r="F456" s="312"/>
      <c r="G456" s="252"/>
      <c r="I456" s="186"/>
      <c r="J456" s="186"/>
      <c r="K456" s="186"/>
      <c r="L456" s="186"/>
    </row>
    <row r="457" spans="3:12">
      <c r="C457" s="186"/>
      <c r="D457" s="240"/>
      <c r="E457" s="284"/>
      <c r="F457" s="312"/>
      <c r="G457" s="252"/>
      <c r="I457" s="186"/>
      <c r="J457" s="186"/>
      <c r="K457" s="186"/>
      <c r="L457" s="186"/>
    </row>
    <row r="458" spans="3:12">
      <c r="C458" s="186"/>
      <c r="D458" s="240"/>
      <c r="E458" s="284"/>
      <c r="F458" s="312"/>
      <c r="G458" s="252"/>
      <c r="I458" s="186"/>
      <c r="J458" s="186"/>
      <c r="K458" s="186"/>
      <c r="L458" s="186"/>
    </row>
    <row r="459" spans="3:12">
      <c r="C459" s="186"/>
      <c r="D459" s="240"/>
      <c r="E459" s="284"/>
      <c r="F459" s="312"/>
      <c r="G459" s="252"/>
      <c r="I459" s="186"/>
      <c r="J459" s="186"/>
      <c r="K459" s="186"/>
      <c r="L459" s="186"/>
    </row>
    <row r="460" spans="3:12">
      <c r="C460" s="186"/>
      <c r="D460" s="240"/>
      <c r="E460" s="284"/>
      <c r="F460" s="312"/>
      <c r="G460" s="252"/>
      <c r="I460" s="186"/>
      <c r="J460" s="186"/>
      <c r="K460" s="186"/>
      <c r="L460" s="186"/>
    </row>
    <row r="461" spans="3:12">
      <c r="C461" s="186"/>
      <c r="D461" s="240"/>
      <c r="E461" s="284"/>
      <c r="F461" s="312"/>
      <c r="G461" s="252"/>
      <c r="I461" s="186"/>
      <c r="J461" s="186"/>
      <c r="K461" s="186"/>
      <c r="L461" s="186"/>
    </row>
    <row r="462" spans="3:12">
      <c r="C462" s="186"/>
      <c r="D462" s="240"/>
      <c r="E462" s="284"/>
      <c r="F462" s="312"/>
      <c r="G462" s="252"/>
      <c r="I462" s="186"/>
      <c r="J462" s="186"/>
      <c r="K462" s="186"/>
      <c r="L462" s="186"/>
    </row>
    <row r="463" spans="3:12">
      <c r="C463" s="186"/>
      <c r="D463" s="240"/>
      <c r="E463" s="284"/>
      <c r="F463" s="312"/>
      <c r="G463" s="252"/>
      <c r="I463" s="186"/>
      <c r="J463" s="186"/>
      <c r="K463" s="186"/>
      <c r="L463" s="186"/>
    </row>
    <row r="464" spans="3:12">
      <c r="C464" s="186"/>
      <c r="D464" s="240"/>
      <c r="E464" s="284"/>
      <c r="F464" s="312"/>
      <c r="G464" s="252"/>
      <c r="I464" s="186"/>
      <c r="J464" s="186"/>
      <c r="K464" s="186"/>
      <c r="L464" s="186"/>
    </row>
    <row r="465" spans="3:12">
      <c r="C465" s="186"/>
      <c r="D465" s="240"/>
      <c r="E465" s="284"/>
      <c r="F465" s="312"/>
      <c r="G465" s="252"/>
      <c r="I465" s="186"/>
      <c r="J465" s="186"/>
      <c r="K465" s="186"/>
      <c r="L465" s="186"/>
    </row>
    <row r="466" spans="3:12">
      <c r="C466" s="186"/>
      <c r="D466" s="240"/>
      <c r="E466" s="284"/>
      <c r="F466" s="312"/>
      <c r="G466" s="252"/>
      <c r="I466" s="186"/>
      <c r="J466" s="186"/>
      <c r="K466" s="186"/>
      <c r="L466" s="186"/>
    </row>
    <row r="467" spans="3:12">
      <c r="C467" s="186"/>
      <c r="D467" s="240"/>
      <c r="E467" s="284"/>
      <c r="F467" s="312"/>
      <c r="G467" s="252"/>
      <c r="I467" s="186"/>
      <c r="J467" s="186"/>
      <c r="K467" s="186"/>
      <c r="L467" s="186"/>
    </row>
    <row r="468" spans="3:12">
      <c r="C468" s="186"/>
      <c r="D468" s="240"/>
      <c r="E468" s="284"/>
      <c r="F468" s="312"/>
      <c r="G468" s="252"/>
      <c r="I468" s="186"/>
      <c r="J468" s="186"/>
      <c r="K468" s="186"/>
      <c r="L468" s="186"/>
    </row>
    <row r="469" spans="3:12">
      <c r="C469" s="186"/>
      <c r="D469" s="240"/>
      <c r="E469" s="284"/>
      <c r="F469" s="312"/>
      <c r="G469" s="252"/>
      <c r="I469" s="186"/>
      <c r="J469" s="186"/>
      <c r="K469" s="186"/>
      <c r="L469" s="186"/>
    </row>
    <row r="470" spans="3:12">
      <c r="C470" s="186"/>
      <c r="D470" s="240"/>
      <c r="E470" s="284"/>
      <c r="F470" s="312"/>
      <c r="G470" s="252"/>
      <c r="I470" s="186"/>
      <c r="J470" s="186"/>
      <c r="K470" s="186"/>
      <c r="L470" s="186"/>
    </row>
    <row r="471" spans="3:12">
      <c r="C471" s="186"/>
      <c r="D471" s="240"/>
      <c r="E471" s="284"/>
      <c r="F471" s="312"/>
      <c r="G471" s="252"/>
      <c r="I471" s="186"/>
      <c r="J471" s="186"/>
      <c r="K471" s="186"/>
      <c r="L471" s="186"/>
    </row>
    <row r="472" spans="3:12">
      <c r="C472" s="186"/>
      <c r="D472" s="240"/>
      <c r="E472" s="284"/>
      <c r="F472" s="312"/>
      <c r="G472" s="252"/>
      <c r="I472" s="186"/>
      <c r="J472" s="186"/>
      <c r="K472" s="186"/>
      <c r="L472" s="186"/>
    </row>
    <row r="473" spans="3:12">
      <c r="C473" s="186"/>
      <c r="D473" s="240"/>
      <c r="E473" s="284"/>
      <c r="F473" s="312"/>
      <c r="G473" s="252"/>
      <c r="I473" s="186"/>
      <c r="J473" s="186"/>
      <c r="K473" s="186"/>
      <c r="L473" s="186"/>
    </row>
    <row r="474" spans="3:12">
      <c r="C474" s="186"/>
      <c r="D474" s="240"/>
      <c r="E474" s="284"/>
      <c r="F474" s="312"/>
      <c r="G474" s="252"/>
      <c r="I474" s="186"/>
      <c r="J474" s="186"/>
      <c r="K474" s="186"/>
      <c r="L474" s="186"/>
    </row>
    <row r="475" spans="3:12">
      <c r="C475" s="186"/>
      <c r="D475" s="240"/>
      <c r="E475" s="284"/>
      <c r="F475" s="312"/>
      <c r="G475" s="252"/>
      <c r="I475" s="186"/>
      <c r="J475" s="186"/>
      <c r="K475" s="186"/>
      <c r="L475" s="186"/>
    </row>
    <row r="476" spans="3:12">
      <c r="C476" s="186"/>
      <c r="D476" s="240"/>
      <c r="E476" s="284"/>
      <c r="F476" s="312"/>
      <c r="G476" s="252"/>
      <c r="I476" s="186"/>
      <c r="J476" s="186"/>
      <c r="K476" s="186"/>
      <c r="L476" s="186"/>
    </row>
    <row r="477" spans="3:12">
      <c r="C477" s="186"/>
      <c r="D477" s="240"/>
      <c r="E477" s="284"/>
      <c r="F477" s="312"/>
      <c r="G477" s="252"/>
      <c r="I477" s="186"/>
      <c r="J477" s="186"/>
      <c r="K477" s="186"/>
      <c r="L477" s="186"/>
    </row>
    <row r="478" spans="3:12">
      <c r="C478" s="186"/>
      <c r="D478" s="240"/>
      <c r="E478" s="284"/>
      <c r="F478" s="312"/>
      <c r="G478" s="252"/>
      <c r="I478" s="186"/>
      <c r="J478" s="186"/>
      <c r="K478" s="186"/>
      <c r="L478" s="186"/>
    </row>
    <row r="479" spans="3:12">
      <c r="C479" s="186"/>
      <c r="D479" s="240"/>
      <c r="E479" s="284"/>
      <c r="F479" s="312"/>
      <c r="G479" s="252"/>
      <c r="I479" s="186"/>
      <c r="J479" s="186"/>
      <c r="K479" s="186"/>
      <c r="L479" s="186"/>
    </row>
    <row r="480" spans="3:12">
      <c r="C480" s="186"/>
      <c r="D480" s="240"/>
      <c r="E480" s="284"/>
      <c r="F480" s="312"/>
      <c r="G480" s="252"/>
      <c r="I480" s="186"/>
      <c r="J480" s="186"/>
      <c r="K480" s="186"/>
      <c r="L480" s="186"/>
    </row>
    <row r="481" spans="3:12">
      <c r="C481" s="186"/>
      <c r="D481" s="240"/>
      <c r="E481" s="284"/>
      <c r="F481" s="312"/>
      <c r="G481" s="252"/>
      <c r="I481" s="186"/>
      <c r="J481" s="186"/>
      <c r="K481" s="186"/>
      <c r="L481" s="186"/>
    </row>
    <row r="482" spans="3:12">
      <c r="C482" s="186"/>
      <c r="D482" s="240"/>
      <c r="E482" s="284"/>
      <c r="F482" s="312"/>
      <c r="G482" s="252"/>
      <c r="I482" s="186"/>
      <c r="J482" s="186"/>
      <c r="K482" s="186"/>
      <c r="L482" s="186"/>
    </row>
    <row r="483" spans="3:12">
      <c r="C483" s="186"/>
      <c r="D483" s="240"/>
      <c r="E483" s="284"/>
      <c r="F483" s="312"/>
      <c r="G483" s="252"/>
      <c r="I483" s="186"/>
      <c r="J483" s="186"/>
      <c r="K483" s="186"/>
      <c r="L483" s="186"/>
    </row>
    <row r="484" spans="3:12">
      <c r="C484" s="186"/>
      <c r="D484" s="240"/>
      <c r="E484" s="284"/>
      <c r="F484" s="312"/>
      <c r="G484" s="252"/>
      <c r="I484" s="186"/>
      <c r="J484" s="186"/>
      <c r="K484" s="186"/>
      <c r="L484" s="186"/>
    </row>
    <row r="485" spans="3:12">
      <c r="C485" s="186"/>
      <c r="D485" s="240"/>
      <c r="E485" s="284"/>
      <c r="F485" s="312"/>
      <c r="G485" s="252"/>
      <c r="I485" s="186"/>
      <c r="J485" s="186"/>
      <c r="K485" s="186"/>
      <c r="L485" s="186"/>
    </row>
    <row r="486" spans="3:12">
      <c r="C486" s="186"/>
      <c r="D486" s="240"/>
      <c r="E486" s="284"/>
      <c r="F486" s="312"/>
      <c r="G486" s="252"/>
      <c r="I486" s="186"/>
      <c r="J486" s="186"/>
      <c r="K486" s="186"/>
      <c r="L486" s="186"/>
    </row>
    <row r="487" spans="3:12">
      <c r="C487" s="186"/>
      <c r="D487" s="240"/>
      <c r="E487" s="284"/>
      <c r="F487" s="312"/>
      <c r="G487" s="252"/>
      <c r="I487" s="186"/>
      <c r="J487" s="186"/>
      <c r="K487" s="186"/>
      <c r="L487" s="186"/>
    </row>
    <row r="488" spans="3:12">
      <c r="C488" s="186"/>
      <c r="D488" s="240"/>
      <c r="E488" s="284"/>
      <c r="F488" s="312"/>
      <c r="G488" s="252"/>
      <c r="I488" s="186"/>
      <c r="J488" s="186"/>
      <c r="K488" s="186"/>
      <c r="L488" s="186"/>
    </row>
    <row r="489" spans="3:12">
      <c r="C489" s="186"/>
      <c r="D489" s="240"/>
      <c r="E489" s="284"/>
      <c r="F489" s="312"/>
      <c r="G489" s="252"/>
      <c r="I489" s="186"/>
      <c r="J489" s="186"/>
      <c r="K489" s="186"/>
      <c r="L489" s="186"/>
    </row>
    <row r="490" spans="3:12">
      <c r="C490" s="186"/>
      <c r="D490" s="240"/>
      <c r="E490" s="284"/>
      <c r="F490" s="312"/>
      <c r="G490" s="252"/>
      <c r="I490" s="186"/>
      <c r="J490" s="186"/>
      <c r="K490" s="186"/>
      <c r="L490" s="186"/>
    </row>
    <row r="491" spans="3:12">
      <c r="C491" s="186"/>
      <c r="D491" s="240"/>
      <c r="E491" s="284"/>
      <c r="F491" s="312"/>
      <c r="G491" s="252"/>
      <c r="I491" s="186"/>
      <c r="J491" s="186"/>
      <c r="K491" s="186"/>
      <c r="L491" s="186"/>
    </row>
    <row r="492" spans="3:12">
      <c r="C492" s="186"/>
      <c r="D492" s="240"/>
      <c r="E492" s="284"/>
      <c r="F492" s="312"/>
      <c r="G492" s="252"/>
      <c r="I492" s="186"/>
      <c r="J492" s="186"/>
      <c r="K492" s="186"/>
      <c r="L492" s="186"/>
    </row>
    <row r="493" spans="3:12">
      <c r="C493" s="186"/>
      <c r="D493" s="240"/>
      <c r="E493" s="284"/>
      <c r="F493" s="312"/>
      <c r="G493" s="252"/>
      <c r="I493" s="186"/>
      <c r="J493" s="186"/>
      <c r="K493" s="186"/>
      <c r="L493" s="186"/>
    </row>
    <row r="494" spans="3:12">
      <c r="C494" s="186"/>
      <c r="D494" s="240"/>
      <c r="E494" s="284"/>
      <c r="F494" s="312"/>
      <c r="G494" s="252"/>
      <c r="I494" s="186"/>
      <c r="J494" s="186"/>
      <c r="K494" s="186"/>
      <c r="L494" s="186"/>
    </row>
    <row r="495" spans="3:12">
      <c r="C495" s="186"/>
      <c r="D495" s="240"/>
      <c r="E495" s="284"/>
      <c r="F495" s="312"/>
      <c r="G495" s="252"/>
      <c r="I495" s="186"/>
      <c r="J495" s="186"/>
      <c r="K495" s="186"/>
      <c r="L495" s="186"/>
    </row>
    <row r="496" spans="3:12">
      <c r="C496" s="186"/>
      <c r="D496" s="240"/>
      <c r="E496" s="284"/>
      <c r="F496" s="312"/>
      <c r="G496" s="252"/>
      <c r="I496" s="186"/>
      <c r="J496" s="186"/>
      <c r="K496" s="186"/>
      <c r="L496" s="186"/>
    </row>
    <row r="497" spans="3:12">
      <c r="C497" s="186"/>
      <c r="D497" s="240"/>
      <c r="E497" s="284"/>
      <c r="F497" s="312"/>
      <c r="G497" s="252"/>
      <c r="I497" s="186"/>
      <c r="J497" s="186"/>
      <c r="K497" s="186"/>
      <c r="L497" s="186"/>
    </row>
    <row r="498" spans="3:12">
      <c r="C498" s="186"/>
      <c r="D498" s="240"/>
      <c r="E498" s="284"/>
      <c r="F498" s="312"/>
      <c r="G498" s="252"/>
      <c r="I498" s="186"/>
      <c r="J498" s="186"/>
      <c r="K498" s="186"/>
      <c r="L498" s="186"/>
    </row>
    <row r="499" spans="3:12">
      <c r="C499" s="186"/>
      <c r="D499" s="240"/>
      <c r="E499" s="284"/>
      <c r="F499" s="312"/>
      <c r="G499" s="252"/>
      <c r="I499" s="186"/>
      <c r="J499" s="186"/>
      <c r="K499" s="186"/>
      <c r="L499" s="186"/>
    </row>
    <row r="500" spans="3:12">
      <c r="C500" s="186"/>
      <c r="D500" s="240"/>
      <c r="E500" s="284"/>
      <c r="F500" s="312"/>
      <c r="G500" s="252"/>
      <c r="I500" s="186"/>
      <c r="J500" s="186"/>
      <c r="K500" s="186"/>
      <c r="L500" s="186"/>
    </row>
    <row r="501" spans="3:12">
      <c r="C501" s="186"/>
      <c r="D501" s="240"/>
      <c r="E501" s="284"/>
      <c r="F501" s="312"/>
      <c r="G501" s="252"/>
      <c r="I501" s="186"/>
      <c r="J501" s="186"/>
      <c r="K501" s="186"/>
      <c r="L501" s="186"/>
    </row>
    <row r="502" spans="3:12">
      <c r="C502" s="186"/>
      <c r="D502" s="240"/>
      <c r="E502" s="284"/>
      <c r="F502" s="312"/>
      <c r="G502" s="252"/>
      <c r="I502" s="186"/>
      <c r="J502" s="186"/>
      <c r="K502" s="186"/>
      <c r="L502" s="186"/>
    </row>
    <row r="503" spans="3:12">
      <c r="C503" s="186"/>
      <c r="D503" s="240"/>
      <c r="E503" s="284"/>
      <c r="F503" s="312"/>
      <c r="G503" s="252"/>
      <c r="I503" s="186"/>
      <c r="J503" s="186"/>
      <c r="K503" s="186"/>
      <c r="L503" s="186"/>
    </row>
    <row r="504" spans="3:12">
      <c r="C504" s="186"/>
      <c r="D504" s="240"/>
      <c r="E504" s="284"/>
      <c r="F504" s="312"/>
      <c r="G504" s="252"/>
      <c r="I504" s="186"/>
      <c r="J504" s="186"/>
      <c r="K504" s="186"/>
      <c r="L504" s="186"/>
    </row>
    <row r="505" spans="3:12">
      <c r="C505" s="186"/>
      <c r="D505" s="240"/>
      <c r="E505" s="284"/>
      <c r="F505" s="312"/>
      <c r="G505" s="252"/>
      <c r="I505" s="186"/>
      <c r="J505" s="186"/>
      <c r="K505" s="186"/>
      <c r="L505" s="186"/>
    </row>
    <row r="506" spans="3:12">
      <c r="C506" s="186"/>
      <c r="D506" s="240"/>
      <c r="E506" s="284"/>
      <c r="F506" s="312"/>
      <c r="G506" s="252"/>
      <c r="I506" s="186"/>
      <c r="J506" s="186"/>
      <c r="K506" s="186"/>
      <c r="L506" s="186"/>
    </row>
    <row r="507" spans="3:12">
      <c r="C507" s="186"/>
      <c r="D507" s="240"/>
      <c r="E507" s="284"/>
      <c r="F507" s="312"/>
      <c r="G507" s="252"/>
      <c r="I507" s="186"/>
      <c r="J507" s="186"/>
      <c r="K507" s="186"/>
      <c r="L507" s="186"/>
    </row>
    <row r="508" spans="3:12">
      <c r="C508" s="186"/>
      <c r="D508" s="240"/>
      <c r="E508" s="284"/>
      <c r="F508" s="312"/>
      <c r="G508" s="252"/>
      <c r="I508" s="186"/>
      <c r="J508" s="186"/>
      <c r="K508" s="186"/>
      <c r="L508" s="186"/>
    </row>
    <row r="509" spans="3:12">
      <c r="C509" s="186"/>
      <c r="D509" s="240"/>
      <c r="E509" s="284"/>
      <c r="F509" s="312"/>
      <c r="G509" s="252"/>
      <c r="I509" s="186"/>
      <c r="J509" s="186"/>
      <c r="K509" s="186"/>
      <c r="L509" s="186"/>
    </row>
    <row r="510" spans="3:12">
      <c r="C510" s="186"/>
      <c r="D510" s="240"/>
      <c r="E510" s="284"/>
      <c r="F510" s="312"/>
      <c r="G510" s="252"/>
      <c r="I510" s="186"/>
      <c r="J510" s="186"/>
      <c r="K510" s="186"/>
      <c r="L510" s="186"/>
    </row>
    <row r="511" spans="3:12">
      <c r="C511" s="186"/>
      <c r="D511" s="240"/>
      <c r="E511" s="284"/>
      <c r="F511" s="312"/>
      <c r="G511" s="252"/>
      <c r="I511" s="186"/>
      <c r="J511" s="186"/>
      <c r="K511" s="186"/>
      <c r="L511" s="186"/>
    </row>
    <row r="512" spans="3:12">
      <c r="C512" s="186"/>
      <c r="D512" s="240"/>
      <c r="E512" s="284"/>
      <c r="F512" s="312"/>
      <c r="G512" s="252"/>
      <c r="I512" s="186"/>
      <c r="J512" s="186"/>
      <c r="K512" s="186"/>
      <c r="L512" s="186"/>
    </row>
    <row r="513" spans="3:12">
      <c r="C513" s="186"/>
      <c r="D513" s="240"/>
      <c r="E513" s="284"/>
      <c r="F513" s="312"/>
      <c r="G513" s="252"/>
      <c r="I513" s="186"/>
      <c r="J513" s="186"/>
      <c r="K513" s="186"/>
      <c r="L513" s="186"/>
    </row>
    <row r="514" spans="3:12">
      <c r="C514" s="186"/>
      <c r="D514" s="240"/>
      <c r="E514" s="284"/>
      <c r="F514" s="312"/>
      <c r="G514" s="252"/>
      <c r="I514" s="186"/>
      <c r="J514" s="186"/>
      <c r="K514" s="186"/>
      <c r="L514" s="186"/>
    </row>
    <row r="515" spans="3:12">
      <c r="C515" s="186"/>
      <c r="D515" s="240"/>
      <c r="E515" s="284"/>
      <c r="F515" s="312"/>
      <c r="G515" s="252"/>
      <c r="I515" s="186"/>
      <c r="J515" s="186"/>
      <c r="K515" s="186"/>
      <c r="L515" s="186"/>
    </row>
    <row r="516" spans="3:12">
      <c r="C516" s="186"/>
      <c r="D516" s="240"/>
      <c r="E516" s="284"/>
      <c r="F516" s="312"/>
      <c r="G516" s="252"/>
      <c r="I516" s="186"/>
      <c r="J516" s="186"/>
      <c r="K516" s="186"/>
      <c r="L516" s="186"/>
    </row>
    <row r="517" spans="3:12">
      <c r="C517" s="186"/>
      <c r="D517" s="240"/>
      <c r="E517" s="284"/>
      <c r="F517" s="312"/>
      <c r="G517" s="252"/>
      <c r="I517" s="186"/>
      <c r="J517" s="186"/>
      <c r="K517" s="186"/>
      <c r="L517" s="186"/>
    </row>
    <row r="518" spans="3:12">
      <c r="C518" s="186"/>
      <c r="D518" s="240"/>
      <c r="E518" s="284"/>
      <c r="F518" s="312"/>
      <c r="G518" s="252"/>
      <c r="I518" s="186"/>
      <c r="J518" s="186"/>
      <c r="K518" s="186"/>
      <c r="L518" s="186"/>
    </row>
    <row r="519" spans="3:12">
      <c r="C519" s="186"/>
      <c r="D519" s="240"/>
      <c r="E519" s="284"/>
      <c r="F519" s="312"/>
      <c r="G519" s="252"/>
      <c r="I519" s="186"/>
      <c r="J519" s="186"/>
      <c r="K519" s="186"/>
      <c r="L519" s="186"/>
    </row>
    <row r="520" spans="3:12">
      <c r="C520" s="186"/>
      <c r="D520" s="240"/>
      <c r="E520" s="284"/>
      <c r="F520" s="312"/>
      <c r="G520" s="252"/>
      <c r="I520" s="186"/>
      <c r="J520" s="186"/>
      <c r="K520" s="186"/>
      <c r="L520" s="186"/>
    </row>
    <row r="521" spans="3:12">
      <c r="C521" s="186"/>
      <c r="D521" s="240"/>
      <c r="E521" s="284"/>
      <c r="F521" s="312"/>
      <c r="G521" s="252"/>
      <c r="I521" s="186"/>
      <c r="J521" s="186"/>
      <c r="K521" s="186"/>
      <c r="L521" s="186"/>
    </row>
    <row r="522" spans="3:12">
      <c r="C522" s="186"/>
      <c r="D522" s="240"/>
      <c r="E522" s="284"/>
      <c r="F522" s="312"/>
      <c r="G522" s="252"/>
      <c r="I522" s="186"/>
      <c r="J522" s="186"/>
      <c r="K522" s="186"/>
      <c r="L522" s="186"/>
    </row>
    <row r="523" spans="3:12">
      <c r="C523" s="186"/>
      <c r="D523" s="240"/>
      <c r="E523" s="284"/>
      <c r="F523" s="312"/>
      <c r="G523" s="252"/>
      <c r="I523" s="186"/>
      <c r="J523" s="186"/>
      <c r="K523" s="186"/>
      <c r="L523" s="186"/>
    </row>
    <row r="524" spans="3:12">
      <c r="C524" s="186"/>
      <c r="D524" s="240"/>
      <c r="E524" s="284"/>
      <c r="F524" s="312"/>
      <c r="G524" s="252"/>
      <c r="I524" s="186"/>
      <c r="J524" s="186"/>
      <c r="K524" s="186"/>
      <c r="L524" s="186"/>
    </row>
    <row r="525" spans="3:12">
      <c r="C525" s="186"/>
      <c r="D525" s="240"/>
      <c r="E525" s="284"/>
      <c r="F525" s="312"/>
      <c r="G525" s="252"/>
      <c r="I525" s="186"/>
      <c r="J525" s="186"/>
      <c r="K525" s="186"/>
      <c r="L525" s="186"/>
    </row>
    <row r="526" spans="3:12">
      <c r="C526" s="186"/>
      <c r="D526" s="240"/>
      <c r="E526" s="284"/>
      <c r="F526" s="312"/>
      <c r="G526" s="252"/>
      <c r="I526" s="186"/>
      <c r="J526" s="186"/>
      <c r="K526" s="186"/>
      <c r="L526" s="186"/>
    </row>
    <row r="527" spans="3:12">
      <c r="C527" s="186"/>
      <c r="D527" s="240"/>
      <c r="E527" s="284"/>
      <c r="F527" s="312"/>
      <c r="G527" s="252"/>
      <c r="I527" s="186"/>
      <c r="J527" s="186"/>
      <c r="K527" s="186"/>
      <c r="L527" s="186"/>
    </row>
    <row r="528" spans="3:12">
      <c r="C528" s="186"/>
      <c r="D528" s="240"/>
      <c r="E528" s="284"/>
      <c r="F528" s="312"/>
      <c r="G528" s="252"/>
      <c r="I528" s="186"/>
      <c r="J528" s="186"/>
      <c r="K528" s="186"/>
      <c r="L528" s="186"/>
    </row>
    <row r="529" spans="3:12">
      <c r="C529" s="186"/>
      <c r="D529" s="240"/>
      <c r="E529" s="284"/>
      <c r="F529" s="312"/>
      <c r="G529" s="252"/>
      <c r="I529" s="186"/>
      <c r="J529" s="186"/>
      <c r="K529" s="186"/>
      <c r="L529" s="186"/>
    </row>
    <row r="530" spans="3:12">
      <c r="C530" s="186"/>
      <c r="D530" s="240"/>
      <c r="E530" s="284"/>
      <c r="F530" s="312"/>
      <c r="G530" s="252"/>
      <c r="I530" s="186"/>
      <c r="J530" s="186"/>
      <c r="K530" s="186"/>
      <c r="L530" s="186"/>
    </row>
    <row r="531" spans="3:12">
      <c r="C531" s="186"/>
      <c r="D531" s="240"/>
      <c r="E531" s="284"/>
      <c r="F531" s="312"/>
      <c r="G531" s="252"/>
      <c r="I531" s="186"/>
      <c r="J531" s="186"/>
      <c r="K531" s="186"/>
      <c r="L531" s="186"/>
    </row>
    <row r="532" spans="3:12">
      <c r="C532" s="186"/>
      <c r="D532" s="240"/>
      <c r="E532" s="284"/>
      <c r="F532" s="312"/>
      <c r="G532" s="252"/>
      <c r="I532" s="186"/>
      <c r="J532" s="186"/>
      <c r="K532" s="186"/>
      <c r="L532" s="186"/>
    </row>
    <row r="533" spans="3:12">
      <c r="C533" s="186"/>
      <c r="D533" s="240"/>
      <c r="E533" s="284"/>
      <c r="F533" s="312"/>
      <c r="G533" s="252"/>
      <c r="I533" s="186"/>
      <c r="J533" s="186"/>
      <c r="K533" s="186"/>
      <c r="L533" s="186"/>
    </row>
    <row r="534" spans="3:12">
      <c r="C534" s="186"/>
      <c r="D534" s="240"/>
      <c r="E534" s="284"/>
      <c r="F534" s="312"/>
      <c r="G534" s="252"/>
      <c r="I534" s="186"/>
      <c r="J534" s="186"/>
      <c r="K534" s="186"/>
      <c r="L534" s="186"/>
    </row>
    <row r="535" spans="3:12">
      <c r="C535" s="186"/>
      <c r="D535" s="240"/>
      <c r="E535" s="284"/>
      <c r="F535" s="312"/>
      <c r="G535" s="252"/>
      <c r="I535" s="186"/>
      <c r="J535" s="186"/>
      <c r="K535" s="186"/>
      <c r="L535" s="186"/>
    </row>
    <row r="536" spans="3:12">
      <c r="C536" s="186"/>
      <c r="D536" s="240"/>
      <c r="E536" s="284"/>
      <c r="F536" s="312"/>
      <c r="G536" s="252"/>
      <c r="I536" s="186"/>
      <c r="J536" s="186"/>
      <c r="K536" s="186"/>
      <c r="L536" s="186"/>
    </row>
    <row r="537" spans="3:12">
      <c r="C537" s="186"/>
      <c r="D537" s="240"/>
      <c r="E537" s="284"/>
      <c r="F537" s="312"/>
      <c r="G537" s="252"/>
      <c r="I537" s="186"/>
      <c r="J537" s="186"/>
      <c r="K537" s="186"/>
      <c r="L537" s="186"/>
    </row>
    <row r="538" spans="3:12">
      <c r="C538" s="186"/>
      <c r="D538" s="240"/>
      <c r="E538" s="284"/>
      <c r="F538" s="312"/>
      <c r="G538" s="252"/>
      <c r="I538" s="186"/>
      <c r="J538" s="186"/>
      <c r="K538" s="186"/>
      <c r="L538" s="186"/>
    </row>
    <row r="539" spans="3:12">
      <c r="C539" s="186"/>
      <c r="D539" s="240"/>
      <c r="E539" s="284"/>
      <c r="F539" s="312"/>
      <c r="G539" s="252"/>
      <c r="I539" s="186"/>
      <c r="J539" s="186"/>
      <c r="K539" s="186"/>
      <c r="L539" s="186"/>
    </row>
    <row r="540" spans="3:12">
      <c r="C540" s="186"/>
      <c r="D540" s="240"/>
      <c r="E540" s="284"/>
      <c r="F540" s="312"/>
      <c r="G540" s="252"/>
      <c r="I540" s="186"/>
      <c r="J540" s="186"/>
      <c r="K540" s="186"/>
      <c r="L540" s="186"/>
    </row>
    <row r="541" spans="3:12">
      <c r="C541" s="186"/>
      <c r="D541" s="240"/>
      <c r="E541" s="284"/>
      <c r="F541" s="312"/>
      <c r="G541" s="252"/>
      <c r="I541" s="186"/>
      <c r="J541" s="186"/>
      <c r="K541" s="186"/>
      <c r="L541" s="186"/>
    </row>
    <row r="542" spans="3:12">
      <c r="C542" s="186"/>
      <c r="D542" s="240"/>
      <c r="E542" s="284"/>
      <c r="F542" s="312"/>
      <c r="G542" s="252"/>
      <c r="I542" s="186"/>
      <c r="J542" s="186"/>
      <c r="K542" s="186"/>
      <c r="L542" s="186"/>
    </row>
    <row r="543" spans="3:12">
      <c r="C543" s="186"/>
      <c r="D543" s="240"/>
      <c r="E543" s="284"/>
      <c r="F543" s="312"/>
      <c r="G543" s="252"/>
      <c r="I543" s="186"/>
      <c r="J543" s="186"/>
      <c r="K543" s="186"/>
      <c r="L543" s="186"/>
    </row>
    <row r="544" spans="3:12">
      <c r="C544" s="186"/>
      <c r="D544" s="240"/>
      <c r="E544" s="284"/>
      <c r="F544" s="312"/>
      <c r="G544" s="252"/>
      <c r="I544" s="186"/>
      <c r="J544" s="186"/>
      <c r="K544" s="186"/>
      <c r="L544" s="186"/>
    </row>
    <row r="545" spans="3:12">
      <c r="C545" s="186"/>
      <c r="D545" s="240"/>
      <c r="E545" s="284"/>
      <c r="F545" s="312"/>
      <c r="G545" s="252"/>
      <c r="I545" s="186"/>
      <c r="J545" s="186"/>
      <c r="K545" s="186"/>
      <c r="L545" s="186"/>
    </row>
    <row r="546" spans="3:12">
      <c r="C546" s="186"/>
      <c r="D546" s="240"/>
      <c r="E546" s="284"/>
      <c r="F546" s="312"/>
      <c r="G546" s="252"/>
      <c r="I546" s="186"/>
      <c r="J546" s="186"/>
      <c r="K546" s="186"/>
      <c r="L546" s="186"/>
    </row>
    <row r="547" spans="3:12">
      <c r="C547" s="186"/>
      <c r="D547" s="240"/>
      <c r="E547" s="284"/>
      <c r="F547" s="312"/>
      <c r="G547" s="252"/>
      <c r="I547" s="186"/>
      <c r="J547" s="186"/>
      <c r="K547" s="186"/>
      <c r="L547" s="186"/>
    </row>
    <row r="548" spans="3:12">
      <c r="C548" s="186"/>
      <c r="D548" s="240"/>
      <c r="E548" s="284"/>
      <c r="F548" s="312"/>
      <c r="G548" s="252"/>
      <c r="I548" s="186"/>
      <c r="J548" s="186"/>
      <c r="K548" s="186"/>
      <c r="L548" s="186"/>
    </row>
    <row r="549" spans="3:12">
      <c r="C549" s="186"/>
      <c r="D549" s="240"/>
      <c r="E549" s="284"/>
      <c r="F549" s="312"/>
      <c r="G549" s="252"/>
      <c r="I549" s="186"/>
      <c r="J549" s="186"/>
      <c r="K549" s="186"/>
      <c r="L549" s="186"/>
    </row>
    <row r="550" spans="3:12">
      <c r="C550" s="186"/>
      <c r="D550" s="240"/>
      <c r="E550" s="284"/>
      <c r="F550" s="312"/>
      <c r="G550" s="252"/>
      <c r="I550" s="186"/>
      <c r="J550" s="186"/>
      <c r="K550" s="186"/>
      <c r="L550" s="186"/>
    </row>
    <row r="551" spans="3:12">
      <c r="C551" s="186"/>
      <c r="D551" s="240"/>
      <c r="E551" s="284"/>
      <c r="F551" s="312"/>
      <c r="G551" s="252"/>
      <c r="I551" s="186"/>
      <c r="J551" s="186"/>
      <c r="K551" s="186"/>
      <c r="L551" s="186"/>
    </row>
    <row r="552" spans="3:12">
      <c r="C552" s="186"/>
      <c r="D552" s="240"/>
      <c r="E552" s="284"/>
      <c r="F552" s="312"/>
      <c r="G552" s="252"/>
      <c r="I552" s="186"/>
      <c r="J552" s="186"/>
      <c r="K552" s="186"/>
      <c r="L552" s="186"/>
    </row>
    <row r="553" spans="3:12">
      <c r="C553" s="186"/>
      <c r="D553" s="240"/>
      <c r="E553" s="284"/>
      <c r="F553" s="312"/>
      <c r="G553" s="252"/>
      <c r="I553" s="186"/>
      <c r="J553" s="186"/>
      <c r="K553" s="186"/>
      <c r="L553" s="186"/>
    </row>
    <row r="554" spans="3:12">
      <c r="C554" s="186"/>
      <c r="D554" s="240"/>
      <c r="E554" s="284"/>
      <c r="F554" s="312"/>
      <c r="G554" s="252"/>
      <c r="I554" s="186"/>
      <c r="J554" s="186"/>
      <c r="K554" s="186"/>
      <c r="L554" s="186"/>
    </row>
    <row r="555" spans="3:12">
      <c r="C555" s="186"/>
      <c r="D555" s="240"/>
      <c r="E555" s="284"/>
      <c r="F555" s="312"/>
      <c r="G555" s="252"/>
      <c r="I555" s="186"/>
      <c r="J555" s="186"/>
      <c r="K555" s="186"/>
      <c r="L555" s="186"/>
    </row>
    <row r="556" spans="3:12">
      <c r="C556" s="186"/>
      <c r="D556" s="240"/>
      <c r="E556" s="284"/>
      <c r="F556" s="312"/>
      <c r="G556" s="252"/>
      <c r="I556" s="186"/>
      <c r="J556" s="186"/>
      <c r="K556" s="186"/>
      <c r="L556" s="186"/>
    </row>
    <row r="557" spans="3:12">
      <c r="C557" s="186"/>
      <c r="D557" s="240"/>
      <c r="E557" s="284"/>
      <c r="F557" s="312"/>
      <c r="G557" s="252"/>
      <c r="I557" s="186"/>
      <c r="J557" s="186"/>
      <c r="K557" s="186"/>
      <c r="L557" s="186"/>
    </row>
    <row r="558" spans="3:12">
      <c r="C558" s="186"/>
      <c r="D558" s="240"/>
      <c r="E558" s="284"/>
      <c r="F558" s="312"/>
      <c r="G558" s="252"/>
      <c r="I558" s="186"/>
      <c r="J558" s="186"/>
      <c r="K558" s="186"/>
      <c r="L558" s="186"/>
    </row>
    <row r="559" spans="3:12">
      <c r="C559" s="186"/>
      <c r="D559" s="240"/>
      <c r="E559" s="284"/>
      <c r="F559" s="312"/>
      <c r="G559" s="252"/>
      <c r="I559" s="186"/>
      <c r="J559" s="186"/>
      <c r="K559" s="186"/>
      <c r="L559" s="186"/>
    </row>
    <row r="560" spans="3:12">
      <c r="C560" s="186"/>
      <c r="D560" s="240"/>
      <c r="E560" s="284"/>
      <c r="F560" s="312"/>
      <c r="G560" s="252"/>
      <c r="I560" s="186"/>
      <c r="J560" s="186"/>
      <c r="K560" s="186"/>
      <c r="L560" s="186"/>
    </row>
    <row r="561" spans="3:12">
      <c r="C561" s="186"/>
      <c r="D561" s="240"/>
      <c r="E561" s="284"/>
      <c r="F561" s="312"/>
      <c r="G561" s="252"/>
      <c r="I561" s="186"/>
      <c r="J561" s="186"/>
      <c r="K561" s="186"/>
      <c r="L561" s="186"/>
    </row>
    <row r="562" spans="3:12">
      <c r="C562" s="186"/>
      <c r="D562" s="240"/>
      <c r="E562" s="284"/>
      <c r="F562" s="312"/>
      <c r="G562" s="252"/>
      <c r="I562" s="186"/>
      <c r="J562" s="186"/>
      <c r="K562" s="186"/>
      <c r="L562" s="186"/>
    </row>
    <row r="563" spans="3:12">
      <c r="C563" s="186"/>
      <c r="D563" s="240"/>
      <c r="E563" s="284"/>
      <c r="F563" s="312"/>
      <c r="G563" s="252"/>
      <c r="I563" s="186"/>
      <c r="J563" s="186"/>
      <c r="K563" s="186"/>
      <c r="L563" s="186"/>
    </row>
    <row r="564" spans="3:12">
      <c r="C564" s="186"/>
      <c r="D564" s="240"/>
      <c r="E564" s="284"/>
      <c r="F564" s="312"/>
      <c r="G564" s="252"/>
      <c r="I564" s="186"/>
      <c r="J564" s="186"/>
      <c r="K564" s="186"/>
      <c r="L564" s="186"/>
    </row>
    <row r="565" spans="3:12">
      <c r="C565" s="186"/>
      <c r="D565" s="240"/>
      <c r="E565" s="284"/>
      <c r="F565" s="312"/>
      <c r="G565" s="252"/>
      <c r="I565" s="186"/>
      <c r="J565" s="186"/>
      <c r="K565" s="186"/>
      <c r="L565" s="186"/>
    </row>
    <row r="566" spans="3:12">
      <c r="C566" s="186"/>
      <c r="D566" s="240"/>
      <c r="E566" s="284"/>
      <c r="F566" s="312"/>
      <c r="G566" s="252"/>
      <c r="I566" s="186"/>
      <c r="J566" s="186"/>
      <c r="K566" s="186"/>
      <c r="L566" s="186"/>
    </row>
    <row r="567" spans="3:12">
      <c r="C567" s="186"/>
      <c r="D567" s="240"/>
      <c r="E567" s="284"/>
      <c r="F567" s="312"/>
      <c r="G567" s="252"/>
      <c r="I567" s="186"/>
      <c r="J567" s="186"/>
      <c r="K567" s="186"/>
      <c r="L567" s="186"/>
    </row>
    <row r="568" spans="3:12">
      <c r="C568" s="186"/>
      <c r="D568" s="240"/>
      <c r="E568" s="284"/>
      <c r="F568" s="312"/>
      <c r="G568" s="252"/>
      <c r="I568" s="186"/>
      <c r="J568" s="186"/>
      <c r="K568" s="186"/>
      <c r="L568" s="186"/>
    </row>
    <row r="569" spans="3:12">
      <c r="C569" s="186"/>
      <c r="D569" s="240"/>
      <c r="E569" s="284"/>
      <c r="F569" s="312"/>
      <c r="G569" s="252"/>
      <c r="I569" s="186"/>
      <c r="J569" s="186"/>
      <c r="K569" s="186"/>
      <c r="L569" s="186"/>
    </row>
    <row r="570" spans="3:12">
      <c r="C570" s="186"/>
      <c r="D570" s="240"/>
      <c r="E570" s="284"/>
      <c r="F570" s="312"/>
      <c r="G570" s="252"/>
      <c r="I570" s="186"/>
      <c r="J570" s="186"/>
      <c r="K570" s="186"/>
      <c r="L570" s="186"/>
    </row>
    <row r="571" spans="3:12">
      <c r="C571" s="186"/>
      <c r="D571" s="240"/>
      <c r="E571" s="284"/>
      <c r="F571" s="312"/>
      <c r="G571" s="252"/>
      <c r="I571" s="186"/>
      <c r="J571" s="186"/>
      <c r="K571" s="186"/>
      <c r="L571" s="186"/>
    </row>
    <row r="572" spans="3:12">
      <c r="C572" s="186"/>
      <c r="D572" s="240"/>
      <c r="E572" s="284"/>
      <c r="F572" s="312"/>
      <c r="G572" s="252"/>
      <c r="I572" s="186"/>
      <c r="J572" s="186"/>
      <c r="K572" s="186"/>
      <c r="L572" s="186"/>
    </row>
    <row r="573" spans="3:12">
      <c r="C573" s="186"/>
      <c r="D573" s="240"/>
      <c r="E573" s="284"/>
      <c r="F573" s="312"/>
      <c r="G573" s="252"/>
      <c r="I573" s="186"/>
      <c r="J573" s="186"/>
      <c r="K573" s="186"/>
      <c r="L573" s="186"/>
    </row>
    <row r="574" spans="3:12">
      <c r="C574" s="186"/>
      <c r="D574" s="240"/>
      <c r="E574" s="284"/>
      <c r="F574" s="312"/>
      <c r="G574" s="252"/>
      <c r="I574" s="186"/>
      <c r="J574" s="186"/>
      <c r="K574" s="186"/>
      <c r="L574" s="186"/>
    </row>
    <row r="575" spans="3:12">
      <c r="C575" s="186"/>
      <c r="D575" s="240"/>
      <c r="E575" s="284"/>
      <c r="F575" s="312"/>
      <c r="G575" s="252"/>
      <c r="I575" s="186"/>
      <c r="J575" s="186"/>
      <c r="K575" s="186"/>
      <c r="L575" s="186"/>
    </row>
    <row r="576" spans="3:12">
      <c r="C576" s="186"/>
      <c r="D576" s="240"/>
      <c r="E576" s="284"/>
      <c r="F576" s="312"/>
      <c r="G576" s="252"/>
      <c r="I576" s="186"/>
      <c r="J576" s="186"/>
      <c r="K576" s="186"/>
      <c r="L576" s="186"/>
    </row>
    <row r="577" spans="9:12">
      <c r="I577" s="186"/>
      <c r="J577" s="186"/>
      <c r="K577" s="186"/>
      <c r="L577" s="186"/>
    </row>
    <row r="578" spans="9:12">
      <c r="I578" s="186"/>
      <c r="J578" s="186"/>
      <c r="K578" s="186"/>
      <c r="L578" s="186"/>
    </row>
    <row r="579" spans="9:12">
      <c r="I579" s="186"/>
      <c r="J579" s="186"/>
      <c r="K579" s="186"/>
      <c r="L579" s="186"/>
    </row>
    <row r="580" spans="9:12">
      <c r="I580" s="186"/>
      <c r="J580" s="186"/>
      <c r="K580" s="186"/>
      <c r="L580" s="186"/>
    </row>
    <row r="581" spans="9:12">
      <c r="I581" s="186"/>
      <c r="J581" s="186"/>
      <c r="K581" s="186"/>
      <c r="L581" s="186"/>
    </row>
    <row r="582" spans="9:12">
      <c r="I582" s="186"/>
      <c r="J582" s="186"/>
      <c r="K582" s="186"/>
      <c r="L582" s="186"/>
    </row>
    <row r="583" spans="9:12">
      <c r="I583" s="186"/>
      <c r="J583" s="186"/>
      <c r="K583" s="186"/>
      <c r="L583" s="186"/>
    </row>
    <row r="584" spans="9:12">
      <c r="I584" s="186"/>
      <c r="J584" s="186"/>
      <c r="K584" s="186"/>
      <c r="L584" s="186"/>
    </row>
    <row r="585" spans="9:12">
      <c r="I585" s="186"/>
      <c r="J585" s="186"/>
      <c r="K585" s="186"/>
      <c r="L585" s="186"/>
    </row>
    <row r="586" spans="9:12">
      <c r="I586" s="186"/>
      <c r="J586" s="186"/>
      <c r="K586" s="186"/>
      <c r="L586" s="186"/>
    </row>
    <row r="587" spans="9:12">
      <c r="I587" s="186"/>
      <c r="J587" s="186"/>
      <c r="K587" s="186"/>
      <c r="L587" s="186"/>
    </row>
    <row r="588" spans="9:12">
      <c r="I588" s="186"/>
      <c r="J588" s="186"/>
      <c r="K588" s="186"/>
      <c r="L588" s="186"/>
    </row>
    <row r="589" spans="9:12">
      <c r="I589" s="186"/>
      <c r="J589" s="186"/>
      <c r="K589" s="186"/>
      <c r="L589" s="186"/>
    </row>
    <row r="590" spans="9:12">
      <c r="I590" s="186"/>
      <c r="J590" s="186"/>
      <c r="K590" s="186"/>
      <c r="L590" s="186"/>
    </row>
    <row r="591" spans="9:12">
      <c r="I591" s="186"/>
      <c r="J591" s="186"/>
      <c r="K591" s="186"/>
      <c r="L591" s="186"/>
    </row>
    <row r="592" spans="9:12">
      <c r="I592" s="186"/>
      <c r="J592" s="186"/>
      <c r="K592" s="186"/>
      <c r="L592" s="186"/>
    </row>
    <row r="593" spans="9:12">
      <c r="I593" s="186"/>
      <c r="J593" s="186"/>
      <c r="K593" s="186"/>
      <c r="L593" s="186"/>
    </row>
    <row r="594" spans="9:12">
      <c r="I594" s="186"/>
      <c r="J594" s="186"/>
      <c r="K594" s="186"/>
      <c r="L594" s="186"/>
    </row>
    <row r="595" spans="9:12">
      <c r="I595" s="186"/>
      <c r="J595" s="186"/>
      <c r="K595" s="186"/>
      <c r="L595" s="186"/>
    </row>
    <row r="596" spans="9:12">
      <c r="I596" s="186"/>
      <c r="J596" s="186"/>
      <c r="K596" s="186"/>
      <c r="L596" s="186"/>
    </row>
    <row r="597" spans="9:12">
      <c r="I597" s="186"/>
      <c r="J597" s="186"/>
      <c r="K597" s="186"/>
      <c r="L597" s="186"/>
    </row>
    <row r="598" spans="9:12">
      <c r="I598" s="186"/>
      <c r="J598" s="186"/>
      <c r="K598" s="186"/>
      <c r="L598" s="186"/>
    </row>
    <row r="599" spans="9:12">
      <c r="I599" s="186"/>
      <c r="J599" s="186"/>
      <c r="K599" s="186"/>
      <c r="L599" s="186"/>
    </row>
    <row r="600" spans="9:12">
      <c r="I600" s="186"/>
      <c r="J600" s="186"/>
      <c r="K600" s="186"/>
      <c r="L600" s="186"/>
    </row>
    <row r="601" spans="9:12">
      <c r="I601" s="186"/>
      <c r="J601" s="186"/>
      <c r="K601" s="186"/>
      <c r="L601" s="186"/>
    </row>
    <row r="602" spans="9:12">
      <c r="I602" s="186"/>
      <c r="J602" s="186"/>
      <c r="K602" s="186"/>
      <c r="L602" s="186"/>
    </row>
    <row r="603" spans="9:12">
      <c r="I603" s="186"/>
      <c r="J603" s="186"/>
      <c r="K603" s="186"/>
      <c r="L603" s="186"/>
    </row>
    <row r="604" spans="9:12">
      <c r="I604" s="186"/>
      <c r="J604" s="186"/>
      <c r="K604" s="186"/>
      <c r="L604" s="186"/>
    </row>
    <row r="605" spans="9:12">
      <c r="I605" s="186"/>
      <c r="J605" s="186"/>
      <c r="K605" s="186"/>
      <c r="L605" s="186"/>
    </row>
    <row r="606" spans="9:12">
      <c r="I606" s="186"/>
      <c r="J606" s="186"/>
      <c r="K606" s="186"/>
      <c r="L606" s="186"/>
    </row>
    <row r="607" spans="9:12">
      <c r="I607" s="186"/>
      <c r="J607" s="186"/>
      <c r="K607" s="186"/>
      <c r="L607" s="186"/>
    </row>
    <row r="608" spans="9:12">
      <c r="I608" s="186"/>
      <c r="J608" s="186"/>
      <c r="K608" s="186"/>
      <c r="L608" s="186"/>
    </row>
    <row r="609" spans="9:12">
      <c r="I609" s="186"/>
      <c r="J609" s="186"/>
      <c r="K609" s="186"/>
      <c r="L609" s="186"/>
    </row>
    <row r="610" spans="9:12">
      <c r="I610" s="186"/>
      <c r="J610" s="186"/>
      <c r="K610" s="186"/>
      <c r="L610" s="186"/>
    </row>
    <row r="611" spans="9:12">
      <c r="I611" s="186"/>
      <c r="J611" s="186"/>
      <c r="K611" s="186"/>
      <c r="L611" s="186"/>
    </row>
    <row r="612" spans="9:12">
      <c r="I612" s="186"/>
      <c r="J612" s="186"/>
      <c r="K612" s="186"/>
      <c r="L612" s="186"/>
    </row>
    <row r="613" spans="9:12">
      <c r="I613" s="186"/>
      <c r="J613" s="186"/>
      <c r="K613" s="186"/>
      <c r="L613" s="186"/>
    </row>
    <row r="614" spans="9:12">
      <c r="I614" s="186"/>
      <c r="J614" s="186"/>
      <c r="K614" s="186"/>
      <c r="L614" s="186"/>
    </row>
    <row r="615" spans="9:12">
      <c r="I615" s="186"/>
      <c r="J615" s="186"/>
      <c r="K615" s="186"/>
      <c r="L615" s="186"/>
    </row>
    <row r="616" spans="9:12">
      <c r="I616" s="186"/>
      <c r="J616" s="186"/>
      <c r="K616" s="186"/>
      <c r="L616" s="186"/>
    </row>
    <row r="617" spans="9:12">
      <c r="I617" s="186"/>
      <c r="J617" s="186"/>
      <c r="K617" s="186"/>
      <c r="L617" s="186"/>
    </row>
    <row r="618" spans="9:12">
      <c r="I618" s="186"/>
      <c r="J618" s="186"/>
      <c r="K618" s="186"/>
      <c r="L618" s="186"/>
    </row>
    <row r="619" spans="9:12">
      <c r="I619" s="186"/>
      <c r="J619" s="186"/>
      <c r="K619" s="186"/>
      <c r="L619" s="186"/>
    </row>
    <row r="620" spans="9:12">
      <c r="I620" s="186"/>
      <c r="J620" s="186"/>
      <c r="K620" s="186"/>
      <c r="L620" s="186"/>
    </row>
    <row r="621" spans="9:12">
      <c r="I621" s="186"/>
      <c r="J621" s="186"/>
      <c r="K621" s="186"/>
      <c r="L621" s="186"/>
    </row>
    <row r="622" spans="9:12">
      <c r="I622" s="186"/>
      <c r="J622" s="186"/>
      <c r="K622" s="186"/>
      <c r="L622" s="186"/>
    </row>
    <row r="623" spans="9:12">
      <c r="I623" s="186"/>
      <c r="J623" s="186"/>
      <c r="K623" s="186"/>
      <c r="L623" s="186"/>
    </row>
    <row r="624" spans="9:12">
      <c r="I624" s="186"/>
      <c r="J624" s="186"/>
      <c r="K624" s="186"/>
      <c r="L624" s="186"/>
    </row>
    <row r="625" spans="9:12">
      <c r="I625" s="186"/>
      <c r="J625" s="186"/>
      <c r="K625" s="186"/>
      <c r="L625" s="186"/>
    </row>
    <row r="626" spans="9:12">
      <c r="I626" s="186"/>
      <c r="J626" s="186"/>
      <c r="K626" s="186"/>
      <c r="L626" s="186"/>
    </row>
    <row r="627" spans="9:12">
      <c r="I627" s="186"/>
      <c r="J627" s="186"/>
      <c r="K627" s="186"/>
      <c r="L627" s="186"/>
    </row>
    <row r="628" spans="9:12">
      <c r="I628" s="186"/>
      <c r="J628" s="186"/>
      <c r="K628" s="186"/>
      <c r="L628" s="186"/>
    </row>
    <row r="629" spans="9:12">
      <c r="I629" s="186"/>
      <c r="J629" s="186"/>
      <c r="K629" s="186"/>
      <c r="L629" s="186"/>
    </row>
    <row r="630" spans="9:12">
      <c r="I630" s="186"/>
      <c r="J630" s="186"/>
      <c r="K630" s="186"/>
      <c r="L630" s="186"/>
    </row>
    <row r="631" spans="9:12">
      <c r="I631" s="186"/>
      <c r="J631" s="186"/>
      <c r="K631" s="186"/>
      <c r="L631" s="186"/>
    </row>
    <row r="632" spans="9:12">
      <c r="I632" s="186"/>
      <c r="J632" s="186"/>
      <c r="K632" s="186"/>
      <c r="L632" s="186"/>
    </row>
    <row r="633" spans="9:12">
      <c r="I633" s="186"/>
      <c r="J633" s="186"/>
      <c r="K633" s="186"/>
      <c r="L633" s="186"/>
    </row>
    <row r="634" spans="9:12">
      <c r="I634" s="186"/>
      <c r="J634" s="186"/>
      <c r="K634" s="186"/>
      <c r="L634" s="186"/>
    </row>
    <row r="635" spans="9:12">
      <c r="I635" s="186"/>
      <c r="J635" s="186"/>
      <c r="K635" s="186"/>
      <c r="L635" s="186"/>
    </row>
    <row r="636" spans="9:12">
      <c r="I636" s="186"/>
      <c r="J636" s="186"/>
      <c r="K636" s="186"/>
      <c r="L636" s="186"/>
    </row>
    <row r="637" spans="9:12">
      <c r="I637" s="186"/>
      <c r="J637" s="186"/>
      <c r="K637" s="186"/>
      <c r="L637" s="186"/>
    </row>
    <row r="638" spans="9:12">
      <c r="I638" s="186"/>
      <c r="J638" s="186"/>
      <c r="K638" s="186"/>
      <c r="L638" s="186"/>
    </row>
    <row r="639" spans="9:12">
      <c r="I639" s="186"/>
      <c r="J639" s="186"/>
      <c r="K639" s="186"/>
      <c r="L639" s="186"/>
    </row>
    <row r="640" spans="9:12">
      <c r="I640" s="186"/>
      <c r="J640" s="186"/>
      <c r="K640" s="186"/>
      <c r="L640" s="186"/>
    </row>
    <row r="641" spans="9:12">
      <c r="I641" s="186"/>
      <c r="J641" s="186"/>
      <c r="K641" s="186"/>
      <c r="L641" s="186"/>
    </row>
    <row r="642" spans="9:12">
      <c r="I642" s="186"/>
      <c r="J642" s="186"/>
      <c r="K642" s="186"/>
      <c r="L642" s="186"/>
    </row>
    <row r="643" spans="9:12">
      <c r="I643" s="186"/>
      <c r="J643" s="186"/>
      <c r="K643" s="186"/>
      <c r="L643" s="186"/>
    </row>
    <row r="644" spans="9:12">
      <c r="I644" s="186"/>
      <c r="J644" s="186"/>
      <c r="K644" s="186"/>
      <c r="L644" s="186"/>
    </row>
    <row r="645" spans="9:12">
      <c r="I645" s="186"/>
      <c r="J645" s="186"/>
      <c r="K645" s="186"/>
      <c r="L645" s="186"/>
    </row>
    <row r="646" spans="9:12">
      <c r="I646" s="186"/>
      <c r="J646" s="186"/>
      <c r="K646" s="186"/>
      <c r="L646" s="186"/>
    </row>
    <row r="647" spans="9:12">
      <c r="I647" s="186"/>
      <c r="J647" s="186"/>
      <c r="K647" s="186"/>
      <c r="L647" s="186"/>
    </row>
    <row r="648" spans="9:12">
      <c r="I648" s="186"/>
      <c r="J648" s="186"/>
      <c r="K648" s="186"/>
      <c r="L648" s="186"/>
    </row>
    <row r="649" spans="9:12">
      <c r="I649" s="186"/>
      <c r="J649" s="186"/>
      <c r="K649" s="186"/>
      <c r="L649" s="186"/>
    </row>
    <row r="650" spans="9:12">
      <c r="I650" s="186"/>
      <c r="J650" s="186"/>
      <c r="K650" s="186"/>
      <c r="L650" s="186"/>
    </row>
    <row r="651" spans="9:12">
      <c r="I651" s="186"/>
      <c r="J651" s="186"/>
      <c r="K651" s="186"/>
      <c r="L651" s="186"/>
    </row>
    <row r="652" spans="9:12">
      <c r="I652" s="186"/>
      <c r="J652" s="186"/>
      <c r="K652" s="186"/>
      <c r="L652" s="186"/>
    </row>
    <row r="653" spans="9:12">
      <c r="I653" s="186"/>
      <c r="J653" s="186"/>
      <c r="K653" s="186"/>
      <c r="L653" s="186"/>
    </row>
    <row r="654" spans="9:12">
      <c r="I654" s="186"/>
      <c r="J654" s="186"/>
      <c r="K654" s="186"/>
      <c r="L654" s="186"/>
    </row>
    <row r="655" spans="9:12">
      <c r="I655" s="186"/>
      <c r="J655" s="186"/>
      <c r="K655" s="186"/>
      <c r="L655" s="186"/>
    </row>
    <row r="656" spans="9:12">
      <c r="I656" s="186"/>
      <c r="J656" s="186"/>
      <c r="K656" s="186"/>
      <c r="L656" s="186"/>
    </row>
    <row r="657" spans="9:12">
      <c r="I657" s="186"/>
      <c r="J657" s="186"/>
      <c r="K657" s="186"/>
      <c r="L657" s="186"/>
    </row>
    <row r="658" spans="9:12">
      <c r="I658" s="186"/>
      <c r="J658" s="186"/>
      <c r="K658" s="186"/>
      <c r="L658" s="186"/>
    </row>
    <row r="659" spans="9:12">
      <c r="I659" s="186"/>
      <c r="J659" s="186"/>
      <c r="K659" s="186"/>
      <c r="L659" s="186"/>
    </row>
    <row r="660" spans="9:12">
      <c r="I660" s="186"/>
      <c r="J660" s="186"/>
      <c r="K660" s="186"/>
      <c r="L660" s="186"/>
    </row>
    <row r="661" spans="9:12">
      <c r="I661" s="186"/>
      <c r="J661" s="186"/>
      <c r="K661" s="186"/>
      <c r="L661" s="186"/>
    </row>
    <row r="662" spans="9:12">
      <c r="I662" s="186"/>
      <c r="J662" s="186"/>
      <c r="K662" s="186"/>
      <c r="L662" s="186"/>
    </row>
    <row r="663" spans="9:12">
      <c r="I663" s="186"/>
      <c r="J663" s="186"/>
      <c r="K663" s="186"/>
      <c r="L663" s="186"/>
    </row>
    <row r="664" spans="9:12">
      <c r="I664" s="186"/>
      <c r="J664" s="186"/>
      <c r="K664" s="186"/>
      <c r="L664" s="186"/>
    </row>
    <row r="665" spans="9:12">
      <c r="I665" s="186"/>
      <c r="J665" s="186"/>
      <c r="K665" s="186"/>
      <c r="L665" s="186"/>
    </row>
    <row r="666" spans="9:12">
      <c r="I666" s="186"/>
      <c r="J666" s="186"/>
      <c r="K666" s="186"/>
      <c r="L666" s="186"/>
    </row>
    <row r="667" spans="9:12">
      <c r="I667" s="186"/>
      <c r="J667" s="186"/>
      <c r="K667" s="186"/>
      <c r="L667" s="186"/>
    </row>
    <row r="668" spans="9:12">
      <c r="I668" s="186"/>
      <c r="J668" s="186"/>
      <c r="K668" s="186"/>
      <c r="L668" s="186"/>
    </row>
    <row r="669" spans="9:12">
      <c r="I669" s="186"/>
      <c r="J669" s="186"/>
      <c r="K669" s="186"/>
      <c r="L669" s="186"/>
    </row>
    <row r="670" spans="9:12">
      <c r="I670" s="186"/>
      <c r="J670" s="186"/>
      <c r="K670" s="186"/>
      <c r="L670" s="186"/>
    </row>
    <row r="671" spans="9:12">
      <c r="I671" s="186"/>
      <c r="J671" s="186"/>
      <c r="K671" s="186"/>
      <c r="L671" s="186"/>
    </row>
    <row r="672" spans="9:12">
      <c r="I672" s="186"/>
      <c r="J672" s="186"/>
      <c r="K672" s="186"/>
      <c r="L672" s="186"/>
    </row>
    <row r="673" spans="9:12">
      <c r="I673" s="186"/>
      <c r="J673" s="186"/>
      <c r="K673" s="186"/>
      <c r="L673" s="186"/>
    </row>
    <row r="674" spans="9:12">
      <c r="I674" s="186"/>
      <c r="J674" s="186"/>
      <c r="K674" s="186"/>
      <c r="L674" s="186"/>
    </row>
    <row r="675" spans="9:12">
      <c r="I675" s="186"/>
      <c r="J675" s="186"/>
      <c r="K675" s="186"/>
      <c r="L675" s="186"/>
    </row>
    <row r="676" spans="9:12">
      <c r="I676" s="186"/>
      <c r="J676" s="186"/>
      <c r="K676" s="186"/>
      <c r="L676" s="186"/>
    </row>
    <row r="677" spans="9:12">
      <c r="I677" s="186"/>
      <c r="J677" s="186"/>
      <c r="K677" s="186"/>
      <c r="L677" s="186"/>
    </row>
    <row r="678" spans="9:12">
      <c r="I678" s="186"/>
      <c r="J678" s="186"/>
      <c r="K678" s="186"/>
      <c r="L678" s="186"/>
    </row>
    <row r="679" spans="9:12">
      <c r="I679" s="186"/>
      <c r="J679" s="186"/>
      <c r="K679" s="186"/>
      <c r="L679" s="186"/>
    </row>
    <row r="680" spans="9:12">
      <c r="I680" s="186"/>
      <c r="J680" s="186"/>
      <c r="K680" s="186"/>
      <c r="L680" s="186"/>
    </row>
    <row r="681" spans="9:12">
      <c r="I681" s="186"/>
      <c r="J681" s="186"/>
      <c r="K681" s="186"/>
      <c r="L681" s="186"/>
    </row>
    <row r="682" spans="9:12">
      <c r="I682" s="186"/>
      <c r="J682" s="186"/>
      <c r="K682" s="186"/>
      <c r="L682" s="186"/>
    </row>
    <row r="683" spans="9:12">
      <c r="I683" s="186"/>
      <c r="J683" s="186"/>
      <c r="K683" s="186"/>
      <c r="L683" s="186"/>
    </row>
    <row r="684" spans="9:12">
      <c r="I684" s="186"/>
      <c r="J684" s="186"/>
      <c r="K684" s="186"/>
      <c r="L684" s="186"/>
    </row>
    <row r="685" spans="9:12">
      <c r="I685" s="186"/>
      <c r="J685" s="186"/>
      <c r="K685" s="186"/>
      <c r="L685" s="186"/>
    </row>
    <row r="686" spans="9:12">
      <c r="I686" s="186"/>
      <c r="J686" s="186"/>
      <c r="K686" s="186"/>
      <c r="L686" s="186"/>
    </row>
    <row r="687" spans="9:12">
      <c r="I687" s="186"/>
      <c r="J687" s="186"/>
      <c r="K687" s="186"/>
      <c r="L687" s="186"/>
    </row>
    <row r="688" spans="9:12">
      <c r="I688" s="186"/>
      <c r="J688" s="186"/>
      <c r="K688" s="186"/>
      <c r="L688" s="186"/>
    </row>
    <row r="689" spans="9:12">
      <c r="I689" s="186"/>
      <c r="J689" s="186"/>
      <c r="K689" s="186"/>
      <c r="L689" s="186"/>
    </row>
    <row r="690" spans="9:12">
      <c r="I690" s="186"/>
      <c r="J690" s="186"/>
      <c r="K690" s="186"/>
      <c r="L690" s="186"/>
    </row>
    <row r="691" spans="9:12">
      <c r="I691" s="186"/>
      <c r="J691" s="186"/>
      <c r="K691" s="186"/>
      <c r="L691" s="186"/>
    </row>
    <row r="692" spans="9:12">
      <c r="I692" s="186"/>
      <c r="J692" s="186"/>
      <c r="K692" s="186"/>
      <c r="L692" s="186"/>
    </row>
    <row r="693" spans="9:12">
      <c r="I693" s="186"/>
      <c r="J693" s="186"/>
      <c r="K693" s="186"/>
      <c r="L693" s="186"/>
    </row>
    <row r="694" spans="9:12">
      <c r="I694" s="186"/>
      <c r="J694" s="186"/>
      <c r="K694" s="186"/>
      <c r="L694" s="186"/>
    </row>
    <row r="695" spans="9:12">
      <c r="I695" s="186"/>
      <c r="J695" s="186"/>
      <c r="K695" s="186"/>
      <c r="L695" s="186"/>
    </row>
    <row r="696" spans="9:12">
      <c r="I696" s="186"/>
      <c r="J696" s="186"/>
      <c r="K696" s="186"/>
      <c r="L696" s="186"/>
    </row>
    <row r="697" spans="9:12">
      <c r="I697" s="186"/>
      <c r="J697" s="186"/>
      <c r="K697" s="186"/>
      <c r="L697" s="186"/>
    </row>
    <row r="698" spans="9:12">
      <c r="I698" s="186"/>
      <c r="J698" s="186"/>
      <c r="K698" s="186"/>
      <c r="L698" s="186"/>
    </row>
    <row r="699" spans="9:12">
      <c r="I699" s="186"/>
      <c r="J699" s="186"/>
      <c r="K699" s="186"/>
      <c r="L699" s="186"/>
    </row>
    <row r="700" spans="9:12">
      <c r="I700" s="186"/>
      <c r="J700" s="186"/>
      <c r="K700" s="186"/>
      <c r="L700" s="186"/>
    </row>
    <row r="701" spans="9:12">
      <c r="I701" s="186"/>
      <c r="J701" s="186"/>
      <c r="K701" s="186"/>
      <c r="L701" s="186"/>
    </row>
    <row r="702" spans="9:12">
      <c r="I702" s="186"/>
      <c r="J702" s="186"/>
      <c r="K702" s="186"/>
      <c r="L702" s="186"/>
    </row>
    <row r="703" spans="9:12">
      <c r="I703" s="186"/>
      <c r="J703" s="186"/>
      <c r="K703" s="186"/>
      <c r="L703" s="186"/>
    </row>
    <row r="704" spans="9:12">
      <c r="I704" s="186"/>
      <c r="J704" s="186"/>
      <c r="K704" s="186"/>
      <c r="L704" s="186"/>
    </row>
    <row r="705" spans="9:12">
      <c r="I705" s="186"/>
      <c r="J705" s="186"/>
      <c r="K705" s="186"/>
      <c r="L705" s="186"/>
    </row>
    <row r="706" spans="9:12">
      <c r="I706" s="186"/>
      <c r="J706" s="186"/>
      <c r="K706" s="186"/>
      <c r="L706" s="186"/>
    </row>
    <row r="707" spans="9:12">
      <c r="I707" s="186"/>
      <c r="J707" s="186"/>
      <c r="K707" s="186"/>
      <c r="L707" s="186"/>
    </row>
    <row r="708" spans="9:12">
      <c r="I708" s="186"/>
      <c r="J708" s="186"/>
      <c r="K708" s="186"/>
      <c r="L708" s="186"/>
    </row>
    <row r="709" spans="9:12">
      <c r="I709" s="186"/>
      <c r="J709" s="186"/>
      <c r="K709" s="186"/>
      <c r="L709" s="186"/>
    </row>
    <row r="710" spans="9:12">
      <c r="I710" s="186"/>
      <c r="J710" s="186"/>
      <c r="K710" s="186"/>
      <c r="L710" s="186"/>
    </row>
    <row r="711" spans="9:12">
      <c r="I711" s="186"/>
      <c r="J711" s="186"/>
      <c r="K711" s="186"/>
      <c r="L711" s="186"/>
    </row>
    <row r="712" spans="9:12">
      <c r="I712" s="186"/>
      <c r="J712" s="186"/>
      <c r="K712" s="186"/>
      <c r="L712" s="186"/>
    </row>
    <row r="713" spans="9:12">
      <c r="I713" s="186"/>
      <c r="J713" s="186"/>
      <c r="K713" s="186"/>
      <c r="L713" s="186"/>
    </row>
    <row r="714" spans="9:12">
      <c r="I714" s="186"/>
      <c r="J714" s="186"/>
      <c r="K714" s="186"/>
      <c r="L714" s="186"/>
    </row>
    <row r="715" spans="9:12">
      <c r="I715" s="186"/>
      <c r="J715" s="186"/>
      <c r="K715" s="186"/>
      <c r="L715" s="186"/>
    </row>
    <row r="716" spans="9:12">
      <c r="I716" s="186"/>
      <c r="J716" s="186"/>
      <c r="K716" s="186"/>
      <c r="L716" s="186"/>
    </row>
    <row r="717" spans="9:12">
      <c r="I717" s="186"/>
      <c r="J717" s="186"/>
      <c r="K717" s="186"/>
      <c r="L717" s="186"/>
    </row>
    <row r="718" spans="9:12">
      <c r="I718" s="186"/>
      <c r="J718" s="186"/>
      <c r="K718" s="186"/>
      <c r="L718" s="186"/>
    </row>
    <row r="719" spans="9:12">
      <c r="I719" s="186"/>
      <c r="J719" s="186"/>
      <c r="K719" s="186"/>
      <c r="L719" s="186"/>
    </row>
    <row r="720" spans="9:12">
      <c r="I720" s="186"/>
      <c r="J720" s="186"/>
      <c r="K720" s="186"/>
      <c r="L720" s="186"/>
    </row>
    <row r="721" spans="9:12">
      <c r="I721" s="186"/>
      <c r="J721" s="186"/>
      <c r="K721" s="186"/>
      <c r="L721" s="186"/>
    </row>
    <row r="722" spans="9:12">
      <c r="I722" s="186"/>
      <c r="J722" s="186"/>
      <c r="K722" s="186"/>
      <c r="L722" s="186"/>
    </row>
    <row r="723" spans="9:12">
      <c r="I723" s="186"/>
      <c r="J723" s="186"/>
      <c r="K723" s="186"/>
      <c r="L723" s="186"/>
    </row>
    <row r="724" spans="9:12">
      <c r="I724" s="186"/>
      <c r="J724" s="186"/>
      <c r="K724" s="186"/>
      <c r="L724" s="186"/>
    </row>
    <row r="725" spans="9:12">
      <c r="I725" s="186"/>
      <c r="J725" s="186"/>
      <c r="K725" s="186"/>
      <c r="L725" s="186"/>
    </row>
    <row r="726" spans="9:12">
      <c r="I726" s="186"/>
      <c r="J726" s="186"/>
      <c r="K726" s="186"/>
      <c r="L726" s="186"/>
    </row>
    <row r="727" spans="9:12">
      <c r="I727" s="186"/>
      <c r="J727" s="186"/>
      <c r="K727" s="186"/>
      <c r="L727" s="186"/>
    </row>
    <row r="728" spans="9:12">
      <c r="I728" s="186"/>
      <c r="J728" s="186"/>
      <c r="K728" s="186"/>
      <c r="L728" s="186"/>
    </row>
    <row r="729" spans="9:12">
      <c r="I729" s="186"/>
      <c r="J729" s="186"/>
      <c r="K729" s="186"/>
      <c r="L729" s="186"/>
    </row>
    <row r="730" spans="9:12">
      <c r="I730" s="186"/>
      <c r="J730" s="186"/>
      <c r="K730" s="186"/>
      <c r="L730" s="186"/>
    </row>
    <row r="731" spans="9:12">
      <c r="I731" s="186"/>
      <c r="J731" s="186"/>
      <c r="K731" s="186"/>
      <c r="L731" s="186"/>
    </row>
    <row r="732" spans="9:12">
      <c r="I732" s="186"/>
      <c r="J732" s="186"/>
      <c r="K732" s="186"/>
      <c r="L732" s="186"/>
    </row>
    <row r="733" spans="9:12">
      <c r="I733" s="186"/>
      <c r="J733" s="186"/>
      <c r="K733" s="186"/>
      <c r="L733" s="186"/>
    </row>
    <row r="734" spans="9:12">
      <c r="I734" s="186"/>
      <c r="J734" s="186"/>
      <c r="K734" s="186"/>
      <c r="L734" s="186"/>
    </row>
    <row r="735" spans="9:12">
      <c r="I735" s="186"/>
      <c r="J735" s="186"/>
      <c r="K735" s="186"/>
      <c r="L735" s="186"/>
    </row>
    <row r="736" spans="9:12">
      <c r="I736" s="186"/>
      <c r="J736" s="186"/>
      <c r="K736" s="186"/>
      <c r="L736" s="186"/>
    </row>
    <row r="737" spans="9:12">
      <c r="I737" s="186"/>
      <c r="J737" s="186"/>
      <c r="K737" s="186"/>
      <c r="L737" s="186"/>
    </row>
    <row r="738" spans="9:12">
      <c r="I738" s="186"/>
      <c r="J738" s="186"/>
      <c r="K738" s="186"/>
      <c r="L738" s="186"/>
    </row>
    <row r="739" spans="9:12">
      <c r="I739" s="186"/>
      <c r="J739" s="186"/>
      <c r="K739" s="186"/>
      <c r="L739" s="186"/>
    </row>
    <row r="740" spans="9:12">
      <c r="I740" s="186"/>
      <c r="J740" s="186"/>
      <c r="K740" s="186"/>
      <c r="L740" s="186"/>
    </row>
    <row r="741" spans="9:12">
      <c r="I741" s="186"/>
      <c r="J741" s="186"/>
      <c r="K741" s="186"/>
      <c r="L741" s="186"/>
    </row>
    <row r="742" spans="9:12">
      <c r="I742" s="186"/>
      <c r="J742" s="186"/>
      <c r="K742" s="186"/>
      <c r="L742" s="186"/>
    </row>
    <row r="743" spans="9:12">
      <c r="I743" s="186"/>
      <c r="J743" s="186"/>
      <c r="K743" s="186"/>
      <c r="L743" s="186"/>
    </row>
    <row r="744" spans="9:12">
      <c r="I744" s="186"/>
      <c r="J744" s="186"/>
      <c r="K744" s="186"/>
      <c r="L744" s="186"/>
    </row>
    <row r="745" spans="9:12">
      <c r="I745" s="186"/>
      <c r="J745" s="186"/>
      <c r="K745" s="186"/>
      <c r="L745" s="186"/>
    </row>
    <row r="746" spans="9:12">
      <c r="I746" s="186"/>
      <c r="J746" s="186"/>
      <c r="K746" s="186"/>
      <c r="L746" s="186"/>
    </row>
    <row r="747" spans="9:12">
      <c r="I747" s="186"/>
      <c r="J747" s="186"/>
      <c r="K747" s="186"/>
      <c r="L747" s="186"/>
    </row>
    <row r="748" spans="9:12">
      <c r="I748" s="186"/>
      <c r="J748" s="186"/>
      <c r="K748" s="186"/>
      <c r="L748" s="186"/>
    </row>
    <row r="749" spans="9:12">
      <c r="I749" s="186"/>
      <c r="J749" s="186"/>
      <c r="K749" s="186"/>
      <c r="L749" s="186"/>
    </row>
    <row r="750" spans="9:12">
      <c r="I750" s="186"/>
      <c r="J750" s="186"/>
      <c r="K750" s="186"/>
      <c r="L750" s="186"/>
    </row>
    <row r="751" spans="9:12">
      <c r="I751" s="186"/>
      <c r="J751" s="186"/>
      <c r="K751" s="186"/>
      <c r="L751" s="186"/>
    </row>
    <row r="752" spans="9:12">
      <c r="I752" s="186"/>
      <c r="J752" s="186"/>
      <c r="K752" s="186"/>
      <c r="L752" s="186"/>
    </row>
    <row r="753" spans="9:12">
      <c r="I753" s="186"/>
      <c r="J753" s="186"/>
      <c r="K753" s="186"/>
      <c r="L753" s="186"/>
    </row>
    <row r="754" spans="9:12">
      <c r="I754" s="186"/>
      <c r="J754" s="186"/>
      <c r="K754" s="186"/>
      <c r="L754" s="186"/>
    </row>
    <row r="755" spans="9:12">
      <c r="I755" s="186"/>
      <c r="J755" s="186"/>
      <c r="K755" s="186"/>
      <c r="L755" s="186"/>
    </row>
    <row r="756" spans="9:12">
      <c r="I756" s="186"/>
      <c r="J756" s="186"/>
      <c r="K756" s="186"/>
      <c r="L756" s="186"/>
    </row>
    <row r="757" spans="9:12">
      <c r="I757" s="186"/>
      <c r="J757" s="186"/>
      <c r="K757" s="186"/>
      <c r="L757" s="186"/>
    </row>
    <row r="758" spans="9:12">
      <c r="I758" s="186"/>
      <c r="J758" s="186"/>
      <c r="K758" s="186"/>
      <c r="L758" s="186"/>
    </row>
    <row r="759" spans="9:12">
      <c r="I759" s="186"/>
      <c r="J759" s="186"/>
      <c r="K759" s="186"/>
      <c r="L759" s="186"/>
    </row>
    <row r="760" spans="9:12">
      <c r="I760" s="186"/>
      <c r="J760" s="186"/>
      <c r="K760" s="186"/>
      <c r="L760" s="186"/>
    </row>
    <row r="761" spans="9:12">
      <c r="I761" s="186"/>
      <c r="J761" s="186"/>
      <c r="K761" s="186"/>
      <c r="L761" s="186"/>
    </row>
    <row r="762" spans="9:12">
      <c r="I762" s="186"/>
      <c r="J762" s="186"/>
      <c r="K762" s="186"/>
      <c r="L762" s="186"/>
    </row>
    <row r="763" spans="9:12">
      <c r="I763" s="186"/>
      <c r="J763" s="186"/>
      <c r="K763" s="186"/>
      <c r="L763" s="186"/>
    </row>
    <row r="764" spans="9:12">
      <c r="I764" s="186"/>
      <c r="J764" s="186"/>
      <c r="K764" s="186"/>
      <c r="L764" s="186"/>
    </row>
    <row r="765" spans="9:12">
      <c r="I765" s="186"/>
      <c r="J765" s="186"/>
      <c r="K765" s="186"/>
      <c r="L765" s="186"/>
    </row>
    <row r="766" spans="9:12">
      <c r="I766" s="186"/>
      <c r="J766" s="186"/>
      <c r="K766" s="186"/>
      <c r="L766" s="186"/>
    </row>
    <row r="767" spans="9:12">
      <c r="I767" s="186"/>
      <c r="J767" s="186"/>
      <c r="K767" s="186"/>
      <c r="L767" s="186"/>
    </row>
    <row r="768" spans="9:12">
      <c r="I768" s="186"/>
      <c r="J768" s="186"/>
      <c r="K768" s="186"/>
      <c r="L768" s="186"/>
    </row>
    <row r="769" spans="9:12">
      <c r="I769" s="186"/>
      <c r="J769" s="186"/>
      <c r="K769" s="186"/>
      <c r="L769" s="186"/>
    </row>
    <row r="770" spans="9:12">
      <c r="I770" s="186"/>
      <c r="J770" s="186"/>
      <c r="K770" s="186"/>
      <c r="L770" s="186"/>
    </row>
    <row r="771" spans="9:12">
      <c r="I771" s="186"/>
      <c r="J771" s="186"/>
      <c r="K771" s="186"/>
      <c r="L771" s="186"/>
    </row>
    <row r="772" spans="9:12">
      <c r="I772" s="186"/>
      <c r="J772" s="186"/>
      <c r="K772" s="186"/>
      <c r="L772" s="186"/>
    </row>
    <row r="773" spans="9:12">
      <c r="I773" s="186"/>
      <c r="J773" s="186"/>
      <c r="K773" s="186"/>
      <c r="L773" s="186"/>
    </row>
    <row r="774" spans="9:12">
      <c r="I774" s="186"/>
      <c r="J774" s="186"/>
      <c r="K774" s="186"/>
      <c r="L774" s="186"/>
    </row>
    <row r="775" spans="9:12">
      <c r="I775" s="186"/>
      <c r="J775" s="186"/>
      <c r="K775" s="186"/>
      <c r="L775" s="186"/>
    </row>
    <row r="776" spans="9:12">
      <c r="I776" s="186"/>
    </row>
    <row r="777" spans="9:12">
      <c r="I777" s="186"/>
    </row>
    <row r="778" spans="9:12">
      <c r="I778" s="186"/>
    </row>
    <row r="779" spans="9:12">
      <c r="I779" s="186"/>
    </row>
    <row r="780" spans="9:12">
      <c r="I780" s="186"/>
    </row>
    <row r="781" spans="9:12">
      <c r="I781" s="186"/>
    </row>
    <row r="782" spans="9:12">
      <c r="I782" s="186"/>
    </row>
    <row r="783" spans="9:12">
      <c r="I783" s="186"/>
    </row>
    <row r="784" spans="9:12">
      <c r="I784" s="186"/>
    </row>
    <row r="785" spans="9:9">
      <c r="I785" s="186"/>
    </row>
    <row r="786" spans="9:9">
      <c r="I786" s="186"/>
    </row>
    <row r="787" spans="9:9">
      <c r="I787" s="186"/>
    </row>
    <row r="788" spans="9:9">
      <c r="I788" s="186"/>
    </row>
    <row r="789" spans="9:9">
      <c r="I789" s="186"/>
    </row>
    <row r="790" spans="9:9">
      <c r="I790" s="186"/>
    </row>
    <row r="791" spans="9:9">
      <c r="I791" s="186"/>
    </row>
    <row r="792" spans="9:9">
      <c r="I792" s="186"/>
    </row>
    <row r="793" spans="9:9">
      <c r="I793" s="186"/>
    </row>
    <row r="794" spans="9:9">
      <c r="I794" s="186"/>
    </row>
    <row r="795" spans="9:9">
      <c r="I795" s="186"/>
    </row>
    <row r="796" spans="9:9">
      <c r="I796" s="186"/>
    </row>
    <row r="797" spans="9:9">
      <c r="I797" s="186"/>
    </row>
    <row r="798" spans="9:9">
      <c r="I798" s="186"/>
    </row>
    <row r="799" spans="9:9">
      <c r="I799" s="186"/>
    </row>
    <row r="800" spans="9:9">
      <c r="I800" s="186"/>
    </row>
    <row r="801" spans="9:9">
      <c r="I801" s="186"/>
    </row>
    <row r="802" spans="9:9">
      <c r="I802" s="186"/>
    </row>
    <row r="803" spans="9:9">
      <c r="I803" s="186"/>
    </row>
    <row r="804" spans="9:9">
      <c r="I804" s="186"/>
    </row>
    <row r="805" spans="9:9">
      <c r="I805" s="186"/>
    </row>
  </sheetData>
  <mergeCells count="22">
    <mergeCell ref="A1:C1"/>
    <mergeCell ref="D1:F1"/>
    <mergeCell ref="A2:C2"/>
    <mergeCell ref="D2:F2"/>
    <mergeCell ref="A3:C3"/>
    <mergeCell ref="D3:F3"/>
    <mergeCell ref="A4:C4"/>
    <mergeCell ref="D4:F4"/>
    <mergeCell ref="C32:G32"/>
    <mergeCell ref="C33:G33"/>
    <mergeCell ref="C35:E35"/>
    <mergeCell ref="C131:G131"/>
    <mergeCell ref="C135:G136"/>
    <mergeCell ref="C36:G36"/>
    <mergeCell ref="C38:F38"/>
    <mergeCell ref="D147:G147"/>
    <mergeCell ref="A147:C147"/>
    <mergeCell ref="D149:G149"/>
    <mergeCell ref="D150:G150"/>
    <mergeCell ref="D155:G155"/>
    <mergeCell ref="D156:G156"/>
    <mergeCell ref="A148:C148"/>
  </mergeCells>
  <pageMargins left="0.78740157480314965" right="0.15748031496062992" top="0.59055118110236227" bottom="0.59055118110236227" header="0.51181102362204722" footer="0.51181102362204722"/>
  <pageSetup paperSize="9" scale="82" orientation="portrait" horizontalDpi="4294967293" verticalDpi="4294967293" r:id="rId1"/>
  <headerFooter alignWithMargins="0">
    <oddHeader>&amp;R
&amp;P</oddHeader>
  </headerFooter>
  <rowBreaks count="3" manualBreakCount="3">
    <brk id="57" max="8" man="1"/>
    <brk id="93" max="8" man="1"/>
    <brk id="126"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9" sqref="I9"/>
    </sheetView>
  </sheetViews>
  <sheetFormatPr defaultRowHeight="12.75"/>
  <cols>
    <col min="1" max="1" width="21.140625" style="63" customWidth="1"/>
    <col min="2" max="2" width="22.28515625" style="63" customWidth="1"/>
    <col min="3" max="3" width="6.85546875" style="63" customWidth="1"/>
    <col min="4" max="4" width="10.140625" style="63" customWidth="1"/>
    <col min="5" max="5" width="13.7109375" style="63" customWidth="1"/>
    <col min="6" max="6" width="18.140625" style="63" customWidth="1"/>
    <col min="7" max="7" width="5.85546875" style="63" customWidth="1"/>
    <col min="8" max="8" width="5.28515625" style="63" customWidth="1"/>
    <col min="9" max="9" width="92.140625" style="63" customWidth="1"/>
    <col min="10" max="256" width="9.140625" style="63"/>
    <col min="257" max="257" width="51.5703125" style="63" customWidth="1"/>
    <col min="258" max="258" width="6.85546875" style="63" customWidth="1"/>
    <col min="259" max="259" width="9.28515625" style="63" customWidth="1"/>
    <col min="260" max="260" width="14.28515625" style="63" customWidth="1"/>
    <col min="261" max="261" width="12.5703125" style="63" customWidth="1"/>
    <col min="262" max="262" width="39.42578125" style="63" customWidth="1"/>
    <col min="263" max="512" width="9.140625" style="63"/>
    <col min="513" max="513" width="51.5703125" style="63" customWidth="1"/>
    <col min="514" max="514" width="6.85546875" style="63" customWidth="1"/>
    <col min="515" max="515" width="9.28515625" style="63" customWidth="1"/>
    <col min="516" max="516" width="14.28515625" style="63" customWidth="1"/>
    <col min="517" max="517" width="12.5703125" style="63" customWidth="1"/>
    <col min="518" max="518" width="39.42578125" style="63" customWidth="1"/>
    <col min="519" max="768" width="9.140625" style="63"/>
    <col min="769" max="769" width="51.5703125" style="63" customWidth="1"/>
    <col min="770" max="770" width="6.85546875" style="63" customWidth="1"/>
    <col min="771" max="771" width="9.28515625" style="63" customWidth="1"/>
    <col min="772" max="772" width="14.28515625" style="63" customWidth="1"/>
    <col min="773" max="773" width="12.5703125" style="63" customWidth="1"/>
    <col min="774" max="774" width="39.42578125" style="63" customWidth="1"/>
    <col min="775" max="1024" width="9.140625" style="63"/>
    <col min="1025" max="1025" width="51.5703125" style="63" customWidth="1"/>
    <col min="1026" max="1026" width="6.85546875" style="63" customWidth="1"/>
    <col min="1027" max="1027" width="9.28515625" style="63" customWidth="1"/>
    <col min="1028" max="1028" width="14.28515625" style="63" customWidth="1"/>
    <col min="1029" max="1029" width="12.5703125" style="63" customWidth="1"/>
    <col min="1030" max="1030" width="39.42578125" style="63" customWidth="1"/>
    <col min="1031" max="1280" width="9.140625" style="63"/>
    <col min="1281" max="1281" width="51.5703125" style="63" customWidth="1"/>
    <col min="1282" max="1282" width="6.85546875" style="63" customWidth="1"/>
    <col min="1283" max="1283" width="9.28515625" style="63" customWidth="1"/>
    <col min="1284" max="1284" width="14.28515625" style="63" customWidth="1"/>
    <col min="1285" max="1285" width="12.5703125" style="63" customWidth="1"/>
    <col min="1286" max="1286" width="39.42578125" style="63" customWidth="1"/>
    <col min="1287" max="1536" width="9.140625" style="63"/>
    <col min="1537" max="1537" width="51.5703125" style="63" customWidth="1"/>
    <col min="1538" max="1538" width="6.85546875" style="63" customWidth="1"/>
    <col min="1539" max="1539" width="9.28515625" style="63" customWidth="1"/>
    <col min="1540" max="1540" width="14.28515625" style="63" customWidth="1"/>
    <col min="1541" max="1541" width="12.5703125" style="63" customWidth="1"/>
    <col min="1542" max="1542" width="39.42578125" style="63" customWidth="1"/>
    <col min="1543" max="1792" width="9.140625" style="63"/>
    <col min="1793" max="1793" width="51.5703125" style="63" customWidth="1"/>
    <col min="1794" max="1794" width="6.85546875" style="63" customWidth="1"/>
    <col min="1795" max="1795" width="9.28515625" style="63" customWidth="1"/>
    <col min="1796" max="1796" width="14.28515625" style="63" customWidth="1"/>
    <col min="1797" max="1797" width="12.5703125" style="63" customWidth="1"/>
    <col min="1798" max="1798" width="39.42578125" style="63" customWidth="1"/>
    <col min="1799" max="2048" width="9.140625" style="63"/>
    <col min="2049" max="2049" width="51.5703125" style="63" customWidth="1"/>
    <col min="2050" max="2050" width="6.85546875" style="63" customWidth="1"/>
    <col min="2051" max="2051" width="9.28515625" style="63" customWidth="1"/>
    <col min="2052" max="2052" width="14.28515625" style="63" customWidth="1"/>
    <col min="2053" max="2053" width="12.5703125" style="63" customWidth="1"/>
    <col min="2054" max="2054" width="39.42578125" style="63" customWidth="1"/>
    <col min="2055" max="2304" width="9.140625" style="63"/>
    <col min="2305" max="2305" width="51.5703125" style="63" customWidth="1"/>
    <col min="2306" max="2306" width="6.85546875" style="63" customWidth="1"/>
    <col min="2307" max="2307" width="9.28515625" style="63" customWidth="1"/>
    <col min="2308" max="2308" width="14.28515625" style="63" customWidth="1"/>
    <col min="2309" max="2309" width="12.5703125" style="63" customWidth="1"/>
    <col min="2310" max="2310" width="39.42578125" style="63" customWidth="1"/>
    <col min="2311" max="2560" width="9.140625" style="63"/>
    <col min="2561" max="2561" width="51.5703125" style="63" customWidth="1"/>
    <col min="2562" max="2562" width="6.85546875" style="63" customWidth="1"/>
    <col min="2563" max="2563" width="9.28515625" style="63" customWidth="1"/>
    <col min="2564" max="2564" width="14.28515625" style="63" customWidth="1"/>
    <col min="2565" max="2565" width="12.5703125" style="63" customWidth="1"/>
    <col min="2566" max="2566" width="39.42578125" style="63" customWidth="1"/>
    <col min="2567" max="2816" width="9.140625" style="63"/>
    <col min="2817" max="2817" width="51.5703125" style="63" customWidth="1"/>
    <col min="2818" max="2818" width="6.85546875" style="63" customWidth="1"/>
    <col min="2819" max="2819" width="9.28515625" style="63" customWidth="1"/>
    <col min="2820" max="2820" width="14.28515625" style="63" customWidth="1"/>
    <col min="2821" max="2821" width="12.5703125" style="63" customWidth="1"/>
    <col min="2822" max="2822" width="39.42578125" style="63" customWidth="1"/>
    <col min="2823" max="3072" width="9.140625" style="63"/>
    <col min="3073" max="3073" width="51.5703125" style="63" customWidth="1"/>
    <col min="3074" max="3074" width="6.85546875" style="63" customWidth="1"/>
    <col min="3075" max="3075" width="9.28515625" style="63" customWidth="1"/>
    <col min="3076" max="3076" width="14.28515625" style="63" customWidth="1"/>
    <col min="3077" max="3077" width="12.5703125" style="63" customWidth="1"/>
    <col min="3078" max="3078" width="39.42578125" style="63" customWidth="1"/>
    <col min="3079" max="3328" width="9.140625" style="63"/>
    <col min="3329" max="3329" width="51.5703125" style="63" customWidth="1"/>
    <col min="3330" max="3330" width="6.85546875" style="63" customWidth="1"/>
    <col min="3331" max="3331" width="9.28515625" style="63" customWidth="1"/>
    <col min="3332" max="3332" width="14.28515625" style="63" customWidth="1"/>
    <col min="3333" max="3333" width="12.5703125" style="63" customWidth="1"/>
    <col min="3334" max="3334" width="39.42578125" style="63" customWidth="1"/>
    <col min="3335" max="3584" width="9.140625" style="63"/>
    <col min="3585" max="3585" width="51.5703125" style="63" customWidth="1"/>
    <col min="3586" max="3586" width="6.85546875" style="63" customWidth="1"/>
    <col min="3587" max="3587" width="9.28515625" style="63" customWidth="1"/>
    <col min="3588" max="3588" width="14.28515625" style="63" customWidth="1"/>
    <col min="3589" max="3589" width="12.5703125" style="63" customWidth="1"/>
    <col min="3590" max="3590" width="39.42578125" style="63" customWidth="1"/>
    <col min="3591" max="3840" width="9.140625" style="63"/>
    <col min="3841" max="3841" width="51.5703125" style="63" customWidth="1"/>
    <col min="3842" max="3842" width="6.85546875" style="63" customWidth="1"/>
    <col min="3843" max="3843" width="9.28515625" style="63" customWidth="1"/>
    <col min="3844" max="3844" width="14.28515625" style="63" customWidth="1"/>
    <col min="3845" max="3845" width="12.5703125" style="63" customWidth="1"/>
    <col min="3846" max="3846" width="39.42578125" style="63" customWidth="1"/>
    <col min="3847" max="4096" width="9.140625" style="63"/>
    <col min="4097" max="4097" width="51.5703125" style="63" customWidth="1"/>
    <col min="4098" max="4098" width="6.85546875" style="63" customWidth="1"/>
    <col min="4099" max="4099" width="9.28515625" style="63" customWidth="1"/>
    <col min="4100" max="4100" width="14.28515625" style="63" customWidth="1"/>
    <col min="4101" max="4101" width="12.5703125" style="63" customWidth="1"/>
    <col min="4102" max="4102" width="39.42578125" style="63" customWidth="1"/>
    <col min="4103" max="4352" width="9.140625" style="63"/>
    <col min="4353" max="4353" width="51.5703125" style="63" customWidth="1"/>
    <col min="4354" max="4354" width="6.85546875" style="63" customWidth="1"/>
    <col min="4355" max="4355" width="9.28515625" style="63" customWidth="1"/>
    <col min="4356" max="4356" width="14.28515625" style="63" customWidth="1"/>
    <col min="4357" max="4357" width="12.5703125" style="63" customWidth="1"/>
    <col min="4358" max="4358" width="39.42578125" style="63" customWidth="1"/>
    <col min="4359" max="4608" width="9.140625" style="63"/>
    <col min="4609" max="4609" width="51.5703125" style="63" customWidth="1"/>
    <col min="4610" max="4610" width="6.85546875" style="63" customWidth="1"/>
    <col min="4611" max="4611" width="9.28515625" style="63" customWidth="1"/>
    <col min="4612" max="4612" width="14.28515625" style="63" customWidth="1"/>
    <col min="4613" max="4613" width="12.5703125" style="63" customWidth="1"/>
    <col min="4614" max="4614" width="39.42578125" style="63" customWidth="1"/>
    <col min="4615" max="4864" width="9.140625" style="63"/>
    <col min="4865" max="4865" width="51.5703125" style="63" customWidth="1"/>
    <col min="4866" max="4866" width="6.85546875" style="63" customWidth="1"/>
    <col min="4867" max="4867" width="9.28515625" style="63" customWidth="1"/>
    <col min="4868" max="4868" width="14.28515625" style="63" customWidth="1"/>
    <col min="4869" max="4869" width="12.5703125" style="63" customWidth="1"/>
    <col min="4870" max="4870" width="39.42578125" style="63" customWidth="1"/>
    <col min="4871" max="5120" width="9.140625" style="63"/>
    <col min="5121" max="5121" width="51.5703125" style="63" customWidth="1"/>
    <col min="5122" max="5122" width="6.85546875" style="63" customWidth="1"/>
    <col min="5123" max="5123" width="9.28515625" style="63" customWidth="1"/>
    <col min="5124" max="5124" width="14.28515625" style="63" customWidth="1"/>
    <col min="5125" max="5125" width="12.5703125" style="63" customWidth="1"/>
    <col min="5126" max="5126" width="39.42578125" style="63" customWidth="1"/>
    <col min="5127" max="5376" width="9.140625" style="63"/>
    <col min="5377" max="5377" width="51.5703125" style="63" customWidth="1"/>
    <col min="5378" max="5378" width="6.85546875" style="63" customWidth="1"/>
    <col min="5379" max="5379" width="9.28515625" style="63" customWidth="1"/>
    <col min="5380" max="5380" width="14.28515625" style="63" customWidth="1"/>
    <col min="5381" max="5381" width="12.5703125" style="63" customWidth="1"/>
    <col min="5382" max="5382" width="39.42578125" style="63" customWidth="1"/>
    <col min="5383" max="5632" width="9.140625" style="63"/>
    <col min="5633" max="5633" width="51.5703125" style="63" customWidth="1"/>
    <col min="5634" max="5634" width="6.85546875" style="63" customWidth="1"/>
    <col min="5635" max="5635" width="9.28515625" style="63" customWidth="1"/>
    <col min="5636" max="5636" width="14.28515625" style="63" customWidth="1"/>
    <col min="5637" max="5637" width="12.5703125" style="63" customWidth="1"/>
    <col min="5638" max="5638" width="39.42578125" style="63" customWidth="1"/>
    <col min="5639" max="5888" width="9.140625" style="63"/>
    <col min="5889" max="5889" width="51.5703125" style="63" customWidth="1"/>
    <col min="5890" max="5890" width="6.85546875" style="63" customWidth="1"/>
    <col min="5891" max="5891" width="9.28515625" style="63" customWidth="1"/>
    <col min="5892" max="5892" width="14.28515625" style="63" customWidth="1"/>
    <col min="5893" max="5893" width="12.5703125" style="63" customWidth="1"/>
    <col min="5894" max="5894" width="39.42578125" style="63" customWidth="1"/>
    <col min="5895" max="6144" width="9.140625" style="63"/>
    <col min="6145" max="6145" width="51.5703125" style="63" customWidth="1"/>
    <col min="6146" max="6146" width="6.85546875" style="63" customWidth="1"/>
    <col min="6147" max="6147" width="9.28515625" style="63" customWidth="1"/>
    <col min="6148" max="6148" width="14.28515625" style="63" customWidth="1"/>
    <col min="6149" max="6149" width="12.5703125" style="63" customWidth="1"/>
    <col min="6150" max="6150" width="39.42578125" style="63" customWidth="1"/>
    <col min="6151" max="6400" width="9.140625" style="63"/>
    <col min="6401" max="6401" width="51.5703125" style="63" customWidth="1"/>
    <col min="6402" max="6402" width="6.85546875" style="63" customWidth="1"/>
    <col min="6403" max="6403" width="9.28515625" style="63" customWidth="1"/>
    <col min="6404" max="6404" width="14.28515625" style="63" customWidth="1"/>
    <col min="6405" max="6405" width="12.5703125" style="63" customWidth="1"/>
    <col min="6406" max="6406" width="39.42578125" style="63" customWidth="1"/>
    <col min="6407" max="6656" width="9.140625" style="63"/>
    <col min="6657" max="6657" width="51.5703125" style="63" customWidth="1"/>
    <col min="6658" max="6658" width="6.85546875" style="63" customWidth="1"/>
    <col min="6659" max="6659" width="9.28515625" style="63" customWidth="1"/>
    <col min="6660" max="6660" width="14.28515625" style="63" customWidth="1"/>
    <col min="6661" max="6661" width="12.5703125" style="63" customWidth="1"/>
    <col min="6662" max="6662" width="39.42578125" style="63" customWidth="1"/>
    <col min="6663" max="6912" width="9.140625" style="63"/>
    <col min="6913" max="6913" width="51.5703125" style="63" customWidth="1"/>
    <col min="6914" max="6914" width="6.85546875" style="63" customWidth="1"/>
    <col min="6915" max="6915" width="9.28515625" style="63" customWidth="1"/>
    <col min="6916" max="6916" width="14.28515625" style="63" customWidth="1"/>
    <col min="6917" max="6917" width="12.5703125" style="63" customWidth="1"/>
    <col min="6918" max="6918" width="39.42578125" style="63" customWidth="1"/>
    <col min="6919" max="7168" width="9.140625" style="63"/>
    <col min="7169" max="7169" width="51.5703125" style="63" customWidth="1"/>
    <col min="7170" max="7170" width="6.85546875" style="63" customWidth="1"/>
    <col min="7171" max="7171" width="9.28515625" style="63" customWidth="1"/>
    <col min="7172" max="7172" width="14.28515625" style="63" customWidth="1"/>
    <col min="7173" max="7173" width="12.5703125" style="63" customWidth="1"/>
    <col min="7174" max="7174" width="39.42578125" style="63" customWidth="1"/>
    <col min="7175" max="7424" width="9.140625" style="63"/>
    <col min="7425" max="7425" width="51.5703125" style="63" customWidth="1"/>
    <col min="7426" max="7426" width="6.85546875" style="63" customWidth="1"/>
    <col min="7427" max="7427" width="9.28515625" style="63" customWidth="1"/>
    <col min="7428" max="7428" width="14.28515625" style="63" customWidth="1"/>
    <col min="7429" max="7429" width="12.5703125" style="63" customWidth="1"/>
    <col min="7430" max="7430" width="39.42578125" style="63" customWidth="1"/>
    <col min="7431" max="7680" width="9.140625" style="63"/>
    <col min="7681" max="7681" width="51.5703125" style="63" customWidth="1"/>
    <col min="7682" max="7682" width="6.85546875" style="63" customWidth="1"/>
    <col min="7683" max="7683" width="9.28515625" style="63" customWidth="1"/>
    <col min="7684" max="7684" width="14.28515625" style="63" customWidth="1"/>
    <col min="7685" max="7685" width="12.5703125" style="63" customWidth="1"/>
    <col min="7686" max="7686" width="39.42578125" style="63" customWidth="1"/>
    <col min="7687" max="7936" width="9.140625" style="63"/>
    <col min="7937" max="7937" width="51.5703125" style="63" customWidth="1"/>
    <col min="7938" max="7938" width="6.85546875" style="63" customWidth="1"/>
    <col min="7939" max="7939" width="9.28515625" style="63" customWidth="1"/>
    <col min="7940" max="7940" width="14.28515625" style="63" customWidth="1"/>
    <col min="7941" max="7941" width="12.5703125" style="63" customWidth="1"/>
    <col min="7942" max="7942" width="39.42578125" style="63" customWidth="1"/>
    <col min="7943" max="8192" width="9.140625" style="63"/>
    <col min="8193" max="8193" width="51.5703125" style="63" customWidth="1"/>
    <col min="8194" max="8194" width="6.85546875" style="63" customWidth="1"/>
    <col min="8195" max="8195" width="9.28515625" style="63" customWidth="1"/>
    <col min="8196" max="8196" width="14.28515625" style="63" customWidth="1"/>
    <col min="8197" max="8197" width="12.5703125" style="63" customWidth="1"/>
    <col min="8198" max="8198" width="39.42578125" style="63" customWidth="1"/>
    <col min="8199" max="8448" width="9.140625" style="63"/>
    <col min="8449" max="8449" width="51.5703125" style="63" customWidth="1"/>
    <col min="8450" max="8450" width="6.85546875" style="63" customWidth="1"/>
    <col min="8451" max="8451" width="9.28515625" style="63" customWidth="1"/>
    <col min="8452" max="8452" width="14.28515625" style="63" customWidth="1"/>
    <col min="8453" max="8453" width="12.5703125" style="63" customWidth="1"/>
    <col min="8454" max="8454" width="39.42578125" style="63" customWidth="1"/>
    <col min="8455" max="8704" width="9.140625" style="63"/>
    <col min="8705" max="8705" width="51.5703125" style="63" customWidth="1"/>
    <col min="8706" max="8706" width="6.85546875" style="63" customWidth="1"/>
    <col min="8707" max="8707" width="9.28515625" style="63" customWidth="1"/>
    <col min="8708" max="8708" width="14.28515625" style="63" customWidth="1"/>
    <col min="8709" max="8709" width="12.5703125" style="63" customWidth="1"/>
    <col min="8710" max="8710" width="39.42578125" style="63" customWidth="1"/>
    <col min="8711" max="8960" width="9.140625" style="63"/>
    <col min="8961" max="8961" width="51.5703125" style="63" customWidth="1"/>
    <col min="8962" max="8962" width="6.85546875" style="63" customWidth="1"/>
    <col min="8963" max="8963" width="9.28515625" style="63" customWidth="1"/>
    <col min="8964" max="8964" width="14.28515625" style="63" customWidth="1"/>
    <col min="8965" max="8965" width="12.5703125" style="63" customWidth="1"/>
    <col min="8966" max="8966" width="39.42578125" style="63" customWidth="1"/>
    <col min="8967" max="9216" width="9.140625" style="63"/>
    <col min="9217" max="9217" width="51.5703125" style="63" customWidth="1"/>
    <col min="9218" max="9218" width="6.85546875" style="63" customWidth="1"/>
    <col min="9219" max="9219" width="9.28515625" style="63" customWidth="1"/>
    <col min="9220" max="9220" width="14.28515625" style="63" customWidth="1"/>
    <col min="9221" max="9221" width="12.5703125" style="63" customWidth="1"/>
    <col min="9222" max="9222" width="39.42578125" style="63" customWidth="1"/>
    <col min="9223" max="9472" width="9.140625" style="63"/>
    <col min="9473" max="9473" width="51.5703125" style="63" customWidth="1"/>
    <col min="9474" max="9474" width="6.85546875" style="63" customWidth="1"/>
    <col min="9475" max="9475" width="9.28515625" style="63" customWidth="1"/>
    <col min="9476" max="9476" width="14.28515625" style="63" customWidth="1"/>
    <col min="9477" max="9477" width="12.5703125" style="63" customWidth="1"/>
    <col min="9478" max="9478" width="39.42578125" style="63" customWidth="1"/>
    <col min="9479" max="9728" width="9.140625" style="63"/>
    <col min="9729" max="9729" width="51.5703125" style="63" customWidth="1"/>
    <col min="9730" max="9730" width="6.85546875" style="63" customWidth="1"/>
    <col min="9731" max="9731" width="9.28515625" style="63" customWidth="1"/>
    <col min="9732" max="9732" width="14.28515625" style="63" customWidth="1"/>
    <col min="9733" max="9733" width="12.5703125" style="63" customWidth="1"/>
    <col min="9734" max="9734" width="39.42578125" style="63" customWidth="1"/>
    <col min="9735" max="9984" width="9.140625" style="63"/>
    <col min="9985" max="9985" width="51.5703125" style="63" customWidth="1"/>
    <col min="9986" max="9986" width="6.85546875" style="63" customWidth="1"/>
    <col min="9987" max="9987" width="9.28515625" style="63" customWidth="1"/>
    <col min="9988" max="9988" width="14.28515625" style="63" customWidth="1"/>
    <col min="9989" max="9989" width="12.5703125" style="63" customWidth="1"/>
    <col min="9990" max="9990" width="39.42578125" style="63" customWidth="1"/>
    <col min="9991" max="10240" width="9.140625" style="63"/>
    <col min="10241" max="10241" width="51.5703125" style="63" customWidth="1"/>
    <col min="10242" max="10242" width="6.85546875" style="63" customWidth="1"/>
    <col min="10243" max="10243" width="9.28515625" style="63" customWidth="1"/>
    <col min="10244" max="10244" width="14.28515625" style="63" customWidth="1"/>
    <col min="10245" max="10245" width="12.5703125" style="63" customWidth="1"/>
    <col min="10246" max="10246" width="39.42578125" style="63" customWidth="1"/>
    <col min="10247" max="10496" width="9.140625" style="63"/>
    <col min="10497" max="10497" width="51.5703125" style="63" customWidth="1"/>
    <col min="10498" max="10498" width="6.85546875" style="63" customWidth="1"/>
    <col min="10499" max="10499" width="9.28515625" style="63" customWidth="1"/>
    <col min="10500" max="10500" width="14.28515625" style="63" customWidth="1"/>
    <col min="10501" max="10501" width="12.5703125" style="63" customWidth="1"/>
    <col min="10502" max="10502" width="39.42578125" style="63" customWidth="1"/>
    <col min="10503" max="10752" width="9.140625" style="63"/>
    <col min="10753" max="10753" width="51.5703125" style="63" customWidth="1"/>
    <col min="10754" max="10754" width="6.85546875" style="63" customWidth="1"/>
    <col min="10755" max="10755" width="9.28515625" style="63" customWidth="1"/>
    <col min="10756" max="10756" width="14.28515625" style="63" customWidth="1"/>
    <col min="10757" max="10757" width="12.5703125" style="63" customWidth="1"/>
    <col min="10758" max="10758" width="39.42578125" style="63" customWidth="1"/>
    <col min="10759" max="11008" width="9.140625" style="63"/>
    <col min="11009" max="11009" width="51.5703125" style="63" customWidth="1"/>
    <col min="11010" max="11010" width="6.85546875" style="63" customWidth="1"/>
    <col min="11011" max="11011" width="9.28515625" style="63" customWidth="1"/>
    <col min="11012" max="11012" width="14.28515625" style="63" customWidth="1"/>
    <col min="11013" max="11013" width="12.5703125" style="63" customWidth="1"/>
    <col min="11014" max="11014" width="39.42578125" style="63" customWidth="1"/>
    <col min="11015" max="11264" width="9.140625" style="63"/>
    <col min="11265" max="11265" width="51.5703125" style="63" customWidth="1"/>
    <col min="11266" max="11266" width="6.85546875" style="63" customWidth="1"/>
    <col min="11267" max="11267" width="9.28515625" style="63" customWidth="1"/>
    <col min="11268" max="11268" width="14.28515625" style="63" customWidth="1"/>
    <col min="11269" max="11269" width="12.5703125" style="63" customWidth="1"/>
    <col min="11270" max="11270" width="39.42578125" style="63" customWidth="1"/>
    <col min="11271" max="11520" width="9.140625" style="63"/>
    <col min="11521" max="11521" width="51.5703125" style="63" customWidth="1"/>
    <col min="11522" max="11522" width="6.85546875" style="63" customWidth="1"/>
    <col min="11523" max="11523" width="9.28515625" style="63" customWidth="1"/>
    <col min="11524" max="11524" width="14.28515625" style="63" customWidth="1"/>
    <col min="11525" max="11525" width="12.5703125" style="63" customWidth="1"/>
    <col min="11526" max="11526" width="39.42578125" style="63" customWidth="1"/>
    <col min="11527" max="11776" width="9.140625" style="63"/>
    <col min="11777" max="11777" width="51.5703125" style="63" customWidth="1"/>
    <col min="11778" max="11778" width="6.85546875" style="63" customWidth="1"/>
    <col min="11779" max="11779" width="9.28515625" style="63" customWidth="1"/>
    <col min="11780" max="11780" width="14.28515625" style="63" customWidth="1"/>
    <col min="11781" max="11781" width="12.5703125" style="63" customWidth="1"/>
    <col min="11782" max="11782" width="39.42578125" style="63" customWidth="1"/>
    <col min="11783" max="12032" width="9.140625" style="63"/>
    <col min="12033" max="12033" width="51.5703125" style="63" customWidth="1"/>
    <col min="12034" max="12034" width="6.85546875" style="63" customWidth="1"/>
    <col min="12035" max="12035" width="9.28515625" style="63" customWidth="1"/>
    <col min="12036" max="12036" width="14.28515625" style="63" customWidth="1"/>
    <col min="12037" max="12037" width="12.5703125" style="63" customWidth="1"/>
    <col min="12038" max="12038" width="39.42578125" style="63" customWidth="1"/>
    <col min="12039" max="12288" width="9.140625" style="63"/>
    <col min="12289" max="12289" width="51.5703125" style="63" customWidth="1"/>
    <col min="12290" max="12290" width="6.85546875" style="63" customWidth="1"/>
    <col min="12291" max="12291" width="9.28515625" style="63" customWidth="1"/>
    <col min="12292" max="12292" width="14.28515625" style="63" customWidth="1"/>
    <col min="12293" max="12293" width="12.5703125" style="63" customWidth="1"/>
    <col min="12294" max="12294" width="39.42578125" style="63" customWidth="1"/>
    <col min="12295" max="12544" width="9.140625" style="63"/>
    <col min="12545" max="12545" width="51.5703125" style="63" customWidth="1"/>
    <col min="12546" max="12546" width="6.85546875" style="63" customWidth="1"/>
    <col min="12547" max="12547" width="9.28515625" style="63" customWidth="1"/>
    <col min="12548" max="12548" width="14.28515625" style="63" customWidth="1"/>
    <col min="12549" max="12549" width="12.5703125" style="63" customWidth="1"/>
    <col min="12550" max="12550" width="39.42578125" style="63" customWidth="1"/>
    <col min="12551" max="12800" width="9.140625" style="63"/>
    <col min="12801" max="12801" width="51.5703125" style="63" customWidth="1"/>
    <col min="12802" max="12802" width="6.85546875" style="63" customWidth="1"/>
    <col min="12803" max="12803" width="9.28515625" style="63" customWidth="1"/>
    <col min="12804" max="12804" width="14.28515625" style="63" customWidth="1"/>
    <col min="12805" max="12805" width="12.5703125" style="63" customWidth="1"/>
    <col min="12806" max="12806" width="39.42578125" style="63" customWidth="1"/>
    <col min="12807" max="13056" width="9.140625" style="63"/>
    <col min="13057" max="13057" width="51.5703125" style="63" customWidth="1"/>
    <col min="13058" max="13058" width="6.85546875" style="63" customWidth="1"/>
    <col min="13059" max="13059" width="9.28515625" style="63" customWidth="1"/>
    <col min="13060" max="13060" width="14.28515625" style="63" customWidth="1"/>
    <col min="13061" max="13061" width="12.5703125" style="63" customWidth="1"/>
    <col min="13062" max="13062" width="39.42578125" style="63" customWidth="1"/>
    <col min="13063" max="13312" width="9.140625" style="63"/>
    <col min="13313" max="13313" width="51.5703125" style="63" customWidth="1"/>
    <col min="13314" max="13314" width="6.85546875" style="63" customWidth="1"/>
    <col min="13315" max="13315" width="9.28515625" style="63" customWidth="1"/>
    <col min="13316" max="13316" width="14.28515625" style="63" customWidth="1"/>
    <col min="13317" max="13317" width="12.5703125" style="63" customWidth="1"/>
    <col min="13318" max="13318" width="39.42578125" style="63" customWidth="1"/>
    <col min="13319" max="13568" width="9.140625" style="63"/>
    <col min="13569" max="13569" width="51.5703125" style="63" customWidth="1"/>
    <col min="13570" max="13570" width="6.85546875" style="63" customWidth="1"/>
    <col min="13571" max="13571" width="9.28515625" style="63" customWidth="1"/>
    <col min="13572" max="13572" width="14.28515625" style="63" customWidth="1"/>
    <col min="13573" max="13573" width="12.5703125" style="63" customWidth="1"/>
    <col min="13574" max="13574" width="39.42578125" style="63" customWidth="1"/>
    <col min="13575" max="13824" width="9.140625" style="63"/>
    <col min="13825" max="13825" width="51.5703125" style="63" customWidth="1"/>
    <col min="13826" max="13826" width="6.85546875" style="63" customWidth="1"/>
    <col min="13827" max="13827" width="9.28515625" style="63" customWidth="1"/>
    <col min="13828" max="13828" width="14.28515625" style="63" customWidth="1"/>
    <col min="13829" max="13829" width="12.5703125" style="63" customWidth="1"/>
    <col min="13830" max="13830" width="39.42578125" style="63" customWidth="1"/>
    <col min="13831" max="14080" width="9.140625" style="63"/>
    <col min="14081" max="14081" width="51.5703125" style="63" customWidth="1"/>
    <col min="14082" max="14082" width="6.85546875" style="63" customWidth="1"/>
    <col min="14083" max="14083" width="9.28515625" style="63" customWidth="1"/>
    <col min="14084" max="14084" width="14.28515625" style="63" customWidth="1"/>
    <col min="14085" max="14085" width="12.5703125" style="63" customWidth="1"/>
    <col min="14086" max="14086" width="39.42578125" style="63" customWidth="1"/>
    <col min="14087" max="14336" width="9.140625" style="63"/>
    <col min="14337" max="14337" width="51.5703125" style="63" customWidth="1"/>
    <col min="14338" max="14338" width="6.85546875" style="63" customWidth="1"/>
    <col min="14339" max="14339" width="9.28515625" style="63" customWidth="1"/>
    <col min="14340" max="14340" width="14.28515625" style="63" customWidth="1"/>
    <col min="14341" max="14341" width="12.5703125" style="63" customWidth="1"/>
    <col min="14342" max="14342" width="39.42578125" style="63" customWidth="1"/>
    <col min="14343" max="14592" width="9.140625" style="63"/>
    <col min="14593" max="14593" width="51.5703125" style="63" customWidth="1"/>
    <col min="14594" max="14594" width="6.85546875" style="63" customWidth="1"/>
    <col min="14595" max="14595" width="9.28515625" style="63" customWidth="1"/>
    <col min="14596" max="14596" width="14.28515625" style="63" customWidth="1"/>
    <col min="14597" max="14597" width="12.5703125" style="63" customWidth="1"/>
    <col min="14598" max="14598" width="39.42578125" style="63" customWidth="1"/>
    <col min="14599" max="14848" width="9.140625" style="63"/>
    <col min="14849" max="14849" width="51.5703125" style="63" customWidth="1"/>
    <col min="14850" max="14850" width="6.85546875" style="63" customWidth="1"/>
    <col min="14851" max="14851" width="9.28515625" style="63" customWidth="1"/>
    <col min="14852" max="14852" width="14.28515625" style="63" customWidth="1"/>
    <col min="14853" max="14853" width="12.5703125" style="63" customWidth="1"/>
    <col min="14854" max="14854" width="39.42578125" style="63" customWidth="1"/>
    <col min="14855" max="15104" width="9.140625" style="63"/>
    <col min="15105" max="15105" width="51.5703125" style="63" customWidth="1"/>
    <col min="15106" max="15106" width="6.85546875" style="63" customWidth="1"/>
    <col min="15107" max="15107" width="9.28515625" style="63" customWidth="1"/>
    <col min="15108" max="15108" width="14.28515625" style="63" customWidth="1"/>
    <col min="15109" max="15109" width="12.5703125" style="63" customWidth="1"/>
    <col min="15110" max="15110" width="39.42578125" style="63" customWidth="1"/>
    <col min="15111" max="15360" width="9.140625" style="63"/>
    <col min="15361" max="15361" width="51.5703125" style="63" customWidth="1"/>
    <col min="15362" max="15362" width="6.85546875" style="63" customWidth="1"/>
    <col min="15363" max="15363" width="9.28515625" style="63" customWidth="1"/>
    <col min="15364" max="15364" width="14.28515625" style="63" customWidth="1"/>
    <col min="15365" max="15365" width="12.5703125" style="63" customWidth="1"/>
    <col min="15366" max="15366" width="39.42578125" style="63" customWidth="1"/>
    <col min="15367" max="15616" width="9.140625" style="63"/>
    <col min="15617" max="15617" width="51.5703125" style="63" customWidth="1"/>
    <col min="15618" max="15618" width="6.85546875" style="63" customWidth="1"/>
    <col min="15619" max="15619" width="9.28515625" style="63" customWidth="1"/>
    <col min="15620" max="15620" width="14.28515625" style="63" customWidth="1"/>
    <col min="15621" max="15621" width="12.5703125" style="63" customWidth="1"/>
    <col min="15622" max="15622" width="39.42578125" style="63" customWidth="1"/>
    <col min="15623" max="15872" width="9.140625" style="63"/>
    <col min="15873" max="15873" width="51.5703125" style="63" customWidth="1"/>
    <col min="15874" max="15874" width="6.85546875" style="63" customWidth="1"/>
    <col min="15875" max="15875" width="9.28515625" style="63" customWidth="1"/>
    <col min="15876" max="15876" width="14.28515625" style="63" customWidth="1"/>
    <col min="15877" max="15877" width="12.5703125" style="63" customWidth="1"/>
    <col min="15878" max="15878" width="39.42578125" style="63" customWidth="1"/>
    <col min="15879" max="16128" width="9.140625" style="63"/>
    <col min="16129" max="16129" width="51.5703125" style="63" customWidth="1"/>
    <col min="16130" max="16130" width="6.85546875" style="63" customWidth="1"/>
    <col min="16131" max="16131" width="9.28515625" style="63" customWidth="1"/>
    <col min="16132" max="16132" width="14.28515625" style="63" customWidth="1"/>
    <col min="16133" max="16133" width="12.5703125" style="63" customWidth="1"/>
    <col min="16134" max="16134" width="39.42578125" style="63" customWidth="1"/>
    <col min="16135" max="16384" width="9.140625" style="63"/>
  </cols>
  <sheetData>
    <row r="1" spans="1:9" s="13" customFormat="1" ht="36" customHeight="1" thickTop="1" thickBot="1">
      <c r="A1" s="507" t="s">
        <v>136</v>
      </c>
      <c r="B1" s="507"/>
      <c r="C1" s="507"/>
      <c r="D1" s="507"/>
      <c r="E1" s="507"/>
      <c r="F1" s="507"/>
      <c r="I1" s="65" t="s">
        <v>137</v>
      </c>
    </row>
    <row r="2" spans="1:9" s="13" customFormat="1" ht="48" customHeight="1" thickTop="1" thickBot="1">
      <c r="A2" s="508" t="s">
        <v>243</v>
      </c>
      <c r="B2" s="509"/>
      <c r="C2" s="509"/>
      <c r="D2" s="509"/>
      <c r="E2" s="509"/>
      <c r="F2" s="509"/>
      <c r="I2" s="66" t="s">
        <v>138</v>
      </c>
    </row>
    <row r="3" spans="1:9" s="14" customFormat="1" ht="21.95" customHeight="1" thickTop="1">
      <c r="A3" s="64" t="s">
        <v>34</v>
      </c>
      <c r="B3" s="510">
        <f>'Ponudbeni list'!C8</f>
        <v>0</v>
      </c>
      <c r="C3" s="510"/>
      <c r="D3" s="510"/>
      <c r="E3" s="510"/>
      <c r="F3" s="510"/>
    </row>
    <row r="4" spans="1:9" s="14" customFormat="1" ht="21.95" customHeight="1">
      <c r="A4" s="64" t="s">
        <v>35</v>
      </c>
      <c r="B4" s="510">
        <f>'Ponudbeni list'!C9</f>
        <v>0</v>
      </c>
      <c r="C4" s="510"/>
      <c r="D4" s="510"/>
      <c r="E4" s="510"/>
      <c r="F4" s="510"/>
    </row>
    <row r="5" spans="1:9" s="14" customFormat="1" ht="21.95" customHeight="1">
      <c r="A5" s="64" t="s">
        <v>36</v>
      </c>
      <c r="B5" s="510">
        <f>'Ponudbeni list'!C10</f>
        <v>0</v>
      </c>
      <c r="C5" s="510"/>
      <c r="D5" s="510"/>
      <c r="E5" s="510"/>
      <c r="F5" s="510"/>
      <c r="I5" s="67" t="s">
        <v>103</v>
      </c>
    </row>
    <row r="6" spans="1:9" ht="8.1" customHeight="1" thickBot="1">
      <c r="A6" s="506"/>
      <c r="B6" s="506"/>
      <c r="C6" s="506"/>
      <c r="D6" s="506"/>
      <c r="E6" s="506"/>
      <c r="F6" s="506"/>
      <c r="I6" s="47"/>
    </row>
    <row r="7" spans="1:9" s="12" customFormat="1" ht="24" customHeight="1">
      <c r="A7" s="68" t="s">
        <v>41</v>
      </c>
      <c r="B7" s="496" t="str">
        <f>'Poziv za dostavu ponude'!M13</f>
        <v>Radovi na obnovi vodoopskrbnog cjevovoda u Bedencu, za IVKOM–VODE d.o.o., Ivanec</v>
      </c>
      <c r="C7" s="496"/>
      <c r="D7" s="496"/>
      <c r="E7" s="496"/>
      <c r="F7" s="497"/>
      <c r="I7" s="476" t="s">
        <v>118</v>
      </c>
    </row>
    <row r="8" spans="1:9" s="12" customFormat="1" ht="24" customHeight="1" thickBot="1">
      <c r="A8" s="69" t="s">
        <v>98</v>
      </c>
      <c r="B8" s="498" t="str">
        <f>'Poziv za dostavu ponude'!M15</f>
        <v>JN–35–20</v>
      </c>
      <c r="C8" s="498"/>
      <c r="D8" s="498"/>
      <c r="E8" s="498"/>
      <c r="F8" s="499"/>
      <c r="I8" s="476"/>
    </row>
    <row r="9" spans="1:9" ht="12" customHeight="1"/>
    <row r="10" spans="1:9" ht="27.95" customHeight="1">
      <c r="A10" s="500" t="s">
        <v>139</v>
      </c>
      <c r="B10" s="501"/>
      <c r="C10" s="501"/>
      <c r="D10" s="501"/>
      <c r="E10" s="501"/>
      <c r="F10" s="501"/>
    </row>
    <row r="11" spans="1:9" s="13" customFormat="1" ht="18" customHeight="1">
      <c r="A11" s="502" t="s">
        <v>140</v>
      </c>
      <c r="B11" s="502"/>
      <c r="C11" s="502"/>
      <c r="D11" s="502"/>
      <c r="E11" s="502"/>
      <c r="F11" s="502"/>
    </row>
    <row r="12" spans="1:9" ht="8.1" customHeight="1">
      <c r="A12" s="39"/>
      <c r="B12" s="39"/>
      <c r="C12" s="39"/>
      <c r="D12" s="39"/>
      <c r="E12" s="39"/>
      <c r="F12" s="39"/>
    </row>
    <row r="13" spans="1:9" ht="12.95" customHeight="1">
      <c r="A13" s="70" t="s">
        <v>141</v>
      </c>
      <c r="B13" s="503" t="s">
        <v>142</v>
      </c>
      <c r="C13" s="504"/>
      <c r="D13" s="505"/>
      <c r="E13" s="503" t="s">
        <v>143</v>
      </c>
      <c r="F13" s="505"/>
    </row>
    <row r="14" spans="1:9" ht="12.95" customHeight="1">
      <c r="A14" s="71" t="s">
        <v>144</v>
      </c>
      <c r="B14" s="488" t="s">
        <v>144</v>
      </c>
      <c r="C14" s="489"/>
      <c r="D14" s="490"/>
      <c r="E14" s="488" t="s">
        <v>145</v>
      </c>
      <c r="F14" s="490"/>
    </row>
    <row r="15" spans="1:9" ht="18" customHeight="1">
      <c r="A15" s="72"/>
      <c r="B15" s="491"/>
      <c r="C15" s="492"/>
      <c r="D15" s="493"/>
      <c r="E15" s="494"/>
      <c r="F15" s="495"/>
    </row>
    <row r="16" spans="1:9" ht="18" customHeight="1">
      <c r="A16" s="72"/>
      <c r="B16" s="491"/>
      <c r="C16" s="492"/>
      <c r="D16" s="493"/>
      <c r="E16" s="494"/>
      <c r="F16" s="495"/>
    </row>
    <row r="17" spans="1:9" ht="15.95" customHeight="1">
      <c r="A17" s="483" t="s">
        <v>146</v>
      </c>
      <c r="B17" s="483"/>
      <c r="C17" s="483"/>
      <c r="D17" s="483"/>
      <c r="E17" s="483"/>
      <c r="F17" s="483"/>
    </row>
    <row r="18" spans="1:9" ht="15" customHeight="1">
      <c r="A18" s="484">
        <f>'Ponudbeni list'!C8</f>
        <v>0</v>
      </c>
      <c r="B18" s="484"/>
      <c r="C18" s="484"/>
      <c r="D18" s="484"/>
      <c r="E18" s="484"/>
      <c r="F18" s="484"/>
      <c r="I18" s="73"/>
    </row>
    <row r="19" spans="1:9" ht="5.0999999999999996" customHeight="1">
      <c r="I19" s="73"/>
    </row>
    <row r="20" spans="1:9" ht="60.75" customHeight="1">
      <c r="A20" s="485" t="s">
        <v>147</v>
      </c>
      <c r="B20" s="485"/>
      <c r="C20" s="485"/>
      <c r="D20" s="485"/>
      <c r="E20" s="485"/>
      <c r="F20" s="485"/>
      <c r="I20" s="74"/>
    </row>
    <row r="21" spans="1:9" ht="286.5" customHeight="1">
      <c r="A21" s="485" t="s">
        <v>222</v>
      </c>
      <c r="B21" s="485"/>
      <c r="C21" s="485"/>
      <c r="D21" s="485"/>
      <c r="E21" s="485"/>
      <c r="F21" s="485"/>
    </row>
    <row r="22" spans="1:9" ht="5.0999999999999996" customHeight="1">
      <c r="A22" s="75"/>
      <c r="B22" s="75"/>
      <c r="C22" s="75"/>
      <c r="D22" s="75"/>
      <c r="E22" s="75"/>
      <c r="F22" s="75"/>
    </row>
    <row r="23" spans="1:9" ht="12.95" customHeight="1">
      <c r="A23" s="486">
        <f>'Ponudbeni list'!C23</f>
        <v>0</v>
      </c>
      <c r="B23" s="486"/>
      <c r="C23" s="11"/>
      <c r="D23" s="487" t="s">
        <v>38</v>
      </c>
      <c r="E23" s="487"/>
      <c r="F23" s="487"/>
    </row>
    <row r="24" spans="1:9" ht="9.9499999999999993" customHeight="1">
      <c r="A24" s="478" t="s">
        <v>37</v>
      </c>
      <c r="B24" s="478"/>
      <c r="D24" s="479"/>
      <c r="E24" s="479"/>
      <c r="F24" s="479"/>
    </row>
    <row r="25" spans="1:9" ht="12.95" customHeight="1">
      <c r="D25" s="480">
        <f>'Ponudbeni list'!C28</f>
        <v>0</v>
      </c>
      <c r="E25" s="480"/>
      <c r="F25" s="480"/>
    </row>
    <row r="26" spans="1:9" ht="9.9499999999999993" customHeight="1">
      <c r="D26" s="481" t="s">
        <v>39</v>
      </c>
      <c r="E26" s="481"/>
      <c r="F26" s="481"/>
    </row>
    <row r="27" spans="1:9" ht="9.9499999999999993" customHeight="1">
      <c r="D27" s="482"/>
      <c r="E27" s="482"/>
      <c r="F27" s="482"/>
    </row>
    <row r="28" spans="1:9" ht="9.9499999999999993" customHeight="1">
      <c r="D28" s="482"/>
      <c r="E28" s="482"/>
      <c r="F28" s="482"/>
    </row>
    <row r="29" spans="1:9">
      <c r="C29" s="15" t="s">
        <v>40</v>
      </c>
      <c r="D29" s="477"/>
      <c r="E29" s="477"/>
      <c r="F29" s="477"/>
    </row>
    <row r="30" spans="1:9" ht="9.9499999999999993" customHeight="1">
      <c r="D30" s="478" t="s">
        <v>102</v>
      </c>
      <c r="E30" s="478"/>
      <c r="F30" s="478"/>
    </row>
  </sheetData>
  <mergeCells count="33">
    <mergeCell ref="A6:F6"/>
    <mergeCell ref="A1:F1"/>
    <mergeCell ref="A2:F2"/>
    <mergeCell ref="B3:F3"/>
    <mergeCell ref="B4:F4"/>
    <mergeCell ref="B5:F5"/>
    <mergeCell ref="B7:F7"/>
    <mergeCell ref="B8:F8"/>
    <mergeCell ref="A10:F10"/>
    <mergeCell ref="A11:F11"/>
    <mergeCell ref="B13:D13"/>
    <mergeCell ref="E13:F13"/>
    <mergeCell ref="E14:F14"/>
    <mergeCell ref="B15:D15"/>
    <mergeCell ref="E15:F15"/>
    <mergeCell ref="B16:D16"/>
    <mergeCell ref="E16:F16"/>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9" sqref="I9"/>
    </sheetView>
  </sheetViews>
  <sheetFormatPr defaultRowHeight="12.75"/>
  <cols>
    <col min="1" max="1" width="21.140625" style="63" customWidth="1"/>
    <col min="2" max="2" width="22.28515625" style="63" customWidth="1"/>
    <col min="3" max="3" width="6.85546875" style="63" customWidth="1"/>
    <col min="4" max="4" width="10.140625" style="63" customWidth="1"/>
    <col min="5" max="5" width="13.7109375" style="63" customWidth="1"/>
    <col min="6" max="6" width="18.140625" style="63" customWidth="1"/>
    <col min="7" max="7" width="5.85546875" style="63" customWidth="1"/>
    <col min="8" max="8" width="5.28515625" style="63" customWidth="1"/>
    <col min="9" max="9" width="92.140625" style="63" customWidth="1"/>
    <col min="10" max="256" width="9.140625" style="63"/>
    <col min="257" max="257" width="51.5703125" style="63" customWidth="1"/>
    <col min="258" max="258" width="6.85546875" style="63" customWidth="1"/>
    <col min="259" max="259" width="9.28515625" style="63" customWidth="1"/>
    <col min="260" max="260" width="14.28515625" style="63" customWidth="1"/>
    <col min="261" max="261" width="12.5703125" style="63" customWidth="1"/>
    <col min="262" max="262" width="39.42578125" style="63" customWidth="1"/>
    <col min="263" max="512" width="9.140625" style="63"/>
    <col min="513" max="513" width="51.5703125" style="63" customWidth="1"/>
    <col min="514" max="514" width="6.85546875" style="63" customWidth="1"/>
    <col min="515" max="515" width="9.28515625" style="63" customWidth="1"/>
    <col min="516" max="516" width="14.28515625" style="63" customWidth="1"/>
    <col min="517" max="517" width="12.5703125" style="63" customWidth="1"/>
    <col min="518" max="518" width="39.42578125" style="63" customWidth="1"/>
    <col min="519" max="768" width="9.140625" style="63"/>
    <col min="769" max="769" width="51.5703125" style="63" customWidth="1"/>
    <col min="770" max="770" width="6.85546875" style="63" customWidth="1"/>
    <col min="771" max="771" width="9.28515625" style="63" customWidth="1"/>
    <col min="772" max="772" width="14.28515625" style="63" customWidth="1"/>
    <col min="773" max="773" width="12.5703125" style="63" customWidth="1"/>
    <col min="774" max="774" width="39.42578125" style="63" customWidth="1"/>
    <col min="775" max="1024" width="9.140625" style="63"/>
    <col min="1025" max="1025" width="51.5703125" style="63" customWidth="1"/>
    <col min="1026" max="1026" width="6.85546875" style="63" customWidth="1"/>
    <col min="1027" max="1027" width="9.28515625" style="63" customWidth="1"/>
    <col min="1028" max="1028" width="14.28515625" style="63" customWidth="1"/>
    <col min="1029" max="1029" width="12.5703125" style="63" customWidth="1"/>
    <col min="1030" max="1030" width="39.42578125" style="63" customWidth="1"/>
    <col min="1031" max="1280" width="9.140625" style="63"/>
    <col min="1281" max="1281" width="51.5703125" style="63" customWidth="1"/>
    <col min="1282" max="1282" width="6.85546875" style="63" customWidth="1"/>
    <col min="1283" max="1283" width="9.28515625" style="63" customWidth="1"/>
    <col min="1284" max="1284" width="14.28515625" style="63" customWidth="1"/>
    <col min="1285" max="1285" width="12.5703125" style="63" customWidth="1"/>
    <col min="1286" max="1286" width="39.42578125" style="63" customWidth="1"/>
    <col min="1287" max="1536" width="9.140625" style="63"/>
    <col min="1537" max="1537" width="51.5703125" style="63" customWidth="1"/>
    <col min="1538" max="1538" width="6.85546875" style="63" customWidth="1"/>
    <col min="1539" max="1539" width="9.28515625" style="63" customWidth="1"/>
    <col min="1540" max="1540" width="14.28515625" style="63" customWidth="1"/>
    <col min="1541" max="1541" width="12.5703125" style="63" customWidth="1"/>
    <col min="1542" max="1542" width="39.42578125" style="63" customWidth="1"/>
    <col min="1543" max="1792" width="9.140625" style="63"/>
    <col min="1793" max="1793" width="51.5703125" style="63" customWidth="1"/>
    <col min="1794" max="1794" width="6.85546875" style="63" customWidth="1"/>
    <col min="1795" max="1795" width="9.28515625" style="63" customWidth="1"/>
    <col min="1796" max="1796" width="14.28515625" style="63" customWidth="1"/>
    <col min="1797" max="1797" width="12.5703125" style="63" customWidth="1"/>
    <col min="1798" max="1798" width="39.42578125" style="63" customWidth="1"/>
    <col min="1799" max="2048" width="9.140625" style="63"/>
    <col min="2049" max="2049" width="51.5703125" style="63" customWidth="1"/>
    <col min="2050" max="2050" width="6.85546875" style="63" customWidth="1"/>
    <col min="2051" max="2051" width="9.28515625" style="63" customWidth="1"/>
    <col min="2052" max="2052" width="14.28515625" style="63" customWidth="1"/>
    <col min="2053" max="2053" width="12.5703125" style="63" customWidth="1"/>
    <col min="2054" max="2054" width="39.42578125" style="63" customWidth="1"/>
    <col min="2055" max="2304" width="9.140625" style="63"/>
    <col min="2305" max="2305" width="51.5703125" style="63" customWidth="1"/>
    <col min="2306" max="2306" width="6.85546875" style="63" customWidth="1"/>
    <col min="2307" max="2307" width="9.28515625" style="63" customWidth="1"/>
    <col min="2308" max="2308" width="14.28515625" style="63" customWidth="1"/>
    <col min="2309" max="2309" width="12.5703125" style="63" customWidth="1"/>
    <col min="2310" max="2310" width="39.42578125" style="63" customWidth="1"/>
    <col min="2311" max="2560" width="9.140625" style="63"/>
    <col min="2561" max="2561" width="51.5703125" style="63" customWidth="1"/>
    <col min="2562" max="2562" width="6.85546875" style="63" customWidth="1"/>
    <col min="2563" max="2563" width="9.28515625" style="63" customWidth="1"/>
    <col min="2564" max="2564" width="14.28515625" style="63" customWidth="1"/>
    <col min="2565" max="2565" width="12.5703125" style="63" customWidth="1"/>
    <col min="2566" max="2566" width="39.42578125" style="63" customWidth="1"/>
    <col min="2567" max="2816" width="9.140625" style="63"/>
    <col min="2817" max="2817" width="51.5703125" style="63" customWidth="1"/>
    <col min="2818" max="2818" width="6.85546875" style="63" customWidth="1"/>
    <col min="2819" max="2819" width="9.28515625" style="63" customWidth="1"/>
    <col min="2820" max="2820" width="14.28515625" style="63" customWidth="1"/>
    <col min="2821" max="2821" width="12.5703125" style="63" customWidth="1"/>
    <col min="2822" max="2822" width="39.42578125" style="63" customWidth="1"/>
    <col min="2823" max="3072" width="9.140625" style="63"/>
    <col min="3073" max="3073" width="51.5703125" style="63" customWidth="1"/>
    <col min="3074" max="3074" width="6.85546875" style="63" customWidth="1"/>
    <col min="3075" max="3075" width="9.28515625" style="63" customWidth="1"/>
    <col min="3076" max="3076" width="14.28515625" style="63" customWidth="1"/>
    <col min="3077" max="3077" width="12.5703125" style="63" customWidth="1"/>
    <col min="3078" max="3078" width="39.42578125" style="63" customWidth="1"/>
    <col min="3079" max="3328" width="9.140625" style="63"/>
    <col min="3329" max="3329" width="51.5703125" style="63" customWidth="1"/>
    <col min="3330" max="3330" width="6.85546875" style="63" customWidth="1"/>
    <col min="3331" max="3331" width="9.28515625" style="63" customWidth="1"/>
    <col min="3332" max="3332" width="14.28515625" style="63" customWidth="1"/>
    <col min="3333" max="3333" width="12.5703125" style="63" customWidth="1"/>
    <col min="3334" max="3334" width="39.42578125" style="63" customWidth="1"/>
    <col min="3335" max="3584" width="9.140625" style="63"/>
    <col min="3585" max="3585" width="51.5703125" style="63" customWidth="1"/>
    <col min="3586" max="3586" width="6.85546875" style="63" customWidth="1"/>
    <col min="3587" max="3587" width="9.28515625" style="63" customWidth="1"/>
    <col min="3588" max="3588" width="14.28515625" style="63" customWidth="1"/>
    <col min="3589" max="3589" width="12.5703125" style="63" customWidth="1"/>
    <col min="3590" max="3590" width="39.42578125" style="63" customWidth="1"/>
    <col min="3591" max="3840" width="9.140625" style="63"/>
    <col min="3841" max="3841" width="51.5703125" style="63" customWidth="1"/>
    <col min="3842" max="3842" width="6.85546875" style="63" customWidth="1"/>
    <col min="3843" max="3843" width="9.28515625" style="63" customWidth="1"/>
    <col min="3844" max="3844" width="14.28515625" style="63" customWidth="1"/>
    <col min="3845" max="3845" width="12.5703125" style="63" customWidth="1"/>
    <col min="3846" max="3846" width="39.42578125" style="63" customWidth="1"/>
    <col min="3847" max="4096" width="9.140625" style="63"/>
    <col min="4097" max="4097" width="51.5703125" style="63" customWidth="1"/>
    <col min="4098" max="4098" width="6.85546875" style="63" customWidth="1"/>
    <col min="4099" max="4099" width="9.28515625" style="63" customWidth="1"/>
    <col min="4100" max="4100" width="14.28515625" style="63" customWidth="1"/>
    <col min="4101" max="4101" width="12.5703125" style="63" customWidth="1"/>
    <col min="4102" max="4102" width="39.42578125" style="63" customWidth="1"/>
    <col min="4103" max="4352" width="9.140625" style="63"/>
    <col min="4353" max="4353" width="51.5703125" style="63" customWidth="1"/>
    <col min="4354" max="4354" width="6.85546875" style="63" customWidth="1"/>
    <col min="4355" max="4355" width="9.28515625" style="63" customWidth="1"/>
    <col min="4356" max="4356" width="14.28515625" style="63" customWidth="1"/>
    <col min="4357" max="4357" width="12.5703125" style="63" customWidth="1"/>
    <col min="4358" max="4358" width="39.42578125" style="63" customWidth="1"/>
    <col min="4359" max="4608" width="9.140625" style="63"/>
    <col min="4609" max="4609" width="51.5703125" style="63" customWidth="1"/>
    <col min="4610" max="4610" width="6.85546875" style="63" customWidth="1"/>
    <col min="4611" max="4611" width="9.28515625" style="63" customWidth="1"/>
    <col min="4612" max="4612" width="14.28515625" style="63" customWidth="1"/>
    <col min="4613" max="4613" width="12.5703125" style="63" customWidth="1"/>
    <col min="4614" max="4614" width="39.42578125" style="63" customWidth="1"/>
    <col min="4615" max="4864" width="9.140625" style="63"/>
    <col min="4865" max="4865" width="51.5703125" style="63" customWidth="1"/>
    <col min="4866" max="4866" width="6.85546875" style="63" customWidth="1"/>
    <col min="4867" max="4867" width="9.28515625" style="63" customWidth="1"/>
    <col min="4868" max="4868" width="14.28515625" style="63" customWidth="1"/>
    <col min="4869" max="4869" width="12.5703125" style="63" customWidth="1"/>
    <col min="4870" max="4870" width="39.42578125" style="63" customWidth="1"/>
    <col min="4871" max="5120" width="9.140625" style="63"/>
    <col min="5121" max="5121" width="51.5703125" style="63" customWidth="1"/>
    <col min="5122" max="5122" width="6.85546875" style="63" customWidth="1"/>
    <col min="5123" max="5123" width="9.28515625" style="63" customWidth="1"/>
    <col min="5124" max="5124" width="14.28515625" style="63" customWidth="1"/>
    <col min="5125" max="5125" width="12.5703125" style="63" customWidth="1"/>
    <col min="5126" max="5126" width="39.42578125" style="63" customWidth="1"/>
    <col min="5127" max="5376" width="9.140625" style="63"/>
    <col min="5377" max="5377" width="51.5703125" style="63" customWidth="1"/>
    <col min="5378" max="5378" width="6.85546875" style="63" customWidth="1"/>
    <col min="5379" max="5379" width="9.28515625" style="63" customWidth="1"/>
    <col min="5380" max="5380" width="14.28515625" style="63" customWidth="1"/>
    <col min="5381" max="5381" width="12.5703125" style="63" customWidth="1"/>
    <col min="5382" max="5382" width="39.42578125" style="63" customWidth="1"/>
    <col min="5383" max="5632" width="9.140625" style="63"/>
    <col min="5633" max="5633" width="51.5703125" style="63" customWidth="1"/>
    <col min="5634" max="5634" width="6.85546875" style="63" customWidth="1"/>
    <col min="5635" max="5635" width="9.28515625" style="63" customWidth="1"/>
    <col min="5636" max="5636" width="14.28515625" style="63" customWidth="1"/>
    <col min="5637" max="5637" width="12.5703125" style="63" customWidth="1"/>
    <col min="5638" max="5638" width="39.42578125" style="63" customWidth="1"/>
    <col min="5639" max="5888" width="9.140625" style="63"/>
    <col min="5889" max="5889" width="51.5703125" style="63" customWidth="1"/>
    <col min="5890" max="5890" width="6.85546875" style="63" customWidth="1"/>
    <col min="5891" max="5891" width="9.28515625" style="63" customWidth="1"/>
    <col min="5892" max="5892" width="14.28515625" style="63" customWidth="1"/>
    <col min="5893" max="5893" width="12.5703125" style="63" customWidth="1"/>
    <col min="5894" max="5894" width="39.42578125" style="63" customWidth="1"/>
    <col min="5895" max="6144" width="9.140625" style="63"/>
    <col min="6145" max="6145" width="51.5703125" style="63" customWidth="1"/>
    <col min="6146" max="6146" width="6.85546875" style="63" customWidth="1"/>
    <col min="6147" max="6147" width="9.28515625" style="63" customWidth="1"/>
    <col min="6148" max="6148" width="14.28515625" style="63" customWidth="1"/>
    <col min="6149" max="6149" width="12.5703125" style="63" customWidth="1"/>
    <col min="6150" max="6150" width="39.42578125" style="63" customWidth="1"/>
    <col min="6151" max="6400" width="9.140625" style="63"/>
    <col min="6401" max="6401" width="51.5703125" style="63" customWidth="1"/>
    <col min="6402" max="6402" width="6.85546875" style="63" customWidth="1"/>
    <col min="6403" max="6403" width="9.28515625" style="63" customWidth="1"/>
    <col min="6404" max="6404" width="14.28515625" style="63" customWidth="1"/>
    <col min="6405" max="6405" width="12.5703125" style="63" customWidth="1"/>
    <col min="6406" max="6406" width="39.42578125" style="63" customWidth="1"/>
    <col min="6407" max="6656" width="9.140625" style="63"/>
    <col min="6657" max="6657" width="51.5703125" style="63" customWidth="1"/>
    <col min="6658" max="6658" width="6.85546875" style="63" customWidth="1"/>
    <col min="6659" max="6659" width="9.28515625" style="63" customWidth="1"/>
    <col min="6660" max="6660" width="14.28515625" style="63" customWidth="1"/>
    <col min="6661" max="6661" width="12.5703125" style="63" customWidth="1"/>
    <col min="6662" max="6662" width="39.42578125" style="63" customWidth="1"/>
    <col min="6663" max="6912" width="9.140625" style="63"/>
    <col min="6913" max="6913" width="51.5703125" style="63" customWidth="1"/>
    <col min="6914" max="6914" width="6.85546875" style="63" customWidth="1"/>
    <col min="6915" max="6915" width="9.28515625" style="63" customWidth="1"/>
    <col min="6916" max="6916" width="14.28515625" style="63" customWidth="1"/>
    <col min="6917" max="6917" width="12.5703125" style="63" customWidth="1"/>
    <col min="6918" max="6918" width="39.42578125" style="63" customWidth="1"/>
    <col min="6919" max="7168" width="9.140625" style="63"/>
    <col min="7169" max="7169" width="51.5703125" style="63" customWidth="1"/>
    <col min="7170" max="7170" width="6.85546875" style="63" customWidth="1"/>
    <col min="7171" max="7171" width="9.28515625" style="63" customWidth="1"/>
    <col min="7172" max="7172" width="14.28515625" style="63" customWidth="1"/>
    <col min="7173" max="7173" width="12.5703125" style="63" customWidth="1"/>
    <col min="7174" max="7174" width="39.42578125" style="63" customWidth="1"/>
    <col min="7175" max="7424" width="9.140625" style="63"/>
    <col min="7425" max="7425" width="51.5703125" style="63" customWidth="1"/>
    <col min="7426" max="7426" width="6.85546875" style="63" customWidth="1"/>
    <col min="7427" max="7427" width="9.28515625" style="63" customWidth="1"/>
    <col min="7428" max="7428" width="14.28515625" style="63" customWidth="1"/>
    <col min="7429" max="7429" width="12.5703125" style="63" customWidth="1"/>
    <col min="7430" max="7430" width="39.42578125" style="63" customWidth="1"/>
    <col min="7431" max="7680" width="9.140625" style="63"/>
    <col min="7681" max="7681" width="51.5703125" style="63" customWidth="1"/>
    <col min="7682" max="7682" width="6.85546875" style="63" customWidth="1"/>
    <col min="7683" max="7683" width="9.28515625" style="63" customWidth="1"/>
    <col min="7684" max="7684" width="14.28515625" style="63" customWidth="1"/>
    <col min="7685" max="7685" width="12.5703125" style="63" customWidth="1"/>
    <col min="7686" max="7686" width="39.42578125" style="63" customWidth="1"/>
    <col min="7687" max="7936" width="9.140625" style="63"/>
    <col min="7937" max="7937" width="51.5703125" style="63" customWidth="1"/>
    <col min="7938" max="7938" width="6.85546875" style="63" customWidth="1"/>
    <col min="7939" max="7939" width="9.28515625" style="63" customWidth="1"/>
    <col min="7940" max="7940" width="14.28515625" style="63" customWidth="1"/>
    <col min="7941" max="7941" width="12.5703125" style="63" customWidth="1"/>
    <col min="7942" max="7942" width="39.42578125" style="63" customWidth="1"/>
    <col min="7943" max="8192" width="9.140625" style="63"/>
    <col min="8193" max="8193" width="51.5703125" style="63" customWidth="1"/>
    <col min="8194" max="8194" width="6.85546875" style="63" customWidth="1"/>
    <col min="8195" max="8195" width="9.28515625" style="63" customWidth="1"/>
    <col min="8196" max="8196" width="14.28515625" style="63" customWidth="1"/>
    <col min="8197" max="8197" width="12.5703125" style="63" customWidth="1"/>
    <col min="8198" max="8198" width="39.42578125" style="63" customWidth="1"/>
    <col min="8199" max="8448" width="9.140625" style="63"/>
    <col min="8449" max="8449" width="51.5703125" style="63" customWidth="1"/>
    <col min="8450" max="8450" width="6.85546875" style="63" customWidth="1"/>
    <col min="8451" max="8451" width="9.28515625" style="63" customWidth="1"/>
    <col min="8452" max="8452" width="14.28515625" style="63" customWidth="1"/>
    <col min="8453" max="8453" width="12.5703125" style="63" customWidth="1"/>
    <col min="8454" max="8454" width="39.42578125" style="63" customWidth="1"/>
    <col min="8455" max="8704" width="9.140625" style="63"/>
    <col min="8705" max="8705" width="51.5703125" style="63" customWidth="1"/>
    <col min="8706" max="8706" width="6.85546875" style="63" customWidth="1"/>
    <col min="8707" max="8707" width="9.28515625" style="63" customWidth="1"/>
    <col min="8708" max="8708" width="14.28515625" style="63" customWidth="1"/>
    <col min="8709" max="8709" width="12.5703125" style="63" customWidth="1"/>
    <col min="8710" max="8710" width="39.42578125" style="63" customWidth="1"/>
    <col min="8711" max="8960" width="9.140625" style="63"/>
    <col min="8961" max="8961" width="51.5703125" style="63" customWidth="1"/>
    <col min="8962" max="8962" width="6.85546875" style="63" customWidth="1"/>
    <col min="8963" max="8963" width="9.28515625" style="63" customWidth="1"/>
    <col min="8964" max="8964" width="14.28515625" style="63" customWidth="1"/>
    <col min="8965" max="8965" width="12.5703125" style="63" customWidth="1"/>
    <col min="8966" max="8966" width="39.42578125" style="63" customWidth="1"/>
    <col min="8967" max="9216" width="9.140625" style="63"/>
    <col min="9217" max="9217" width="51.5703125" style="63" customWidth="1"/>
    <col min="9218" max="9218" width="6.85546875" style="63" customWidth="1"/>
    <col min="9219" max="9219" width="9.28515625" style="63" customWidth="1"/>
    <col min="9220" max="9220" width="14.28515625" style="63" customWidth="1"/>
    <col min="9221" max="9221" width="12.5703125" style="63" customWidth="1"/>
    <col min="9222" max="9222" width="39.42578125" style="63" customWidth="1"/>
    <col min="9223" max="9472" width="9.140625" style="63"/>
    <col min="9473" max="9473" width="51.5703125" style="63" customWidth="1"/>
    <col min="9474" max="9474" width="6.85546875" style="63" customWidth="1"/>
    <col min="9475" max="9475" width="9.28515625" style="63" customWidth="1"/>
    <col min="9476" max="9476" width="14.28515625" style="63" customWidth="1"/>
    <col min="9477" max="9477" width="12.5703125" style="63" customWidth="1"/>
    <col min="9478" max="9478" width="39.42578125" style="63" customWidth="1"/>
    <col min="9479" max="9728" width="9.140625" style="63"/>
    <col min="9729" max="9729" width="51.5703125" style="63" customWidth="1"/>
    <col min="9730" max="9730" width="6.85546875" style="63" customWidth="1"/>
    <col min="9731" max="9731" width="9.28515625" style="63" customWidth="1"/>
    <col min="9732" max="9732" width="14.28515625" style="63" customWidth="1"/>
    <col min="9733" max="9733" width="12.5703125" style="63" customWidth="1"/>
    <col min="9734" max="9734" width="39.42578125" style="63" customWidth="1"/>
    <col min="9735" max="9984" width="9.140625" style="63"/>
    <col min="9985" max="9985" width="51.5703125" style="63" customWidth="1"/>
    <col min="9986" max="9986" width="6.85546875" style="63" customWidth="1"/>
    <col min="9987" max="9987" width="9.28515625" style="63" customWidth="1"/>
    <col min="9988" max="9988" width="14.28515625" style="63" customWidth="1"/>
    <col min="9989" max="9989" width="12.5703125" style="63" customWidth="1"/>
    <col min="9990" max="9990" width="39.42578125" style="63" customWidth="1"/>
    <col min="9991" max="10240" width="9.140625" style="63"/>
    <col min="10241" max="10241" width="51.5703125" style="63" customWidth="1"/>
    <col min="10242" max="10242" width="6.85546875" style="63" customWidth="1"/>
    <col min="10243" max="10243" width="9.28515625" style="63" customWidth="1"/>
    <col min="10244" max="10244" width="14.28515625" style="63" customWidth="1"/>
    <col min="10245" max="10245" width="12.5703125" style="63" customWidth="1"/>
    <col min="10246" max="10246" width="39.42578125" style="63" customWidth="1"/>
    <col min="10247" max="10496" width="9.140625" style="63"/>
    <col min="10497" max="10497" width="51.5703125" style="63" customWidth="1"/>
    <col min="10498" max="10498" width="6.85546875" style="63" customWidth="1"/>
    <col min="10499" max="10499" width="9.28515625" style="63" customWidth="1"/>
    <col min="10500" max="10500" width="14.28515625" style="63" customWidth="1"/>
    <col min="10501" max="10501" width="12.5703125" style="63" customWidth="1"/>
    <col min="10502" max="10502" width="39.42578125" style="63" customWidth="1"/>
    <col min="10503" max="10752" width="9.140625" style="63"/>
    <col min="10753" max="10753" width="51.5703125" style="63" customWidth="1"/>
    <col min="10754" max="10754" width="6.85546875" style="63" customWidth="1"/>
    <col min="10755" max="10755" width="9.28515625" style="63" customWidth="1"/>
    <col min="10756" max="10756" width="14.28515625" style="63" customWidth="1"/>
    <col min="10757" max="10757" width="12.5703125" style="63" customWidth="1"/>
    <col min="10758" max="10758" width="39.42578125" style="63" customWidth="1"/>
    <col min="10759" max="11008" width="9.140625" style="63"/>
    <col min="11009" max="11009" width="51.5703125" style="63" customWidth="1"/>
    <col min="11010" max="11010" width="6.85546875" style="63" customWidth="1"/>
    <col min="11011" max="11011" width="9.28515625" style="63" customWidth="1"/>
    <col min="11012" max="11012" width="14.28515625" style="63" customWidth="1"/>
    <col min="11013" max="11013" width="12.5703125" style="63" customWidth="1"/>
    <col min="11014" max="11014" width="39.42578125" style="63" customWidth="1"/>
    <col min="11015" max="11264" width="9.140625" style="63"/>
    <col min="11265" max="11265" width="51.5703125" style="63" customWidth="1"/>
    <col min="11266" max="11266" width="6.85546875" style="63" customWidth="1"/>
    <col min="11267" max="11267" width="9.28515625" style="63" customWidth="1"/>
    <col min="11268" max="11268" width="14.28515625" style="63" customWidth="1"/>
    <col min="11269" max="11269" width="12.5703125" style="63" customWidth="1"/>
    <col min="11270" max="11270" width="39.42578125" style="63" customWidth="1"/>
    <col min="11271" max="11520" width="9.140625" style="63"/>
    <col min="11521" max="11521" width="51.5703125" style="63" customWidth="1"/>
    <col min="11522" max="11522" width="6.85546875" style="63" customWidth="1"/>
    <col min="11523" max="11523" width="9.28515625" style="63" customWidth="1"/>
    <col min="11524" max="11524" width="14.28515625" style="63" customWidth="1"/>
    <col min="11525" max="11525" width="12.5703125" style="63" customWidth="1"/>
    <col min="11526" max="11526" width="39.42578125" style="63" customWidth="1"/>
    <col min="11527" max="11776" width="9.140625" style="63"/>
    <col min="11777" max="11777" width="51.5703125" style="63" customWidth="1"/>
    <col min="11778" max="11778" width="6.85546875" style="63" customWidth="1"/>
    <col min="11779" max="11779" width="9.28515625" style="63" customWidth="1"/>
    <col min="11780" max="11780" width="14.28515625" style="63" customWidth="1"/>
    <col min="11781" max="11781" width="12.5703125" style="63" customWidth="1"/>
    <col min="11782" max="11782" width="39.42578125" style="63" customWidth="1"/>
    <col min="11783" max="12032" width="9.140625" style="63"/>
    <col min="12033" max="12033" width="51.5703125" style="63" customWidth="1"/>
    <col min="12034" max="12034" width="6.85546875" style="63" customWidth="1"/>
    <col min="12035" max="12035" width="9.28515625" style="63" customWidth="1"/>
    <col min="12036" max="12036" width="14.28515625" style="63" customWidth="1"/>
    <col min="12037" max="12037" width="12.5703125" style="63" customWidth="1"/>
    <col min="12038" max="12038" width="39.42578125" style="63" customWidth="1"/>
    <col min="12039" max="12288" width="9.140625" style="63"/>
    <col min="12289" max="12289" width="51.5703125" style="63" customWidth="1"/>
    <col min="12290" max="12290" width="6.85546875" style="63" customWidth="1"/>
    <col min="12291" max="12291" width="9.28515625" style="63" customWidth="1"/>
    <col min="12292" max="12292" width="14.28515625" style="63" customWidth="1"/>
    <col min="12293" max="12293" width="12.5703125" style="63" customWidth="1"/>
    <col min="12294" max="12294" width="39.42578125" style="63" customWidth="1"/>
    <col min="12295" max="12544" width="9.140625" style="63"/>
    <col min="12545" max="12545" width="51.5703125" style="63" customWidth="1"/>
    <col min="12546" max="12546" width="6.85546875" style="63" customWidth="1"/>
    <col min="12547" max="12547" width="9.28515625" style="63" customWidth="1"/>
    <col min="12548" max="12548" width="14.28515625" style="63" customWidth="1"/>
    <col min="12549" max="12549" width="12.5703125" style="63" customWidth="1"/>
    <col min="12550" max="12550" width="39.42578125" style="63" customWidth="1"/>
    <col min="12551" max="12800" width="9.140625" style="63"/>
    <col min="12801" max="12801" width="51.5703125" style="63" customWidth="1"/>
    <col min="12802" max="12802" width="6.85546875" style="63" customWidth="1"/>
    <col min="12803" max="12803" width="9.28515625" style="63" customWidth="1"/>
    <col min="12804" max="12804" width="14.28515625" style="63" customWidth="1"/>
    <col min="12805" max="12805" width="12.5703125" style="63" customWidth="1"/>
    <col min="12806" max="12806" width="39.42578125" style="63" customWidth="1"/>
    <col min="12807" max="13056" width="9.140625" style="63"/>
    <col min="13057" max="13057" width="51.5703125" style="63" customWidth="1"/>
    <col min="13058" max="13058" width="6.85546875" style="63" customWidth="1"/>
    <col min="13059" max="13059" width="9.28515625" style="63" customWidth="1"/>
    <col min="13060" max="13060" width="14.28515625" style="63" customWidth="1"/>
    <col min="13061" max="13061" width="12.5703125" style="63" customWidth="1"/>
    <col min="13062" max="13062" width="39.42578125" style="63" customWidth="1"/>
    <col min="13063" max="13312" width="9.140625" style="63"/>
    <col min="13313" max="13313" width="51.5703125" style="63" customWidth="1"/>
    <col min="13314" max="13314" width="6.85546875" style="63" customWidth="1"/>
    <col min="13315" max="13315" width="9.28515625" style="63" customWidth="1"/>
    <col min="13316" max="13316" width="14.28515625" style="63" customWidth="1"/>
    <col min="13317" max="13317" width="12.5703125" style="63" customWidth="1"/>
    <col min="13318" max="13318" width="39.42578125" style="63" customWidth="1"/>
    <col min="13319" max="13568" width="9.140625" style="63"/>
    <col min="13569" max="13569" width="51.5703125" style="63" customWidth="1"/>
    <col min="13570" max="13570" width="6.85546875" style="63" customWidth="1"/>
    <col min="13571" max="13571" width="9.28515625" style="63" customWidth="1"/>
    <col min="13572" max="13572" width="14.28515625" style="63" customWidth="1"/>
    <col min="13573" max="13573" width="12.5703125" style="63" customWidth="1"/>
    <col min="13574" max="13574" width="39.42578125" style="63" customWidth="1"/>
    <col min="13575" max="13824" width="9.140625" style="63"/>
    <col min="13825" max="13825" width="51.5703125" style="63" customWidth="1"/>
    <col min="13826" max="13826" width="6.85546875" style="63" customWidth="1"/>
    <col min="13827" max="13827" width="9.28515625" style="63" customWidth="1"/>
    <col min="13828" max="13828" width="14.28515625" style="63" customWidth="1"/>
    <col min="13829" max="13829" width="12.5703125" style="63" customWidth="1"/>
    <col min="13830" max="13830" width="39.42578125" style="63" customWidth="1"/>
    <col min="13831" max="14080" width="9.140625" style="63"/>
    <col min="14081" max="14081" width="51.5703125" style="63" customWidth="1"/>
    <col min="14082" max="14082" width="6.85546875" style="63" customWidth="1"/>
    <col min="14083" max="14083" width="9.28515625" style="63" customWidth="1"/>
    <col min="14084" max="14084" width="14.28515625" style="63" customWidth="1"/>
    <col min="14085" max="14085" width="12.5703125" style="63" customWidth="1"/>
    <col min="14086" max="14086" width="39.42578125" style="63" customWidth="1"/>
    <col min="14087" max="14336" width="9.140625" style="63"/>
    <col min="14337" max="14337" width="51.5703125" style="63" customWidth="1"/>
    <col min="14338" max="14338" width="6.85546875" style="63" customWidth="1"/>
    <col min="14339" max="14339" width="9.28515625" style="63" customWidth="1"/>
    <col min="14340" max="14340" width="14.28515625" style="63" customWidth="1"/>
    <col min="14341" max="14341" width="12.5703125" style="63" customWidth="1"/>
    <col min="14342" max="14342" width="39.42578125" style="63" customWidth="1"/>
    <col min="14343" max="14592" width="9.140625" style="63"/>
    <col min="14593" max="14593" width="51.5703125" style="63" customWidth="1"/>
    <col min="14594" max="14594" width="6.85546875" style="63" customWidth="1"/>
    <col min="14595" max="14595" width="9.28515625" style="63" customWidth="1"/>
    <col min="14596" max="14596" width="14.28515625" style="63" customWidth="1"/>
    <col min="14597" max="14597" width="12.5703125" style="63" customWidth="1"/>
    <col min="14598" max="14598" width="39.42578125" style="63" customWidth="1"/>
    <col min="14599" max="14848" width="9.140625" style="63"/>
    <col min="14849" max="14849" width="51.5703125" style="63" customWidth="1"/>
    <col min="14850" max="14850" width="6.85546875" style="63" customWidth="1"/>
    <col min="14851" max="14851" width="9.28515625" style="63" customWidth="1"/>
    <col min="14852" max="14852" width="14.28515625" style="63" customWidth="1"/>
    <col min="14853" max="14853" width="12.5703125" style="63" customWidth="1"/>
    <col min="14854" max="14854" width="39.42578125" style="63" customWidth="1"/>
    <col min="14855" max="15104" width="9.140625" style="63"/>
    <col min="15105" max="15105" width="51.5703125" style="63" customWidth="1"/>
    <col min="15106" max="15106" width="6.85546875" style="63" customWidth="1"/>
    <col min="15107" max="15107" width="9.28515625" style="63" customWidth="1"/>
    <col min="15108" max="15108" width="14.28515625" style="63" customWidth="1"/>
    <col min="15109" max="15109" width="12.5703125" style="63" customWidth="1"/>
    <col min="15110" max="15110" width="39.42578125" style="63" customWidth="1"/>
    <col min="15111" max="15360" width="9.140625" style="63"/>
    <col min="15361" max="15361" width="51.5703125" style="63" customWidth="1"/>
    <col min="15362" max="15362" width="6.85546875" style="63" customWidth="1"/>
    <col min="15363" max="15363" width="9.28515625" style="63" customWidth="1"/>
    <col min="15364" max="15364" width="14.28515625" style="63" customWidth="1"/>
    <col min="15365" max="15365" width="12.5703125" style="63" customWidth="1"/>
    <col min="15366" max="15366" width="39.42578125" style="63" customWidth="1"/>
    <col min="15367" max="15616" width="9.140625" style="63"/>
    <col min="15617" max="15617" width="51.5703125" style="63" customWidth="1"/>
    <col min="15618" max="15618" width="6.85546875" style="63" customWidth="1"/>
    <col min="15619" max="15619" width="9.28515625" style="63" customWidth="1"/>
    <col min="15620" max="15620" width="14.28515625" style="63" customWidth="1"/>
    <col min="15621" max="15621" width="12.5703125" style="63" customWidth="1"/>
    <col min="15622" max="15622" width="39.42578125" style="63" customWidth="1"/>
    <col min="15623" max="15872" width="9.140625" style="63"/>
    <col min="15873" max="15873" width="51.5703125" style="63" customWidth="1"/>
    <col min="15874" max="15874" width="6.85546875" style="63" customWidth="1"/>
    <col min="15875" max="15875" width="9.28515625" style="63" customWidth="1"/>
    <col min="15876" max="15876" width="14.28515625" style="63" customWidth="1"/>
    <col min="15877" max="15877" width="12.5703125" style="63" customWidth="1"/>
    <col min="15878" max="15878" width="39.42578125" style="63" customWidth="1"/>
    <col min="15879" max="16128" width="9.140625" style="63"/>
    <col min="16129" max="16129" width="51.5703125" style="63" customWidth="1"/>
    <col min="16130" max="16130" width="6.85546875" style="63" customWidth="1"/>
    <col min="16131" max="16131" width="9.28515625" style="63" customWidth="1"/>
    <col min="16132" max="16132" width="14.28515625" style="63" customWidth="1"/>
    <col min="16133" max="16133" width="12.5703125" style="63" customWidth="1"/>
    <col min="16134" max="16134" width="39.42578125" style="63" customWidth="1"/>
    <col min="16135" max="16384" width="9.140625" style="63"/>
  </cols>
  <sheetData>
    <row r="1" spans="1:9" s="13" customFormat="1" ht="49.5" customHeight="1" thickTop="1" thickBot="1">
      <c r="A1" s="507" t="s">
        <v>148</v>
      </c>
      <c r="B1" s="507"/>
      <c r="C1" s="507"/>
      <c r="D1" s="507"/>
      <c r="E1" s="507"/>
      <c r="F1" s="507"/>
      <c r="I1" s="65" t="s">
        <v>188</v>
      </c>
    </row>
    <row r="2" spans="1:9" s="13" customFormat="1" ht="41.25" customHeight="1" thickTop="1" thickBot="1">
      <c r="A2" s="517" t="s">
        <v>223</v>
      </c>
      <c r="B2" s="517"/>
      <c r="C2" s="517"/>
      <c r="D2" s="517"/>
      <c r="E2" s="517"/>
      <c r="F2" s="517"/>
      <c r="I2" s="66" t="s">
        <v>138</v>
      </c>
    </row>
    <row r="3" spans="1:9" s="114" customFormat="1" ht="12" customHeight="1" thickTop="1"/>
    <row r="4" spans="1:9" s="14" customFormat="1" ht="27.95" customHeight="1">
      <c r="A4" s="64" t="s">
        <v>34</v>
      </c>
      <c r="B4" s="510">
        <f>'Ponudbeni list'!C8</f>
        <v>0</v>
      </c>
      <c r="C4" s="510"/>
      <c r="D4" s="510"/>
      <c r="E4" s="510"/>
      <c r="F4" s="510"/>
    </row>
    <row r="5" spans="1:9" s="14" customFormat="1" ht="27.95" customHeight="1">
      <c r="A5" s="64" t="s">
        <v>35</v>
      </c>
      <c r="B5" s="510">
        <f>'Ponudbeni list'!C9</f>
        <v>0</v>
      </c>
      <c r="C5" s="510"/>
      <c r="D5" s="510"/>
      <c r="E5" s="510"/>
      <c r="F5" s="510"/>
    </row>
    <row r="6" spans="1:9" s="14" customFormat="1" ht="27.95" customHeight="1">
      <c r="A6" s="64" t="s">
        <v>36</v>
      </c>
      <c r="B6" s="510">
        <f>'Ponudbeni list'!C10</f>
        <v>0</v>
      </c>
      <c r="C6" s="510"/>
      <c r="D6" s="510"/>
      <c r="E6" s="510"/>
      <c r="F6" s="510"/>
      <c r="I6" s="67" t="s">
        <v>103</v>
      </c>
    </row>
    <row r="7" spans="1:9" ht="26.25" customHeight="1" thickBot="1">
      <c r="A7" s="506"/>
      <c r="B7" s="506"/>
      <c r="C7" s="506"/>
      <c r="D7" s="506"/>
      <c r="E7" s="506"/>
      <c r="F7" s="506"/>
      <c r="I7" s="47"/>
    </row>
    <row r="8" spans="1:9" s="12" customFormat="1" ht="34.5" customHeight="1">
      <c r="A8" s="68" t="s">
        <v>41</v>
      </c>
      <c r="B8" s="512" t="str">
        <f>'Poziv za dostavu ponude'!M13</f>
        <v>Radovi na obnovi vodoopskrbnog cjevovoda u Bedencu, za IVKOM–VODE d.o.o., Ivanec</v>
      </c>
      <c r="C8" s="512"/>
      <c r="D8" s="512"/>
      <c r="E8" s="512"/>
      <c r="F8" s="513"/>
      <c r="I8" s="48" t="s">
        <v>118</v>
      </c>
    </row>
    <row r="9" spans="1:9" s="12" customFormat="1" ht="21.75" customHeight="1" thickBot="1">
      <c r="A9" s="69" t="s">
        <v>98</v>
      </c>
      <c r="B9" s="514" t="str">
        <f>'Poziv za dostavu ponude'!M15</f>
        <v>JN–35–20</v>
      </c>
      <c r="C9" s="514"/>
      <c r="D9" s="514"/>
      <c r="E9" s="514"/>
      <c r="F9" s="515"/>
    </row>
    <row r="10" spans="1:9" s="114" customFormat="1" ht="12" customHeight="1"/>
    <row r="11" spans="1:9" s="114" customFormat="1" ht="12" customHeight="1"/>
    <row r="12" spans="1:9" ht="12" customHeight="1"/>
    <row r="13" spans="1:9" ht="27.95" customHeight="1">
      <c r="A13" s="500" t="s">
        <v>139</v>
      </c>
      <c r="B13" s="501"/>
      <c r="C13" s="501"/>
      <c r="D13" s="501"/>
      <c r="E13" s="501"/>
      <c r="F13" s="501"/>
    </row>
    <row r="14" spans="1:9" s="114" customFormat="1" ht="12" customHeight="1"/>
    <row r="15" spans="1:9" s="13" customFormat="1" ht="18" customHeight="1">
      <c r="A15" s="516" t="s">
        <v>140</v>
      </c>
      <c r="B15" s="516"/>
      <c r="C15" s="516"/>
      <c r="D15" s="516"/>
      <c r="E15" s="516"/>
      <c r="F15" s="516"/>
    </row>
    <row r="16" spans="1:9" s="114" customFormat="1" ht="12" customHeight="1"/>
    <row r="17" spans="1:9" ht="12" customHeight="1">
      <c r="A17" s="39"/>
      <c r="B17" s="39"/>
      <c r="C17" s="39"/>
      <c r="D17" s="39"/>
      <c r="E17" s="39"/>
      <c r="F17" s="39"/>
    </row>
    <row r="18" spans="1:9" ht="12.95" customHeight="1">
      <c r="A18" s="70" t="s">
        <v>141</v>
      </c>
      <c r="B18" s="503" t="s">
        <v>142</v>
      </c>
      <c r="C18" s="504"/>
      <c r="D18" s="505"/>
      <c r="E18" s="503" t="s">
        <v>143</v>
      </c>
      <c r="F18" s="505"/>
    </row>
    <row r="19" spans="1:9" ht="12.95" customHeight="1">
      <c r="A19" s="71" t="s">
        <v>144</v>
      </c>
      <c r="B19" s="488" t="s">
        <v>144</v>
      </c>
      <c r="C19" s="489"/>
      <c r="D19" s="490"/>
      <c r="E19" s="488" t="s">
        <v>145</v>
      </c>
      <c r="F19" s="490"/>
    </row>
    <row r="20" spans="1:9" ht="21.95" customHeight="1">
      <c r="A20" s="72"/>
      <c r="B20" s="491"/>
      <c r="C20" s="492"/>
      <c r="D20" s="493"/>
      <c r="E20" s="494"/>
      <c r="F20" s="495"/>
    </row>
    <row r="21" spans="1:9" ht="21.95" customHeight="1">
      <c r="A21" s="72"/>
      <c r="B21" s="491"/>
      <c r="C21" s="492"/>
      <c r="D21" s="493"/>
      <c r="E21" s="494"/>
      <c r="F21" s="495"/>
    </row>
    <row r="22" spans="1:9" ht="15.95" customHeight="1">
      <c r="A22" s="483" t="s">
        <v>146</v>
      </c>
      <c r="B22" s="483"/>
      <c r="C22" s="483"/>
      <c r="D22" s="483"/>
      <c r="E22" s="483"/>
      <c r="F22" s="483"/>
    </row>
    <row r="23" spans="1:9" ht="15" customHeight="1">
      <c r="A23" s="484">
        <f>'Ponudbeni list'!C8</f>
        <v>0</v>
      </c>
      <c r="B23" s="484"/>
      <c r="C23" s="484"/>
      <c r="D23" s="484"/>
      <c r="E23" s="484"/>
      <c r="F23" s="484"/>
      <c r="I23" s="73"/>
    </row>
    <row r="24" spans="1:9" ht="5.0999999999999996" customHeight="1">
      <c r="I24" s="73"/>
    </row>
    <row r="25" spans="1:9" ht="87.75" customHeight="1">
      <c r="A25" s="511" t="s">
        <v>224</v>
      </c>
      <c r="B25" s="511"/>
      <c r="C25" s="511"/>
      <c r="D25" s="511"/>
      <c r="E25" s="511"/>
      <c r="F25" s="511"/>
    </row>
    <row r="26" spans="1:9" ht="12" customHeight="1">
      <c r="A26" s="75"/>
      <c r="B26" s="75"/>
      <c r="C26" s="75"/>
      <c r="D26" s="75"/>
      <c r="E26" s="75"/>
      <c r="F26" s="75"/>
    </row>
    <row r="27" spans="1:9" s="114" customFormat="1" ht="12" customHeight="1">
      <c r="A27" s="75"/>
      <c r="B27" s="75"/>
      <c r="C27" s="75"/>
      <c r="D27" s="75"/>
      <c r="E27" s="75"/>
      <c r="F27" s="75"/>
    </row>
    <row r="28" spans="1:9" ht="12" customHeight="1">
      <c r="A28" s="75"/>
      <c r="B28" s="75"/>
      <c r="C28" s="75"/>
      <c r="D28" s="75"/>
      <c r="E28" s="75"/>
      <c r="F28" s="75"/>
    </row>
    <row r="29" spans="1:9" ht="15.95" customHeight="1">
      <c r="A29" s="486">
        <f>'Ponudbeni list'!C23</f>
        <v>0</v>
      </c>
      <c r="B29" s="486"/>
      <c r="C29" s="11"/>
      <c r="D29" s="487" t="s">
        <v>38</v>
      </c>
      <c r="E29" s="487"/>
      <c r="F29" s="487"/>
    </row>
    <row r="30" spans="1:9" ht="9.9499999999999993" customHeight="1">
      <c r="A30" s="478" t="s">
        <v>37</v>
      </c>
      <c r="B30" s="478"/>
      <c r="D30" s="479"/>
      <c r="E30" s="479"/>
      <c r="F30" s="479"/>
    </row>
    <row r="31" spans="1:9" ht="14.25">
      <c r="D31" s="480">
        <f>'Ponudbeni list'!C28</f>
        <v>0</v>
      </c>
      <c r="E31" s="480"/>
      <c r="F31" s="480"/>
    </row>
    <row r="32" spans="1:9" ht="9.9499999999999993" customHeight="1">
      <c r="D32" s="481" t="s">
        <v>39</v>
      </c>
      <c r="E32" s="481"/>
      <c r="F32" s="481"/>
    </row>
    <row r="33" spans="3:6" ht="9.9499999999999993" customHeight="1">
      <c r="D33" s="482"/>
      <c r="E33" s="482"/>
      <c r="F33" s="482"/>
    </row>
    <row r="34" spans="3:6" ht="9.9499999999999993" customHeight="1">
      <c r="D34" s="482"/>
      <c r="E34" s="482"/>
      <c r="F34" s="482"/>
    </row>
    <row r="35" spans="3:6" s="114" customFormat="1" ht="9.9499999999999993" customHeight="1">
      <c r="D35" s="482"/>
      <c r="E35" s="482"/>
      <c r="F35" s="482"/>
    </row>
    <row r="36" spans="3:6" ht="9.9499999999999993" customHeight="1">
      <c r="D36" s="482"/>
      <c r="E36" s="482"/>
      <c r="F36" s="482"/>
    </row>
    <row r="37" spans="3:6" ht="9.9499999999999993" customHeight="1">
      <c r="D37" s="482"/>
      <c r="E37" s="482"/>
      <c r="F37" s="482"/>
    </row>
    <row r="38" spans="3:6">
      <c r="C38" s="15" t="s">
        <v>40</v>
      </c>
      <c r="D38" s="477"/>
      <c r="E38" s="477"/>
      <c r="F38" s="477"/>
    </row>
    <row r="39" spans="3:6" ht="9.9499999999999993" customHeight="1">
      <c r="D39" s="478" t="s">
        <v>102</v>
      </c>
      <c r="E39" s="478"/>
      <c r="F39" s="478"/>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35" customWidth="1"/>
    <col min="2" max="2" width="22.28515625" style="35" customWidth="1"/>
    <col min="3" max="3" width="6.85546875" style="35" customWidth="1"/>
    <col min="4" max="4" width="10.140625" style="35" customWidth="1"/>
    <col min="5" max="5" width="13.7109375" style="35" customWidth="1"/>
    <col min="6" max="6" width="18.140625" style="35" customWidth="1"/>
    <col min="7" max="7" width="5.85546875" style="35" customWidth="1"/>
    <col min="8" max="8" width="5.28515625" style="35" customWidth="1"/>
    <col min="9" max="9" width="83.85546875" style="35" customWidth="1"/>
    <col min="10" max="256" width="9.140625" style="35"/>
    <col min="257" max="257" width="51.5703125" style="35" customWidth="1"/>
    <col min="258" max="258" width="6.85546875" style="35" customWidth="1"/>
    <col min="259" max="259" width="9.28515625" style="35" customWidth="1"/>
    <col min="260" max="260" width="14.28515625" style="35" customWidth="1"/>
    <col min="261" max="261" width="12.5703125" style="35" customWidth="1"/>
    <col min="262" max="262" width="39.42578125" style="35" customWidth="1"/>
    <col min="263" max="512" width="9.140625" style="35"/>
    <col min="513" max="513" width="51.5703125" style="35" customWidth="1"/>
    <col min="514" max="514" width="6.85546875" style="35" customWidth="1"/>
    <col min="515" max="515" width="9.28515625" style="35" customWidth="1"/>
    <col min="516" max="516" width="14.28515625" style="35" customWidth="1"/>
    <col min="517" max="517" width="12.5703125" style="35" customWidth="1"/>
    <col min="518" max="518" width="39.42578125" style="35" customWidth="1"/>
    <col min="519" max="768" width="9.140625" style="35"/>
    <col min="769" max="769" width="51.5703125" style="35" customWidth="1"/>
    <col min="770" max="770" width="6.85546875" style="35" customWidth="1"/>
    <col min="771" max="771" width="9.28515625" style="35" customWidth="1"/>
    <col min="772" max="772" width="14.28515625" style="35" customWidth="1"/>
    <col min="773" max="773" width="12.5703125" style="35" customWidth="1"/>
    <col min="774" max="774" width="39.42578125" style="35" customWidth="1"/>
    <col min="775" max="1024" width="9.140625" style="35"/>
    <col min="1025" max="1025" width="51.5703125" style="35" customWidth="1"/>
    <col min="1026" max="1026" width="6.85546875" style="35" customWidth="1"/>
    <col min="1027" max="1027" width="9.28515625" style="35" customWidth="1"/>
    <col min="1028" max="1028" width="14.28515625" style="35" customWidth="1"/>
    <col min="1029" max="1029" width="12.5703125" style="35" customWidth="1"/>
    <col min="1030" max="1030" width="39.42578125" style="35" customWidth="1"/>
    <col min="1031" max="1280" width="9.140625" style="35"/>
    <col min="1281" max="1281" width="51.5703125" style="35" customWidth="1"/>
    <col min="1282" max="1282" width="6.85546875" style="35" customWidth="1"/>
    <col min="1283" max="1283" width="9.28515625" style="35" customWidth="1"/>
    <col min="1284" max="1284" width="14.28515625" style="35" customWidth="1"/>
    <col min="1285" max="1285" width="12.5703125" style="35" customWidth="1"/>
    <col min="1286" max="1286" width="39.42578125" style="35" customWidth="1"/>
    <col min="1287" max="1536" width="9.140625" style="35"/>
    <col min="1537" max="1537" width="51.5703125" style="35" customWidth="1"/>
    <col min="1538" max="1538" width="6.85546875" style="35" customWidth="1"/>
    <col min="1539" max="1539" width="9.28515625" style="35" customWidth="1"/>
    <col min="1540" max="1540" width="14.28515625" style="35" customWidth="1"/>
    <col min="1541" max="1541" width="12.5703125" style="35" customWidth="1"/>
    <col min="1542" max="1542" width="39.42578125" style="35" customWidth="1"/>
    <col min="1543" max="1792" width="9.140625" style="35"/>
    <col min="1793" max="1793" width="51.5703125" style="35" customWidth="1"/>
    <col min="1794" max="1794" width="6.85546875" style="35" customWidth="1"/>
    <col min="1795" max="1795" width="9.28515625" style="35" customWidth="1"/>
    <col min="1796" max="1796" width="14.28515625" style="35" customWidth="1"/>
    <col min="1797" max="1797" width="12.5703125" style="35" customWidth="1"/>
    <col min="1798" max="1798" width="39.42578125" style="35" customWidth="1"/>
    <col min="1799" max="2048" width="9.140625" style="35"/>
    <col min="2049" max="2049" width="51.5703125" style="35" customWidth="1"/>
    <col min="2050" max="2050" width="6.85546875" style="35" customWidth="1"/>
    <col min="2051" max="2051" width="9.28515625" style="35" customWidth="1"/>
    <col min="2052" max="2052" width="14.28515625" style="35" customWidth="1"/>
    <col min="2053" max="2053" width="12.5703125" style="35" customWidth="1"/>
    <col min="2054" max="2054" width="39.42578125" style="35" customWidth="1"/>
    <col min="2055" max="2304" width="9.140625" style="35"/>
    <col min="2305" max="2305" width="51.5703125" style="35" customWidth="1"/>
    <col min="2306" max="2306" width="6.85546875" style="35" customWidth="1"/>
    <col min="2307" max="2307" width="9.28515625" style="35" customWidth="1"/>
    <col min="2308" max="2308" width="14.28515625" style="35" customWidth="1"/>
    <col min="2309" max="2309" width="12.5703125" style="35" customWidth="1"/>
    <col min="2310" max="2310" width="39.42578125" style="35" customWidth="1"/>
    <col min="2311" max="2560" width="9.140625" style="35"/>
    <col min="2561" max="2561" width="51.5703125" style="35" customWidth="1"/>
    <col min="2562" max="2562" width="6.85546875" style="35" customWidth="1"/>
    <col min="2563" max="2563" width="9.28515625" style="35" customWidth="1"/>
    <col min="2564" max="2564" width="14.28515625" style="35" customWidth="1"/>
    <col min="2565" max="2565" width="12.5703125" style="35" customWidth="1"/>
    <col min="2566" max="2566" width="39.42578125" style="35" customWidth="1"/>
    <col min="2567" max="2816" width="9.140625" style="35"/>
    <col min="2817" max="2817" width="51.5703125" style="35" customWidth="1"/>
    <col min="2818" max="2818" width="6.85546875" style="35" customWidth="1"/>
    <col min="2819" max="2819" width="9.28515625" style="35" customWidth="1"/>
    <col min="2820" max="2820" width="14.28515625" style="35" customWidth="1"/>
    <col min="2821" max="2821" width="12.5703125" style="35" customWidth="1"/>
    <col min="2822" max="2822" width="39.42578125" style="35" customWidth="1"/>
    <col min="2823" max="3072" width="9.140625" style="35"/>
    <col min="3073" max="3073" width="51.5703125" style="35" customWidth="1"/>
    <col min="3074" max="3074" width="6.85546875" style="35" customWidth="1"/>
    <col min="3075" max="3075" width="9.28515625" style="35" customWidth="1"/>
    <col min="3076" max="3076" width="14.28515625" style="35" customWidth="1"/>
    <col min="3077" max="3077" width="12.5703125" style="35" customWidth="1"/>
    <col min="3078" max="3078" width="39.42578125" style="35" customWidth="1"/>
    <col min="3079" max="3328" width="9.140625" style="35"/>
    <col min="3329" max="3329" width="51.5703125" style="35" customWidth="1"/>
    <col min="3330" max="3330" width="6.85546875" style="35" customWidth="1"/>
    <col min="3331" max="3331" width="9.28515625" style="35" customWidth="1"/>
    <col min="3332" max="3332" width="14.28515625" style="35" customWidth="1"/>
    <col min="3333" max="3333" width="12.5703125" style="35" customWidth="1"/>
    <col min="3334" max="3334" width="39.42578125" style="35" customWidth="1"/>
    <col min="3335" max="3584" width="9.140625" style="35"/>
    <col min="3585" max="3585" width="51.5703125" style="35" customWidth="1"/>
    <col min="3586" max="3586" width="6.85546875" style="35" customWidth="1"/>
    <col min="3587" max="3587" width="9.28515625" style="35" customWidth="1"/>
    <col min="3588" max="3588" width="14.28515625" style="35" customWidth="1"/>
    <col min="3589" max="3589" width="12.5703125" style="35" customWidth="1"/>
    <col min="3590" max="3590" width="39.42578125" style="35" customWidth="1"/>
    <col min="3591" max="3840" width="9.140625" style="35"/>
    <col min="3841" max="3841" width="51.5703125" style="35" customWidth="1"/>
    <col min="3842" max="3842" width="6.85546875" style="35" customWidth="1"/>
    <col min="3843" max="3843" width="9.28515625" style="35" customWidth="1"/>
    <col min="3844" max="3844" width="14.28515625" style="35" customWidth="1"/>
    <col min="3845" max="3845" width="12.5703125" style="35" customWidth="1"/>
    <col min="3846" max="3846" width="39.42578125" style="35" customWidth="1"/>
    <col min="3847" max="4096" width="9.140625" style="35"/>
    <col min="4097" max="4097" width="51.5703125" style="35" customWidth="1"/>
    <col min="4098" max="4098" width="6.85546875" style="35" customWidth="1"/>
    <col min="4099" max="4099" width="9.28515625" style="35" customWidth="1"/>
    <col min="4100" max="4100" width="14.28515625" style="35" customWidth="1"/>
    <col min="4101" max="4101" width="12.5703125" style="35" customWidth="1"/>
    <col min="4102" max="4102" width="39.42578125" style="35" customWidth="1"/>
    <col min="4103" max="4352" width="9.140625" style="35"/>
    <col min="4353" max="4353" width="51.5703125" style="35" customWidth="1"/>
    <col min="4354" max="4354" width="6.85546875" style="35" customWidth="1"/>
    <col min="4355" max="4355" width="9.28515625" style="35" customWidth="1"/>
    <col min="4356" max="4356" width="14.28515625" style="35" customWidth="1"/>
    <col min="4357" max="4357" width="12.5703125" style="35" customWidth="1"/>
    <col min="4358" max="4358" width="39.42578125" style="35" customWidth="1"/>
    <col min="4359" max="4608" width="9.140625" style="35"/>
    <col min="4609" max="4609" width="51.5703125" style="35" customWidth="1"/>
    <col min="4610" max="4610" width="6.85546875" style="35" customWidth="1"/>
    <col min="4611" max="4611" width="9.28515625" style="35" customWidth="1"/>
    <col min="4612" max="4612" width="14.28515625" style="35" customWidth="1"/>
    <col min="4613" max="4613" width="12.5703125" style="35" customWidth="1"/>
    <col min="4614" max="4614" width="39.42578125" style="35" customWidth="1"/>
    <col min="4615" max="4864" width="9.140625" style="35"/>
    <col min="4865" max="4865" width="51.5703125" style="35" customWidth="1"/>
    <col min="4866" max="4866" width="6.85546875" style="35" customWidth="1"/>
    <col min="4867" max="4867" width="9.28515625" style="35" customWidth="1"/>
    <col min="4868" max="4868" width="14.28515625" style="35" customWidth="1"/>
    <col min="4869" max="4869" width="12.5703125" style="35" customWidth="1"/>
    <col min="4870" max="4870" width="39.42578125" style="35" customWidth="1"/>
    <col min="4871" max="5120" width="9.140625" style="35"/>
    <col min="5121" max="5121" width="51.5703125" style="35" customWidth="1"/>
    <col min="5122" max="5122" width="6.85546875" style="35" customWidth="1"/>
    <col min="5123" max="5123" width="9.28515625" style="35" customWidth="1"/>
    <col min="5124" max="5124" width="14.28515625" style="35" customWidth="1"/>
    <col min="5125" max="5125" width="12.5703125" style="35" customWidth="1"/>
    <col min="5126" max="5126" width="39.42578125" style="35" customWidth="1"/>
    <col min="5127" max="5376" width="9.140625" style="35"/>
    <col min="5377" max="5377" width="51.5703125" style="35" customWidth="1"/>
    <col min="5378" max="5378" width="6.85546875" style="35" customWidth="1"/>
    <col min="5379" max="5379" width="9.28515625" style="35" customWidth="1"/>
    <col min="5380" max="5380" width="14.28515625" style="35" customWidth="1"/>
    <col min="5381" max="5381" width="12.5703125" style="35" customWidth="1"/>
    <col min="5382" max="5382" width="39.42578125" style="35" customWidth="1"/>
    <col min="5383" max="5632" width="9.140625" style="35"/>
    <col min="5633" max="5633" width="51.5703125" style="35" customWidth="1"/>
    <col min="5634" max="5634" width="6.85546875" style="35" customWidth="1"/>
    <col min="5635" max="5635" width="9.28515625" style="35" customWidth="1"/>
    <col min="5636" max="5636" width="14.28515625" style="35" customWidth="1"/>
    <col min="5637" max="5637" width="12.5703125" style="35" customWidth="1"/>
    <col min="5638" max="5638" width="39.42578125" style="35" customWidth="1"/>
    <col min="5639" max="5888" width="9.140625" style="35"/>
    <col min="5889" max="5889" width="51.5703125" style="35" customWidth="1"/>
    <col min="5890" max="5890" width="6.85546875" style="35" customWidth="1"/>
    <col min="5891" max="5891" width="9.28515625" style="35" customWidth="1"/>
    <col min="5892" max="5892" width="14.28515625" style="35" customWidth="1"/>
    <col min="5893" max="5893" width="12.5703125" style="35" customWidth="1"/>
    <col min="5894" max="5894" width="39.42578125" style="35" customWidth="1"/>
    <col min="5895" max="6144" width="9.140625" style="35"/>
    <col min="6145" max="6145" width="51.5703125" style="35" customWidth="1"/>
    <col min="6146" max="6146" width="6.85546875" style="35" customWidth="1"/>
    <col min="6147" max="6147" width="9.28515625" style="35" customWidth="1"/>
    <col min="6148" max="6148" width="14.28515625" style="35" customWidth="1"/>
    <col min="6149" max="6149" width="12.5703125" style="35" customWidth="1"/>
    <col min="6150" max="6150" width="39.42578125" style="35" customWidth="1"/>
    <col min="6151" max="6400" width="9.140625" style="35"/>
    <col min="6401" max="6401" width="51.5703125" style="35" customWidth="1"/>
    <col min="6402" max="6402" width="6.85546875" style="35" customWidth="1"/>
    <col min="6403" max="6403" width="9.28515625" style="35" customWidth="1"/>
    <col min="6404" max="6404" width="14.28515625" style="35" customWidth="1"/>
    <col min="6405" max="6405" width="12.5703125" style="35" customWidth="1"/>
    <col min="6406" max="6406" width="39.42578125" style="35" customWidth="1"/>
    <col min="6407" max="6656" width="9.140625" style="35"/>
    <col min="6657" max="6657" width="51.5703125" style="35" customWidth="1"/>
    <col min="6658" max="6658" width="6.85546875" style="35" customWidth="1"/>
    <col min="6659" max="6659" width="9.28515625" style="35" customWidth="1"/>
    <col min="6660" max="6660" width="14.28515625" style="35" customWidth="1"/>
    <col min="6661" max="6661" width="12.5703125" style="35" customWidth="1"/>
    <col min="6662" max="6662" width="39.42578125" style="35" customWidth="1"/>
    <col min="6663" max="6912" width="9.140625" style="35"/>
    <col min="6913" max="6913" width="51.5703125" style="35" customWidth="1"/>
    <col min="6914" max="6914" width="6.85546875" style="35" customWidth="1"/>
    <col min="6915" max="6915" width="9.28515625" style="35" customWidth="1"/>
    <col min="6916" max="6916" width="14.28515625" style="35" customWidth="1"/>
    <col min="6917" max="6917" width="12.5703125" style="35" customWidth="1"/>
    <col min="6918" max="6918" width="39.42578125" style="35" customWidth="1"/>
    <col min="6919" max="7168" width="9.140625" style="35"/>
    <col min="7169" max="7169" width="51.5703125" style="35" customWidth="1"/>
    <col min="7170" max="7170" width="6.85546875" style="35" customWidth="1"/>
    <col min="7171" max="7171" width="9.28515625" style="35" customWidth="1"/>
    <col min="7172" max="7172" width="14.28515625" style="35" customWidth="1"/>
    <col min="7173" max="7173" width="12.5703125" style="35" customWidth="1"/>
    <col min="7174" max="7174" width="39.42578125" style="35" customWidth="1"/>
    <col min="7175" max="7424" width="9.140625" style="35"/>
    <col min="7425" max="7425" width="51.5703125" style="35" customWidth="1"/>
    <col min="7426" max="7426" width="6.85546875" style="35" customWidth="1"/>
    <col min="7427" max="7427" width="9.28515625" style="35" customWidth="1"/>
    <col min="7428" max="7428" width="14.28515625" style="35" customWidth="1"/>
    <col min="7429" max="7429" width="12.5703125" style="35" customWidth="1"/>
    <col min="7430" max="7430" width="39.42578125" style="35" customWidth="1"/>
    <col min="7431" max="7680" width="9.140625" style="35"/>
    <col min="7681" max="7681" width="51.5703125" style="35" customWidth="1"/>
    <col min="7682" max="7682" width="6.85546875" style="35" customWidth="1"/>
    <col min="7683" max="7683" width="9.28515625" style="35" customWidth="1"/>
    <col min="7684" max="7684" width="14.28515625" style="35" customWidth="1"/>
    <col min="7685" max="7685" width="12.5703125" style="35" customWidth="1"/>
    <col min="7686" max="7686" width="39.42578125" style="35" customWidth="1"/>
    <col min="7687" max="7936" width="9.140625" style="35"/>
    <col min="7937" max="7937" width="51.5703125" style="35" customWidth="1"/>
    <col min="7938" max="7938" width="6.85546875" style="35" customWidth="1"/>
    <col min="7939" max="7939" width="9.28515625" style="35" customWidth="1"/>
    <col min="7940" max="7940" width="14.28515625" style="35" customWidth="1"/>
    <col min="7941" max="7941" width="12.5703125" style="35" customWidth="1"/>
    <col min="7942" max="7942" width="39.42578125" style="35" customWidth="1"/>
    <col min="7943" max="8192" width="9.140625" style="35"/>
    <col min="8193" max="8193" width="51.5703125" style="35" customWidth="1"/>
    <col min="8194" max="8194" width="6.85546875" style="35" customWidth="1"/>
    <col min="8195" max="8195" width="9.28515625" style="35" customWidth="1"/>
    <col min="8196" max="8196" width="14.28515625" style="35" customWidth="1"/>
    <col min="8197" max="8197" width="12.5703125" style="35" customWidth="1"/>
    <col min="8198" max="8198" width="39.42578125" style="35" customWidth="1"/>
    <col min="8199" max="8448" width="9.140625" style="35"/>
    <col min="8449" max="8449" width="51.5703125" style="35" customWidth="1"/>
    <col min="8450" max="8450" width="6.85546875" style="35" customWidth="1"/>
    <col min="8451" max="8451" width="9.28515625" style="35" customWidth="1"/>
    <col min="8452" max="8452" width="14.28515625" style="35" customWidth="1"/>
    <col min="8453" max="8453" width="12.5703125" style="35" customWidth="1"/>
    <col min="8454" max="8454" width="39.42578125" style="35" customWidth="1"/>
    <col min="8455" max="8704" width="9.140625" style="35"/>
    <col min="8705" max="8705" width="51.5703125" style="35" customWidth="1"/>
    <col min="8706" max="8706" width="6.85546875" style="35" customWidth="1"/>
    <col min="8707" max="8707" width="9.28515625" style="35" customWidth="1"/>
    <col min="8708" max="8708" width="14.28515625" style="35" customWidth="1"/>
    <col min="8709" max="8709" width="12.5703125" style="35" customWidth="1"/>
    <col min="8710" max="8710" width="39.42578125" style="35" customWidth="1"/>
    <col min="8711" max="8960" width="9.140625" style="35"/>
    <col min="8961" max="8961" width="51.5703125" style="35" customWidth="1"/>
    <col min="8962" max="8962" width="6.85546875" style="35" customWidth="1"/>
    <col min="8963" max="8963" width="9.28515625" style="35" customWidth="1"/>
    <col min="8964" max="8964" width="14.28515625" style="35" customWidth="1"/>
    <col min="8965" max="8965" width="12.5703125" style="35" customWidth="1"/>
    <col min="8966" max="8966" width="39.42578125" style="35" customWidth="1"/>
    <col min="8967" max="9216" width="9.140625" style="35"/>
    <col min="9217" max="9217" width="51.5703125" style="35" customWidth="1"/>
    <col min="9218" max="9218" width="6.85546875" style="35" customWidth="1"/>
    <col min="9219" max="9219" width="9.28515625" style="35" customWidth="1"/>
    <col min="9220" max="9220" width="14.28515625" style="35" customWidth="1"/>
    <col min="9221" max="9221" width="12.5703125" style="35" customWidth="1"/>
    <col min="9222" max="9222" width="39.42578125" style="35" customWidth="1"/>
    <col min="9223" max="9472" width="9.140625" style="35"/>
    <col min="9473" max="9473" width="51.5703125" style="35" customWidth="1"/>
    <col min="9474" max="9474" width="6.85546875" style="35" customWidth="1"/>
    <col min="9475" max="9475" width="9.28515625" style="35" customWidth="1"/>
    <col min="9476" max="9476" width="14.28515625" style="35" customWidth="1"/>
    <col min="9477" max="9477" width="12.5703125" style="35" customWidth="1"/>
    <col min="9478" max="9478" width="39.42578125" style="35" customWidth="1"/>
    <col min="9479" max="9728" width="9.140625" style="35"/>
    <col min="9729" max="9729" width="51.5703125" style="35" customWidth="1"/>
    <col min="9730" max="9730" width="6.85546875" style="35" customWidth="1"/>
    <col min="9731" max="9731" width="9.28515625" style="35" customWidth="1"/>
    <col min="9732" max="9732" width="14.28515625" style="35" customWidth="1"/>
    <col min="9733" max="9733" width="12.5703125" style="35" customWidth="1"/>
    <col min="9734" max="9734" width="39.42578125" style="35" customWidth="1"/>
    <col min="9735" max="9984" width="9.140625" style="35"/>
    <col min="9985" max="9985" width="51.5703125" style="35" customWidth="1"/>
    <col min="9986" max="9986" width="6.85546875" style="35" customWidth="1"/>
    <col min="9987" max="9987" width="9.28515625" style="35" customWidth="1"/>
    <col min="9988" max="9988" width="14.28515625" style="35" customWidth="1"/>
    <col min="9989" max="9989" width="12.5703125" style="35" customWidth="1"/>
    <col min="9990" max="9990" width="39.42578125" style="35" customWidth="1"/>
    <col min="9991" max="10240" width="9.140625" style="35"/>
    <col min="10241" max="10241" width="51.5703125" style="35" customWidth="1"/>
    <col min="10242" max="10242" width="6.85546875" style="35" customWidth="1"/>
    <col min="10243" max="10243" width="9.28515625" style="35" customWidth="1"/>
    <col min="10244" max="10244" width="14.28515625" style="35" customWidth="1"/>
    <col min="10245" max="10245" width="12.5703125" style="35" customWidth="1"/>
    <col min="10246" max="10246" width="39.42578125" style="35" customWidth="1"/>
    <col min="10247" max="10496" width="9.140625" style="35"/>
    <col min="10497" max="10497" width="51.5703125" style="35" customWidth="1"/>
    <col min="10498" max="10498" width="6.85546875" style="35" customWidth="1"/>
    <col min="10499" max="10499" width="9.28515625" style="35" customWidth="1"/>
    <col min="10500" max="10500" width="14.28515625" style="35" customWidth="1"/>
    <col min="10501" max="10501" width="12.5703125" style="35" customWidth="1"/>
    <col min="10502" max="10502" width="39.42578125" style="35" customWidth="1"/>
    <col min="10503" max="10752" width="9.140625" style="35"/>
    <col min="10753" max="10753" width="51.5703125" style="35" customWidth="1"/>
    <col min="10754" max="10754" width="6.85546875" style="35" customWidth="1"/>
    <col min="10755" max="10755" width="9.28515625" style="35" customWidth="1"/>
    <col min="10756" max="10756" width="14.28515625" style="35" customWidth="1"/>
    <col min="10757" max="10757" width="12.5703125" style="35" customWidth="1"/>
    <col min="10758" max="10758" width="39.42578125" style="35" customWidth="1"/>
    <col min="10759" max="11008" width="9.140625" style="35"/>
    <col min="11009" max="11009" width="51.5703125" style="35" customWidth="1"/>
    <col min="11010" max="11010" width="6.85546875" style="35" customWidth="1"/>
    <col min="11011" max="11011" width="9.28515625" style="35" customWidth="1"/>
    <col min="11012" max="11012" width="14.28515625" style="35" customWidth="1"/>
    <col min="11013" max="11013" width="12.5703125" style="35" customWidth="1"/>
    <col min="11014" max="11014" width="39.42578125" style="35" customWidth="1"/>
    <col min="11015" max="11264" width="9.140625" style="35"/>
    <col min="11265" max="11265" width="51.5703125" style="35" customWidth="1"/>
    <col min="11266" max="11266" width="6.85546875" style="35" customWidth="1"/>
    <col min="11267" max="11267" width="9.28515625" style="35" customWidth="1"/>
    <col min="11268" max="11268" width="14.28515625" style="35" customWidth="1"/>
    <col min="11269" max="11269" width="12.5703125" style="35" customWidth="1"/>
    <col min="11270" max="11270" width="39.42578125" style="35" customWidth="1"/>
    <col min="11271" max="11520" width="9.140625" style="35"/>
    <col min="11521" max="11521" width="51.5703125" style="35" customWidth="1"/>
    <col min="11522" max="11522" width="6.85546875" style="35" customWidth="1"/>
    <col min="11523" max="11523" width="9.28515625" style="35" customWidth="1"/>
    <col min="11524" max="11524" width="14.28515625" style="35" customWidth="1"/>
    <col min="11525" max="11525" width="12.5703125" style="35" customWidth="1"/>
    <col min="11526" max="11526" width="39.42578125" style="35" customWidth="1"/>
    <col min="11527" max="11776" width="9.140625" style="35"/>
    <col min="11777" max="11777" width="51.5703125" style="35" customWidth="1"/>
    <col min="11778" max="11778" width="6.85546875" style="35" customWidth="1"/>
    <col min="11779" max="11779" width="9.28515625" style="35" customWidth="1"/>
    <col min="11780" max="11780" width="14.28515625" style="35" customWidth="1"/>
    <col min="11781" max="11781" width="12.5703125" style="35" customWidth="1"/>
    <col min="11782" max="11782" width="39.42578125" style="35" customWidth="1"/>
    <col min="11783" max="12032" width="9.140625" style="35"/>
    <col min="12033" max="12033" width="51.5703125" style="35" customWidth="1"/>
    <col min="12034" max="12034" width="6.85546875" style="35" customWidth="1"/>
    <col min="12035" max="12035" width="9.28515625" style="35" customWidth="1"/>
    <col min="12036" max="12036" width="14.28515625" style="35" customWidth="1"/>
    <col min="12037" max="12037" width="12.5703125" style="35" customWidth="1"/>
    <col min="12038" max="12038" width="39.42578125" style="35" customWidth="1"/>
    <col min="12039" max="12288" width="9.140625" style="35"/>
    <col min="12289" max="12289" width="51.5703125" style="35" customWidth="1"/>
    <col min="12290" max="12290" width="6.85546875" style="35" customWidth="1"/>
    <col min="12291" max="12291" width="9.28515625" style="35" customWidth="1"/>
    <col min="12292" max="12292" width="14.28515625" style="35" customWidth="1"/>
    <col min="12293" max="12293" width="12.5703125" style="35" customWidth="1"/>
    <col min="12294" max="12294" width="39.42578125" style="35" customWidth="1"/>
    <col min="12295" max="12544" width="9.140625" style="35"/>
    <col min="12545" max="12545" width="51.5703125" style="35" customWidth="1"/>
    <col min="12546" max="12546" width="6.85546875" style="35" customWidth="1"/>
    <col min="12547" max="12547" width="9.28515625" style="35" customWidth="1"/>
    <col min="12548" max="12548" width="14.28515625" style="35" customWidth="1"/>
    <col min="12549" max="12549" width="12.5703125" style="35" customWidth="1"/>
    <col min="12550" max="12550" width="39.42578125" style="35" customWidth="1"/>
    <col min="12551" max="12800" width="9.140625" style="35"/>
    <col min="12801" max="12801" width="51.5703125" style="35" customWidth="1"/>
    <col min="12802" max="12802" width="6.85546875" style="35" customWidth="1"/>
    <col min="12803" max="12803" width="9.28515625" style="35" customWidth="1"/>
    <col min="12804" max="12804" width="14.28515625" style="35" customWidth="1"/>
    <col min="12805" max="12805" width="12.5703125" style="35" customWidth="1"/>
    <col min="12806" max="12806" width="39.42578125" style="35" customWidth="1"/>
    <col min="12807" max="13056" width="9.140625" style="35"/>
    <col min="13057" max="13057" width="51.5703125" style="35" customWidth="1"/>
    <col min="13058" max="13058" width="6.85546875" style="35" customWidth="1"/>
    <col min="13059" max="13059" width="9.28515625" style="35" customWidth="1"/>
    <col min="13060" max="13060" width="14.28515625" style="35" customWidth="1"/>
    <col min="13061" max="13061" width="12.5703125" style="35" customWidth="1"/>
    <col min="13062" max="13062" width="39.42578125" style="35" customWidth="1"/>
    <col min="13063" max="13312" width="9.140625" style="35"/>
    <col min="13313" max="13313" width="51.5703125" style="35" customWidth="1"/>
    <col min="13314" max="13314" width="6.85546875" style="35" customWidth="1"/>
    <col min="13315" max="13315" width="9.28515625" style="35" customWidth="1"/>
    <col min="13316" max="13316" width="14.28515625" style="35" customWidth="1"/>
    <col min="13317" max="13317" width="12.5703125" style="35" customWidth="1"/>
    <col min="13318" max="13318" width="39.42578125" style="35" customWidth="1"/>
    <col min="13319" max="13568" width="9.140625" style="35"/>
    <col min="13569" max="13569" width="51.5703125" style="35" customWidth="1"/>
    <col min="13570" max="13570" width="6.85546875" style="35" customWidth="1"/>
    <col min="13571" max="13571" width="9.28515625" style="35" customWidth="1"/>
    <col min="13572" max="13572" width="14.28515625" style="35" customWidth="1"/>
    <col min="13573" max="13573" width="12.5703125" style="35" customWidth="1"/>
    <col min="13574" max="13574" width="39.42578125" style="35" customWidth="1"/>
    <col min="13575" max="13824" width="9.140625" style="35"/>
    <col min="13825" max="13825" width="51.5703125" style="35" customWidth="1"/>
    <col min="13826" max="13826" width="6.85546875" style="35" customWidth="1"/>
    <col min="13827" max="13827" width="9.28515625" style="35" customWidth="1"/>
    <col min="13828" max="13828" width="14.28515625" style="35" customWidth="1"/>
    <col min="13829" max="13829" width="12.5703125" style="35" customWidth="1"/>
    <col min="13830" max="13830" width="39.42578125" style="35" customWidth="1"/>
    <col min="13831" max="14080" width="9.140625" style="35"/>
    <col min="14081" max="14081" width="51.5703125" style="35" customWidth="1"/>
    <col min="14082" max="14082" width="6.85546875" style="35" customWidth="1"/>
    <col min="14083" max="14083" width="9.28515625" style="35" customWidth="1"/>
    <col min="14084" max="14084" width="14.28515625" style="35" customWidth="1"/>
    <col min="14085" max="14085" width="12.5703125" style="35" customWidth="1"/>
    <col min="14086" max="14086" width="39.42578125" style="35" customWidth="1"/>
    <col min="14087" max="14336" width="9.140625" style="35"/>
    <col min="14337" max="14337" width="51.5703125" style="35" customWidth="1"/>
    <col min="14338" max="14338" width="6.85546875" style="35" customWidth="1"/>
    <col min="14339" max="14339" width="9.28515625" style="35" customWidth="1"/>
    <col min="14340" max="14340" width="14.28515625" style="35" customWidth="1"/>
    <col min="14341" max="14341" width="12.5703125" style="35" customWidth="1"/>
    <col min="14342" max="14342" width="39.42578125" style="35" customWidth="1"/>
    <col min="14343" max="14592" width="9.140625" style="35"/>
    <col min="14593" max="14593" width="51.5703125" style="35" customWidth="1"/>
    <col min="14594" max="14594" width="6.85546875" style="35" customWidth="1"/>
    <col min="14595" max="14595" width="9.28515625" style="35" customWidth="1"/>
    <col min="14596" max="14596" width="14.28515625" style="35" customWidth="1"/>
    <col min="14597" max="14597" width="12.5703125" style="35" customWidth="1"/>
    <col min="14598" max="14598" width="39.42578125" style="35" customWidth="1"/>
    <col min="14599" max="14848" width="9.140625" style="35"/>
    <col min="14849" max="14849" width="51.5703125" style="35" customWidth="1"/>
    <col min="14850" max="14850" width="6.85546875" style="35" customWidth="1"/>
    <col min="14851" max="14851" width="9.28515625" style="35" customWidth="1"/>
    <col min="14852" max="14852" width="14.28515625" style="35" customWidth="1"/>
    <col min="14853" max="14853" width="12.5703125" style="35" customWidth="1"/>
    <col min="14854" max="14854" width="39.42578125" style="35" customWidth="1"/>
    <col min="14855" max="15104" width="9.140625" style="35"/>
    <col min="15105" max="15105" width="51.5703125" style="35" customWidth="1"/>
    <col min="15106" max="15106" width="6.85546875" style="35" customWidth="1"/>
    <col min="15107" max="15107" width="9.28515625" style="35" customWidth="1"/>
    <col min="15108" max="15108" width="14.28515625" style="35" customWidth="1"/>
    <col min="15109" max="15109" width="12.5703125" style="35" customWidth="1"/>
    <col min="15110" max="15110" width="39.42578125" style="35" customWidth="1"/>
    <col min="15111" max="15360" width="9.140625" style="35"/>
    <col min="15361" max="15361" width="51.5703125" style="35" customWidth="1"/>
    <col min="15362" max="15362" width="6.85546875" style="35" customWidth="1"/>
    <col min="15363" max="15363" width="9.28515625" style="35" customWidth="1"/>
    <col min="15364" max="15364" width="14.28515625" style="35" customWidth="1"/>
    <col min="15365" max="15365" width="12.5703125" style="35" customWidth="1"/>
    <col min="15366" max="15366" width="39.42578125" style="35" customWidth="1"/>
    <col min="15367" max="15616" width="9.140625" style="35"/>
    <col min="15617" max="15617" width="51.5703125" style="35" customWidth="1"/>
    <col min="15618" max="15618" width="6.85546875" style="35" customWidth="1"/>
    <col min="15619" max="15619" width="9.28515625" style="35" customWidth="1"/>
    <col min="15620" max="15620" width="14.28515625" style="35" customWidth="1"/>
    <col min="15621" max="15621" width="12.5703125" style="35" customWidth="1"/>
    <col min="15622" max="15622" width="39.42578125" style="35" customWidth="1"/>
    <col min="15623" max="15872" width="9.140625" style="35"/>
    <col min="15873" max="15873" width="51.5703125" style="35" customWidth="1"/>
    <col min="15874" max="15874" width="6.85546875" style="35" customWidth="1"/>
    <col min="15875" max="15875" width="9.28515625" style="35" customWidth="1"/>
    <col min="15876" max="15876" width="14.28515625" style="35" customWidth="1"/>
    <col min="15877" max="15877" width="12.5703125" style="35" customWidth="1"/>
    <col min="15878" max="15878" width="39.42578125" style="35" customWidth="1"/>
    <col min="15879" max="16128" width="9.140625" style="35"/>
    <col min="16129" max="16129" width="51.5703125" style="35" customWidth="1"/>
    <col min="16130" max="16130" width="6.85546875" style="35" customWidth="1"/>
    <col min="16131" max="16131" width="9.28515625" style="35" customWidth="1"/>
    <col min="16132" max="16132" width="14.28515625" style="35" customWidth="1"/>
    <col min="16133" max="16133" width="12.5703125" style="35" customWidth="1"/>
    <col min="16134" max="16134" width="39.42578125" style="35" customWidth="1"/>
    <col min="16135" max="16384" width="9.140625" style="35"/>
  </cols>
  <sheetData>
    <row r="1" spans="1:9" s="13" customFormat="1" ht="36" customHeight="1" thickTop="1" thickBot="1">
      <c r="A1" s="518" t="s">
        <v>112</v>
      </c>
      <c r="B1" s="518"/>
      <c r="C1" s="518"/>
      <c r="D1" s="518"/>
      <c r="E1" s="518"/>
      <c r="F1" s="518"/>
    </row>
    <row r="2" spans="1:9" s="13" customFormat="1" ht="20.100000000000001" customHeight="1" thickTop="1">
      <c r="A2" s="37"/>
      <c r="B2" s="37"/>
      <c r="C2" s="37"/>
      <c r="D2" s="37"/>
      <c r="E2" s="37"/>
      <c r="F2" s="37"/>
    </row>
    <row r="3" spans="1:9" s="14" customFormat="1" ht="30" customHeight="1">
      <c r="A3" s="36" t="s">
        <v>34</v>
      </c>
      <c r="B3" s="519">
        <f>'Ponudbeni list'!C8</f>
        <v>0</v>
      </c>
      <c r="C3" s="519"/>
      <c r="D3" s="519"/>
      <c r="E3" s="519"/>
      <c r="F3" s="519"/>
    </row>
    <row r="4" spans="1:9" s="14" customFormat="1" ht="30" customHeight="1">
      <c r="A4" s="36" t="s">
        <v>35</v>
      </c>
      <c r="B4" s="519">
        <f>'Ponudbeni list'!C9</f>
        <v>0</v>
      </c>
      <c r="C4" s="519"/>
      <c r="D4" s="519"/>
      <c r="E4" s="519"/>
      <c r="F4" s="519"/>
    </row>
    <row r="5" spans="1:9" s="14" customFormat="1" ht="30" customHeight="1">
      <c r="A5" s="36" t="s">
        <v>36</v>
      </c>
      <c r="B5" s="519">
        <f>'Ponudbeni list'!C10</f>
        <v>0</v>
      </c>
      <c r="C5" s="519"/>
      <c r="D5" s="519"/>
      <c r="E5" s="519"/>
      <c r="F5" s="519"/>
    </row>
    <row r="6" spans="1:9" s="14" customFormat="1" ht="18" customHeight="1">
      <c r="A6" s="36"/>
      <c r="B6" s="38"/>
      <c r="C6" s="38"/>
      <c r="D6" s="38"/>
      <c r="E6" s="38"/>
      <c r="F6" s="38"/>
    </row>
    <row r="7" spans="1:9" ht="18" customHeight="1" thickBot="1">
      <c r="A7" s="506"/>
      <c r="B7" s="506"/>
      <c r="C7" s="506"/>
      <c r="D7" s="506"/>
      <c r="E7" s="506"/>
      <c r="F7" s="506"/>
      <c r="I7" s="47" t="s">
        <v>103</v>
      </c>
    </row>
    <row r="8" spans="1:9" s="12" customFormat="1" ht="51.95" customHeight="1">
      <c r="A8" s="41" t="s">
        <v>41</v>
      </c>
      <c r="B8" s="520" t="str">
        <f>'Ponudbeni list'!C5</f>
        <v>Radovi na obnovi vodoopskrbnog cjevovoda u Bedencu, za IVKOM–VODE d.o.o., Ivanec</v>
      </c>
      <c r="C8" s="520"/>
      <c r="D8" s="520"/>
      <c r="E8" s="520"/>
      <c r="F8" s="521"/>
      <c r="I8" s="48" t="s">
        <v>118</v>
      </c>
    </row>
    <row r="9" spans="1:9" s="12" customFormat="1" ht="51.95" customHeight="1" thickBot="1">
      <c r="A9" s="40" t="s">
        <v>98</v>
      </c>
      <c r="B9" s="522" t="str">
        <f>'Ponudbeni list'!C6</f>
        <v>JN–35–20</v>
      </c>
      <c r="C9" s="522"/>
      <c r="D9" s="522"/>
      <c r="E9" s="522"/>
      <c r="F9" s="523"/>
    </row>
    <row r="10" spans="1:9" ht="15.95" customHeight="1"/>
    <row r="11" spans="1:9" ht="15.95" customHeight="1"/>
    <row r="12" spans="1:9" ht="15.95" customHeight="1"/>
    <row r="13" spans="1:9" s="13" customFormat="1" ht="26.1" customHeight="1">
      <c r="A13" s="524" t="s">
        <v>113</v>
      </c>
      <c r="B13" s="524"/>
      <c r="C13" s="524"/>
      <c r="D13" s="524"/>
      <c r="E13" s="524"/>
      <c r="F13" s="524"/>
    </row>
    <row r="14" spans="1:9" ht="12.95" customHeight="1">
      <c r="A14" s="39"/>
      <c r="B14" s="39"/>
      <c r="C14" s="39"/>
      <c r="D14" s="39"/>
      <c r="E14" s="39"/>
      <c r="F14" s="39"/>
    </row>
    <row r="15" spans="1:9" ht="12.95" customHeight="1">
      <c r="A15" s="39"/>
      <c r="B15" s="39"/>
      <c r="C15" s="39"/>
      <c r="D15" s="39"/>
      <c r="E15" s="39"/>
      <c r="F15" s="39"/>
    </row>
    <row r="16" spans="1:9" ht="48" customHeight="1">
      <c r="A16" s="525" t="s">
        <v>326</v>
      </c>
      <c r="B16" s="526"/>
      <c r="C16" s="526"/>
      <c r="D16" s="526"/>
      <c r="E16" s="526"/>
      <c r="F16" s="526"/>
    </row>
    <row r="17" spans="1:6" ht="12.95" customHeight="1"/>
    <row r="18" spans="1:6" ht="12.95" customHeight="1"/>
    <row r="19" spans="1:6" ht="12.95" customHeight="1"/>
    <row r="20" spans="1:6" ht="15.95" customHeight="1">
      <c r="A20" s="527">
        <f>'Ponudbeni list'!C23</f>
        <v>0</v>
      </c>
      <c r="B20" s="527"/>
      <c r="C20" s="11"/>
      <c r="D20" s="487" t="s">
        <v>38</v>
      </c>
      <c r="E20" s="487"/>
      <c r="F20" s="487"/>
    </row>
    <row r="21" spans="1:6" ht="9.9499999999999993" customHeight="1">
      <c r="A21" s="478" t="s">
        <v>37</v>
      </c>
      <c r="B21" s="478"/>
      <c r="D21" s="479"/>
      <c r="E21" s="479"/>
      <c r="F21" s="479"/>
    </row>
    <row r="22" spans="1:6" ht="14.25">
      <c r="D22" s="528">
        <f>'Ponudbeni list'!C28</f>
        <v>0</v>
      </c>
      <c r="E22" s="528"/>
      <c r="F22" s="528"/>
    </row>
    <row r="23" spans="1:6" ht="9.9499999999999993" customHeight="1">
      <c r="D23" s="481" t="s">
        <v>39</v>
      </c>
      <c r="E23" s="481"/>
      <c r="F23" s="481"/>
    </row>
    <row r="24" spans="1:6">
      <c r="D24" s="482"/>
      <c r="E24" s="482"/>
      <c r="F24" s="482"/>
    </row>
    <row r="25" spans="1:6">
      <c r="D25" s="482"/>
      <c r="E25" s="482"/>
      <c r="F25" s="482"/>
    </row>
    <row r="26" spans="1:6">
      <c r="D26" s="482"/>
      <c r="E26" s="482"/>
      <c r="F26" s="482"/>
    </row>
    <row r="27" spans="1:6">
      <c r="C27" s="15" t="s">
        <v>40</v>
      </c>
      <c r="D27" s="477"/>
      <c r="E27" s="477"/>
      <c r="F27" s="477"/>
    </row>
    <row r="28" spans="1:6" ht="9.9499999999999993" customHeight="1">
      <c r="D28" s="478" t="s">
        <v>102</v>
      </c>
      <c r="E28" s="478"/>
      <c r="F28" s="478"/>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170" customWidth="1"/>
    <col min="2" max="2" width="22.28515625" style="170" customWidth="1"/>
    <col min="3" max="3" width="6.85546875" style="170" customWidth="1"/>
    <col min="4" max="4" width="10.140625" style="170" customWidth="1"/>
    <col min="5" max="5" width="13.7109375" style="170" customWidth="1"/>
    <col min="6" max="6" width="18.140625" style="170" customWidth="1"/>
    <col min="7" max="7" width="5.85546875" style="170" customWidth="1"/>
    <col min="8" max="8" width="5.28515625" style="170" customWidth="1"/>
    <col min="9" max="9" width="83.85546875" style="170" customWidth="1"/>
    <col min="10" max="256" width="9.140625" style="170"/>
    <col min="257" max="257" width="51.5703125" style="170" customWidth="1"/>
    <col min="258" max="258" width="6.85546875" style="170" customWidth="1"/>
    <col min="259" max="259" width="9.28515625" style="170" customWidth="1"/>
    <col min="260" max="260" width="14.28515625" style="170" customWidth="1"/>
    <col min="261" max="261" width="12.5703125" style="170" customWidth="1"/>
    <col min="262" max="262" width="39.42578125" style="170" customWidth="1"/>
    <col min="263" max="512" width="9.140625" style="170"/>
    <col min="513" max="513" width="51.5703125" style="170" customWidth="1"/>
    <col min="514" max="514" width="6.85546875" style="170" customWidth="1"/>
    <col min="515" max="515" width="9.28515625" style="170" customWidth="1"/>
    <col min="516" max="516" width="14.28515625" style="170" customWidth="1"/>
    <col min="517" max="517" width="12.5703125" style="170" customWidth="1"/>
    <col min="518" max="518" width="39.42578125" style="170" customWidth="1"/>
    <col min="519" max="768" width="9.140625" style="170"/>
    <col min="769" max="769" width="51.5703125" style="170" customWidth="1"/>
    <col min="770" max="770" width="6.85546875" style="170" customWidth="1"/>
    <col min="771" max="771" width="9.28515625" style="170" customWidth="1"/>
    <col min="772" max="772" width="14.28515625" style="170" customWidth="1"/>
    <col min="773" max="773" width="12.5703125" style="170" customWidth="1"/>
    <col min="774" max="774" width="39.42578125" style="170" customWidth="1"/>
    <col min="775" max="1024" width="9.140625" style="170"/>
    <col min="1025" max="1025" width="51.5703125" style="170" customWidth="1"/>
    <col min="1026" max="1026" width="6.85546875" style="170" customWidth="1"/>
    <col min="1027" max="1027" width="9.28515625" style="170" customWidth="1"/>
    <col min="1028" max="1028" width="14.28515625" style="170" customWidth="1"/>
    <col min="1029" max="1029" width="12.5703125" style="170" customWidth="1"/>
    <col min="1030" max="1030" width="39.42578125" style="170" customWidth="1"/>
    <col min="1031" max="1280" width="9.140625" style="170"/>
    <col min="1281" max="1281" width="51.5703125" style="170" customWidth="1"/>
    <col min="1282" max="1282" width="6.85546875" style="170" customWidth="1"/>
    <col min="1283" max="1283" width="9.28515625" style="170" customWidth="1"/>
    <col min="1284" max="1284" width="14.28515625" style="170" customWidth="1"/>
    <col min="1285" max="1285" width="12.5703125" style="170" customWidth="1"/>
    <col min="1286" max="1286" width="39.42578125" style="170" customWidth="1"/>
    <col min="1287" max="1536" width="9.140625" style="170"/>
    <col min="1537" max="1537" width="51.5703125" style="170" customWidth="1"/>
    <col min="1538" max="1538" width="6.85546875" style="170" customWidth="1"/>
    <col min="1539" max="1539" width="9.28515625" style="170" customWidth="1"/>
    <col min="1540" max="1540" width="14.28515625" style="170" customWidth="1"/>
    <col min="1541" max="1541" width="12.5703125" style="170" customWidth="1"/>
    <col min="1542" max="1542" width="39.42578125" style="170" customWidth="1"/>
    <col min="1543" max="1792" width="9.140625" style="170"/>
    <col min="1793" max="1793" width="51.5703125" style="170" customWidth="1"/>
    <col min="1794" max="1794" width="6.85546875" style="170" customWidth="1"/>
    <col min="1795" max="1795" width="9.28515625" style="170" customWidth="1"/>
    <col min="1796" max="1796" width="14.28515625" style="170" customWidth="1"/>
    <col min="1797" max="1797" width="12.5703125" style="170" customWidth="1"/>
    <col min="1798" max="1798" width="39.42578125" style="170" customWidth="1"/>
    <col min="1799" max="2048" width="9.140625" style="170"/>
    <col min="2049" max="2049" width="51.5703125" style="170" customWidth="1"/>
    <col min="2050" max="2050" width="6.85546875" style="170" customWidth="1"/>
    <col min="2051" max="2051" width="9.28515625" style="170" customWidth="1"/>
    <col min="2052" max="2052" width="14.28515625" style="170" customWidth="1"/>
    <col min="2053" max="2053" width="12.5703125" style="170" customWidth="1"/>
    <col min="2054" max="2054" width="39.42578125" style="170" customWidth="1"/>
    <col min="2055" max="2304" width="9.140625" style="170"/>
    <col min="2305" max="2305" width="51.5703125" style="170" customWidth="1"/>
    <col min="2306" max="2306" width="6.85546875" style="170" customWidth="1"/>
    <col min="2307" max="2307" width="9.28515625" style="170" customWidth="1"/>
    <col min="2308" max="2308" width="14.28515625" style="170" customWidth="1"/>
    <col min="2309" max="2309" width="12.5703125" style="170" customWidth="1"/>
    <col min="2310" max="2310" width="39.42578125" style="170" customWidth="1"/>
    <col min="2311" max="2560" width="9.140625" style="170"/>
    <col min="2561" max="2561" width="51.5703125" style="170" customWidth="1"/>
    <col min="2562" max="2562" width="6.85546875" style="170" customWidth="1"/>
    <col min="2563" max="2563" width="9.28515625" style="170" customWidth="1"/>
    <col min="2564" max="2564" width="14.28515625" style="170" customWidth="1"/>
    <col min="2565" max="2565" width="12.5703125" style="170" customWidth="1"/>
    <col min="2566" max="2566" width="39.42578125" style="170" customWidth="1"/>
    <col min="2567" max="2816" width="9.140625" style="170"/>
    <col min="2817" max="2817" width="51.5703125" style="170" customWidth="1"/>
    <col min="2818" max="2818" width="6.85546875" style="170" customWidth="1"/>
    <col min="2819" max="2819" width="9.28515625" style="170" customWidth="1"/>
    <col min="2820" max="2820" width="14.28515625" style="170" customWidth="1"/>
    <col min="2821" max="2821" width="12.5703125" style="170" customWidth="1"/>
    <col min="2822" max="2822" width="39.42578125" style="170" customWidth="1"/>
    <col min="2823" max="3072" width="9.140625" style="170"/>
    <col min="3073" max="3073" width="51.5703125" style="170" customWidth="1"/>
    <col min="3074" max="3074" width="6.85546875" style="170" customWidth="1"/>
    <col min="3075" max="3075" width="9.28515625" style="170" customWidth="1"/>
    <col min="3076" max="3076" width="14.28515625" style="170" customWidth="1"/>
    <col min="3077" max="3077" width="12.5703125" style="170" customWidth="1"/>
    <col min="3078" max="3078" width="39.42578125" style="170" customWidth="1"/>
    <col min="3079" max="3328" width="9.140625" style="170"/>
    <col min="3329" max="3329" width="51.5703125" style="170" customWidth="1"/>
    <col min="3330" max="3330" width="6.85546875" style="170" customWidth="1"/>
    <col min="3331" max="3331" width="9.28515625" style="170" customWidth="1"/>
    <col min="3332" max="3332" width="14.28515625" style="170" customWidth="1"/>
    <col min="3333" max="3333" width="12.5703125" style="170" customWidth="1"/>
    <col min="3334" max="3334" width="39.42578125" style="170" customWidth="1"/>
    <col min="3335" max="3584" width="9.140625" style="170"/>
    <col min="3585" max="3585" width="51.5703125" style="170" customWidth="1"/>
    <col min="3586" max="3586" width="6.85546875" style="170" customWidth="1"/>
    <col min="3587" max="3587" width="9.28515625" style="170" customWidth="1"/>
    <col min="3588" max="3588" width="14.28515625" style="170" customWidth="1"/>
    <col min="3589" max="3589" width="12.5703125" style="170" customWidth="1"/>
    <col min="3590" max="3590" width="39.42578125" style="170" customWidth="1"/>
    <col min="3591" max="3840" width="9.140625" style="170"/>
    <col min="3841" max="3841" width="51.5703125" style="170" customWidth="1"/>
    <col min="3842" max="3842" width="6.85546875" style="170" customWidth="1"/>
    <col min="3843" max="3843" width="9.28515625" style="170" customWidth="1"/>
    <col min="3844" max="3844" width="14.28515625" style="170" customWidth="1"/>
    <col min="3845" max="3845" width="12.5703125" style="170" customWidth="1"/>
    <col min="3846" max="3846" width="39.42578125" style="170" customWidth="1"/>
    <col min="3847" max="4096" width="9.140625" style="170"/>
    <col min="4097" max="4097" width="51.5703125" style="170" customWidth="1"/>
    <col min="4098" max="4098" width="6.85546875" style="170" customWidth="1"/>
    <col min="4099" max="4099" width="9.28515625" style="170" customWidth="1"/>
    <col min="4100" max="4100" width="14.28515625" style="170" customWidth="1"/>
    <col min="4101" max="4101" width="12.5703125" style="170" customWidth="1"/>
    <col min="4102" max="4102" width="39.42578125" style="170" customWidth="1"/>
    <col min="4103" max="4352" width="9.140625" style="170"/>
    <col min="4353" max="4353" width="51.5703125" style="170" customWidth="1"/>
    <col min="4354" max="4354" width="6.85546875" style="170" customWidth="1"/>
    <col min="4355" max="4355" width="9.28515625" style="170" customWidth="1"/>
    <col min="4356" max="4356" width="14.28515625" style="170" customWidth="1"/>
    <col min="4357" max="4357" width="12.5703125" style="170" customWidth="1"/>
    <col min="4358" max="4358" width="39.42578125" style="170" customWidth="1"/>
    <col min="4359" max="4608" width="9.140625" style="170"/>
    <col min="4609" max="4609" width="51.5703125" style="170" customWidth="1"/>
    <col min="4610" max="4610" width="6.85546875" style="170" customWidth="1"/>
    <col min="4611" max="4611" width="9.28515625" style="170" customWidth="1"/>
    <col min="4612" max="4612" width="14.28515625" style="170" customWidth="1"/>
    <col min="4613" max="4613" width="12.5703125" style="170" customWidth="1"/>
    <col min="4614" max="4614" width="39.42578125" style="170" customWidth="1"/>
    <col min="4615" max="4864" width="9.140625" style="170"/>
    <col min="4865" max="4865" width="51.5703125" style="170" customWidth="1"/>
    <col min="4866" max="4866" width="6.85546875" style="170" customWidth="1"/>
    <col min="4867" max="4867" width="9.28515625" style="170" customWidth="1"/>
    <col min="4868" max="4868" width="14.28515625" style="170" customWidth="1"/>
    <col min="4869" max="4869" width="12.5703125" style="170" customWidth="1"/>
    <col min="4870" max="4870" width="39.42578125" style="170" customWidth="1"/>
    <col min="4871" max="5120" width="9.140625" style="170"/>
    <col min="5121" max="5121" width="51.5703125" style="170" customWidth="1"/>
    <col min="5122" max="5122" width="6.85546875" style="170" customWidth="1"/>
    <col min="5123" max="5123" width="9.28515625" style="170" customWidth="1"/>
    <col min="5124" max="5124" width="14.28515625" style="170" customWidth="1"/>
    <col min="5125" max="5125" width="12.5703125" style="170" customWidth="1"/>
    <col min="5126" max="5126" width="39.42578125" style="170" customWidth="1"/>
    <col min="5127" max="5376" width="9.140625" style="170"/>
    <col min="5377" max="5377" width="51.5703125" style="170" customWidth="1"/>
    <col min="5378" max="5378" width="6.85546875" style="170" customWidth="1"/>
    <col min="5379" max="5379" width="9.28515625" style="170" customWidth="1"/>
    <col min="5380" max="5380" width="14.28515625" style="170" customWidth="1"/>
    <col min="5381" max="5381" width="12.5703125" style="170" customWidth="1"/>
    <col min="5382" max="5382" width="39.42578125" style="170" customWidth="1"/>
    <col min="5383" max="5632" width="9.140625" style="170"/>
    <col min="5633" max="5633" width="51.5703125" style="170" customWidth="1"/>
    <col min="5634" max="5634" width="6.85546875" style="170" customWidth="1"/>
    <col min="5635" max="5635" width="9.28515625" style="170" customWidth="1"/>
    <col min="5636" max="5636" width="14.28515625" style="170" customWidth="1"/>
    <col min="5637" max="5637" width="12.5703125" style="170" customWidth="1"/>
    <col min="5638" max="5638" width="39.42578125" style="170" customWidth="1"/>
    <col min="5639" max="5888" width="9.140625" style="170"/>
    <col min="5889" max="5889" width="51.5703125" style="170" customWidth="1"/>
    <col min="5890" max="5890" width="6.85546875" style="170" customWidth="1"/>
    <col min="5891" max="5891" width="9.28515625" style="170" customWidth="1"/>
    <col min="5892" max="5892" width="14.28515625" style="170" customWidth="1"/>
    <col min="5893" max="5893" width="12.5703125" style="170" customWidth="1"/>
    <col min="5894" max="5894" width="39.42578125" style="170" customWidth="1"/>
    <col min="5895" max="6144" width="9.140625" style="170"/>
    <col min="6145" max="6145" width="51.5703125" style="170" customWidth="1"/>
    <col min="6146" max="6146" width="6.85546875" style="170" customWidth="1"/>
    <col min="6147" max="6147" width="9.28515625" style="170" customWidth="1"/>
    <col min="6148" max="6148" width="14.28515625" style="170" customWidth="1"/>
    <col min="6149" max="6149" width="12.5703125" style="170" customWidth="1"/>
    <col min="6150" max="6150" width="39.42578125" style="170" customWidth="1"/>
    <col min="6151" max="6400" width="9.140625" style="170"/>
    <col min="6401" max="6401" width="51.5703125" style="170" customWidth="1"/>
    <col min="6402" max="6402" width="6.85546875" style="170" customWidth="1"/>
    <col min="6403" max="6403" width="9.28515625" style="170" customWidth="1"/>
    <col min="6404" max="6404" width="14.28515625" style="170" customWidth="1"/>
    <col min="6405" max="6405" width="12.5703125" style="170" customWidth="1"/>
    <col min="6406" max="6406" width="39.42578125" style="170" customWidth="1"/>
    <col min="6407" max="6656" width="9.140625" style="170"/>
    <col min="6657" max="6657" width="51.5703125" style="170" customWidth="1"/>
    <col min="6658" max="6658" width="6.85546875" style="170" customWidth="1"/>
    <col min="6659" max="6659" width="9.28515625" style="170" customWidth="1"/>
    <col min="6660" max="6660" width="14.28515625" style="170" customWidth="1"/>
    <col min="6661" max="6661" width="12.5703125" style="170" customWidth="1"/>
    <col min="6662" max="6662" width="39.42578125" style="170" customWidth="1"/>
    <col min="6663" max="6912" width="9.140625" style="170"/>
    <col min="6913" max="6913" width="51.5703125" style="170" customWidth="1"/>
    <col min="6914" max="6914" width="6.85546875" style="170" customWidth="1"/>
    <col min="6915" max="6915" width="9.28515625" style="170" customWidth="1"/>
    <col min="6916" max="6916" width="14.28515625" style="170" customWidth="1"/>
    <col min="6917" max="6917" width="12.5703125" style="170" customWidth="1"/>
    <col min="6918" max="6918" width="39.42578125" style="170" customWidth="1"/>
    <col min="6919" max="7168" width="9.140625" style="170"/>
    <col min="7169" max="7169" width="51.5703125" style="170" customWidth="1"/>
    <col min="7170" max="7170" width="6.85546875" style="170" customWidth="1"/>
    <col min="7171" max="7171" width="9.28515625" style="170" customWidth="1"/>
    <col min="7172" max="7172" width="14.28515625" style="170" customWidth="1"/>
    <col min="7173" max="7173" width="12.5703125" style="170" customWidth="1"/>
    <col min="7174" max="7174" width="39.42578125" style="170" customWidth="1"/>
    <col min="7175" max="7424" width="9.140625" style="170"/>
    <col min="7425" max="7425" width="51.5703125" style="170" customWidth="1"/>
    <col min="7426" max="7426" width="6.85546875" style="170" customWidth="1"/>
    <col min="7427" max="7427" width="9.28515625" style="170" customWidth="1"/>
    <col min="7428" max="7428" width="14.28515625" style="170" customWidth="1"/>
    <col min="7429" max="7429" width="12.5703125" style="170" customWidth="1"/>
    <col min="7430" max="7430" width="39.42578125" style="170" customWidth="1"/>
    <col min="7431" max="7680" width="9.140625" style="170"/>
    <col min="7681" max="7681" width="51.5703125" style="170" customWidth="1"/>
    <col min="7682" max="7682" width="6.85546875" style="170" customWidth="1"/>
    <col min="7683" max="7683" width="9.28515625" style="170" customWidth="1"/>
    <col min="7684" max="7684" width="14.28515625" style="170" customWidth="1"/>
    <col min="7685" max="7685" width="12.5703125" style="170" customWidth="1"/>
    <col min="7686" max="7686" width="39.42578125" style="170" customWidth="1"/>
    <col min="7687" max="7936" width="9.140625" style="170"/>
    <col min="7937" max="7937" width="51.5703125" style="170" customWidth="1"/>
    <col min="7938" max="7938" width="6.85546875" style="170" customWidth="1"/>
    <col min="7939" max="7939" width="9.28515625" style="170" customWidth="1"/>
    <col min="7940" max="7940" width="14.28515625" style="170" customWidth="1"/>
    <col min="7941" max="7941" width="12.5703125" style="170" customWidth="1"/>
    <col min="7942" max="7942" width="39.42578125" style="170" customWidth="1"/>
    <col min="7943" max="8192" width="9.140625" style="170"/>
    <col min="8193" max="8193" width="51.5703125" style="170" customWidth="1"/>
    <col min="8194" max="8194" width="6.85546875" style="170" customWidth="1"/>
    <col min="8195" max="8195" width="9.28515625" style="170" customWidth="1"/>
    <col min="8196" max="8196" width="14.28515625" style="170" customWidth="1"/>
    <col min="8197" max="8197" width="12.5703125" style="170" customWidth="1"/>
    <col min="8198" max="8198" width="39.42578125" style="170" customWidth="1"/>
    <col min="8199" max="8448" width="9.140625" style="170"/>
    <col min="8449" max="8449" width="51.5703125" style="170" customWidth="1"/>
    <col min="8450" max="8450" width="6.85546875" style="170" customWidth="1"/>
    <col min="8451" max="8451" width="9.28515625" style="170" customWidth="1"/>
    <col min="8452" max="8452" width="14.28515625" style="170" customWidth="1"/>
    <col min="8453" max="8453" width="12.5703125" style="170" customWidth="1"/>
    <col min="8454" max="8454" width="39.42578125" style="170" customWidth="1"/>
    <col min="8455" max="8704" width="9.140625" style="170"/>
    <col min="8705" max="8705" width="51.5703125" style="170" customWidth="1"/>
    <col min="8706" max="8706" width="6.85546875" style="170" customWidth="1"/>
    <col min="8707" max="8707" width="9.28515625" style="170" customWidth="1"/>
    <col min="8708" max="8708" width="14.28515625" style="170" customWidth="1"/>
    <col min="8709" max="8709" width="12.5703125" style="170" customWidth="1"/>
    <col min="8710" max="8710" width="39.42578125" style="170" customWidth="1"/>
    <col min="8711" max="8960" width="9.140625" style="170"/>
    <col min="8961" max="8961" width="51.5703125" style="170" customWidth="1"/>
    <col min="8962" max="8962" width="6.85546875" style="170" customWidth="1"/>
    <col min="8963" max="8963" width="9.28515625" style="170" customWidth="1"/>
    <col min="8964" max="8964" width="14.28515625" style="170" customWidth="1"/>
    <col min="8965" max="8965" width="12.5703125" style="170" customWidth="1"/>
    <col min="8966" max="8966" width="39.42578125" style="170" customWidth="1"/>
    <col min="8967" max="9216" width="9.140625" style="170"/>
    <col min="9217" max="9217" width="51.5703125" style="170" customWidth="1"/>
    <col min="9218" max="9218" width="6.85546875" style="170" customWidth="1"/>
    <col min="9219" max="9219" width="9.28515625" style="170" customWidth="1"/>
    <col min="9220" max="9220" width="14.28515625" style="170" customWidth="1"/>
    <col min="9221" max="9221" width="12.5703125" style="170" customWidth="1"/>
    <col min="9222" max="9222" width="39.42578125" style="170" customWidth="1"/>
    <col min="9223" max="9472" width="9.140625" style="170"/>
    <col min="9473" max="9473" width="51.5703125" style="170" customWidth="1"/>
    <col min="9474" max="9474" width="6.85546875" style="170" customWidth="1"/>
    <col min="9475" max="9475" width="9.28515625" style="170" customWidth="1"/>
    <col min="9476" max="9476" width="14.28515625" style="170" customWidth="1"/>
    <col min="9477" max="9477" width="12.5703125" style="170" customWidth="1"/>
    <col min="9478" max="9478" width="39.42578125" style="170" customWidth="1"/>
    <col min="9479" max="9728" width="9.140625" style="170"/>
    <col min="9729" max="9729" width="51.5703125" style="170" customWidth="1"/>
    <col min="9730" max="9730" width="6.85546875" style="170" customWidth="1"/>
    <col min="9731" max="9731" width="9.28515625" style="170" customWidth="1"/>
    <col min="9732" max="9732" width="14.28515625" style="170" customWidth="1"/>
    <col min="9733" max="9733" width="12.5703125" style="170" customWidth="1"/>
    <col min="9734" max="9734" width="39.42578125" style="170" customWidth="1"/>
    <col min="9735" max="9984" width="9.140625" style="170"/>
    <col min="9985" max="9985" width="51.5703125" style="170" customWidth="1"/>
    <col min="9986" max="9986" width="6.85546875" style="170" customWidth="1"/>
    <col min="9987" max="9987" width="9.28515625" style="170" customWidth="1"/>
    <col min="9988" max="9988" width="14.28515625" style="170" customWidth="1"/>
    <col min="9989" max="9989" width="12.5703125" style="170" customWidth="1"/>
    <col min="9990" max="9990" width="39.42578125" style="170" customWidth="1"/>
    <col min="9991" max="10240" width="9.140625" style="170"/>
    <col min="10241" max="10241" width="51.5703125" style="170" customWidth="1"/>
    <col min="10242" max="10242" width="6.85546875" style="170" customWidth="1"/>
    <col min="10243" max="10243" width="9.28515625" style="170" customWidth="1"/>
    <col min="10244" max="10244" width="14.28515625" style="170" customWidth="1"/>
    <col min="10245" max="10245" width="12.5703125" style="170" customWidth="1"/>
    <col min="10246" max="10246" width="39.42578125" style="170" customWidth="1"/>
    <col min="10247" max="10496" width="9.140625" style="170"/>
    <col min="10497" max="10497" width="51.5703125" style="170" customWidth="1"/>
    <col min="10498" max="10498" width="6.85546875" style="170" customWidth="1"/>
    <col min="10499" max="10499" width="9.28515625" style="170" customWidth="1"/>
    <col min="10500" max="10500" width="14.28515625" style="170" customWidth="1"/>
    <col min="10501" max="10501" width="12.5703125" style="170" customWidth="1"/>
    <col min="10502" max="10502" width="39.42578125" style="170" customWidth="1"/>
    <col min="10503" max="10752" width="9.140625" style="170"/>
    <col min="10753" max="10753" width="51.5703125" style="170" customWidth="1"/>
    <col min="10754" max="10754" width="6.85546875" style="170" customWidth="1"/>
    <col min="10755" max="10755" width="9.28515625" style="170" customWidth="1"/>
    <col min="10756" max="10756" width="14.28515625" style="170" customWidth="1"/>
    <col min="10757" max="10757" width="12.5703125" style="170" customWidth="1"/>
    <col min="10758" max="10758" width="39.42578125" style="170" customWidth="1"/>
    <col min="10759" max="11008" width="9.140625" style="170"/>
    <col min="11009" max="11009" width="51.5703125" style="170" customWidth="1"/>
    <col min="11010" max="11010" width="6.85546875" style="170" customWidth="1"/>
    <col min="11011" max="11011" width="9.28515625" style="170" customWidth="1"/>
    <col min="11012" max="11012" width="14.28515625" style="170" customWidth="1"/>
    <col min="11013" max="11013" width="12.5703125" style="170" customWidth="1"/>
    <col min="11014" max="11014" width="39.42578125" style="170" customWidth="1"/>
    <col min="11015" max="11264" width="9.140625" style="170"/>
    <col min="11265" max="11265" width="51.5703125" style="170" customWidth="1"/>
    <col min="11266" max="11266" width="6.85546875" style="170" customWidth="1"/>
    <col min="11267" max="11267" width="9.28515625" style="170" customWidth="1"/>
    <col min="11268" max="11268" width="14.28515625" style="170" customWidth="1"/>
    <col min="11269" max="11269" width="12.5703125" style="170" customWidth="1"/>
    <col min="11270" max="11270" width="39.42578125" style="170" customWidth="1"/>
    <col min="11271" max="11520" width="9.140625" style="170"/>
    <col min="11521" max="11521" width="51.5703125" style="170" customWidth="1"/>
    <col min="11522" max="11522" width="6.85546875" style="170" customWidth="1"/>
    <col min="11523" max="11523" width="9.28515625" style="170" customWidth="1"/>
    <col min="11524" max="11524" width="14.28515625" style="170" customWidth="1"/>
    <col min="11525" max="11525" width="12.5703125" style="170" customWidth="1"/>
    <col min="11526" max="11526" width="39.42578125" style="170" customWidth="1"/>
    <col min="11527" max="11776" width="9.140625" style="170"/>
    <col min="11777" max="11777" width="51.5703125" style="170" customWidth="1"/>
    <col min="11778" max="11778" width="6.85546875" style="170" customWidth="1"/>
    <col min="11779" max="11779" width="9.28515625" style="170" customWidth="1"/>
    <col min="11780" max="11780" width="14.28515625" style="170" customWidth="1"/>
    <col min="11781" max="11781" width="12.5703125" style="170" customWidth="1"/>
    <col min="11782" max="11782" width="39.42578125" style="170" customWidth="1"/>
    <col min="11783" max="12032" width="9.140625" style="170"/>
    <col min="12033" max="12033" width="51.5703125" style="170" customWidth="1"/>
    <col min="12034" max="12034" width="6.85546875" style="170" customWidth="1"/>
    <col min="12035" max="12035" width="9.28515625" style="170" customWidth="1"/>
    <col min="12036" max="12036" width="14.28515625" style="170" customWidth="1"/>
    <col min="12037" max="12037" width="12.5703125" style="170" customWidth="1"/>
    <col min="12038" max="12038" width="39.42578125" style="170" customWidth="1"/>
    <col min="12039" max="12288" width="9.140625" style="170"/>
    <col min="12289" max="12289" width="51.5703125" style="170" customWidth="1"/>
    <col min="12290" max="12290" width="6.85546875" style="170" customWidth="1"/>
    <col min="12291" max="12291" width="9.28515625" style="170" customWidth="1"/>
    <col min="12292" max="12292" width="14.28515625" style="170" customWidth="1"/>
    <col min="12293" max="12293" width="12.5703125" style="170" customWidth="1"/>
    <col min="12294" max="12294" width="39.42578125" style="170" customWidth="1"/>
    <col min="12295" max="12544" width="9.140625" style="170"/>
    <col min="12545" max="12545" width="51.5703125" style="170" customWidth="1"/>
    <col min="12546" max="12546" width="6.85546875" style="170" customWidth="1"/>
    <col min="12547" max="12547" width="9.28515625" style="170" customWidth="1"/>
    <col min="12548" max="12548" width="14.28515625" style="170" customWidth="1"/>
    <col min="12549" max="12549" width="12.5703125" style="170" customWidth="1"/>
    <col min="12550" max="12550" width="39.42578125" style="170" customWidth="1"/>
    <col min="12551" max="12800" width="9.140625" style="170"/>
    <col min="12801" max="12801" width="51.5703125" style="170" customWidth="1"/>
    <col min="12802" max="12802" width="6.85546875" style="170" customWidth="1"/>
    <col min="12803" max="12803" width="9.28515625" style="170" customWidth="1"/>
    <col min="12804" max="12804" width="14.28515625" style="170" customWidth="1"/>
    <col min="12805" max="12805" width="12.5703125" style="170" customWidth="1"/>
    <col min="12806" max="12806" width="39.42578125" style="170" customWidth="1"/>
    <col min="12807" max="13056" width="9.140625" style="170"/>
    <col min="13057" max="13057" width="51.5703125" style="170" customWidth="1"/>
    <col min="13058" max="13058" width="6.85546875" style="170" customWidth="1"/>
    <col min="13059" max="13059" width="9.28515625" style="170" customWidth="1"/>
    <col min="13060" max="13060" width="14.28515625" style="170" customWidth="1"/>
    <col min="13061" max="13061" width="12.5703125" style="170" customWidth="1"/>
    <col min="13062" max="13062" width="39.42578125" style="170" customWidth="1"/>
    <col min="13063" max="13312" width="9.140625" style="170"/>
    <col min="13313" max="13313" width="51.5703125" style="170" customWidth="1"/>
    <col min="13314" max="13314" width="6.85546875" style="170" customWidth="1"/>
    <col min="13315" max="13315" width="9.28515625" style="170" customWidth="1"/>
    <col min="13316" max="13316" width="14.28515625" style="170" customWidth="1"/>
    <col min="13317" max="13317" width="12.5703125" style="170" customWidth="1"/>
    <col min="13318" max="13318" width="39.42578125" style="170" customWidth="1"/>
    <col min="13319" max="13568" width="9.140625" style="170"/>
    <col min="13569" max="13569" width="51.5703125" style="170" customWidth="1"/>
    <col min="13570" max="13570" width="6.85546875" style="170" customWidth="1"/>
    <col min="13571" max="13571" width="9.28515625" style="170" customWidth="1"/>
    <col min="13572" max="13572" width="14.28515625" style="170" customWidth="1"/>
    <col min="13573" max="13573" width="12.5703125" style="170" customWidth="1"/>
    <col min="13574" max="13574" width="39.42578125" style="170" customWidth="1"/>
    <col min="13575" max="13824" width="9.140625" style="170"/>
    <col min="13825" max="13825" width="51.5703125" style="170" customWidth="1"/>
    <col min="13826" max="13826" width="6.85546875" style="170" customWidth="1"/>
    <col min="13827" max="13827" width="9.28515625" style="170" customWidth="1"/>
    <col min="13828" max="13828" width="14.28515625" style="170" customWidth="1"/>
    <col min="13829" max="13829" width="12.5703125" style="170" customWidth="1"/>
    <col min="13830" max="13830" width="39.42578125" style="170" customWidth="1"/>
    <col min="13831" max="14080" width="9.140625" style="170"/>
    <col min="14081" max="14081" width="51.5703125" style="170" customWidth="1"/>
    <col min="14082" max="14082" width="6.85546875" style="170" customWidth="1"/>
    <col min="14083" max="14083" width="9.28515625" style="170" customWidth="1"/>
    <col min="14084" max="14084" width="14.28515625" style="170" customWidth="1"/>
    <col min="14085" max="14085" width="12.5703125" style="170" customWidth="1"/>
    <col min="14086" max="14086" width="39.42578125" style="170" customWidth="1"/>
    <col min="14087" max="14336" width="9.140625" style="170"/>
    <col min="14337" max="14337" width="51.5703125" style="170" customWidth="1"/>
    <col min="14338" max="14338" width="6.85546875" style="170" customWidth="1"/>
    <col min="14339" max="14339" width="9.28515625" style="170" customWidth="1"/>
    <col min="14340" max="14340" width="14.28515625" style="170" customWidth="1"/>
    <col min="14341" max="14341" width="12.5703125" style="170" customWidth="1"/>
    <col min="14342" max="14342" width="39.42578125" style="170" customWidth="1"/>
    <col min="14343" max="14592" width="9.140625" style="170"/>
    <col min="14593" max="14593" width="51.5703125" style="170" customWidth="1"/>
    <col min="14594" max="14594" width="6.85546875" style="170" customWidth="1"/>
    <col min="14595" max="14595" width="9.28515625" style="170" customWidth="1"/>
    <col min="14596" max="14596" width="14.28515625" style="170" customWidth="1"/>
    <col min="14597" max="14597" width="12.5703125" style="170" customWidth="1"/>
    <col min="14598" max="14598" width="39.42578125" style="170" customWidth="1"/>
    <col min="14599" max="14848" width="9.140625" style="170"/>
    <col min="14849" max="14849" width="51.5703125" style="170" customWidth="1"/>
    <col min="14850" max="14850" width="6.85546875" style="170" customWidth="1"/>
    <col min="14851" max="14851" width="9.28515625" style="170" customWidth="1"/>
    <col min="14852" max="14852" width="14.28515625" style="170" customWidth="1"/>
    <col min="14853" max="14853" width="12.5703125" style="170" customWidth="1"/>
    <col min="14854" max="14854" width="39.42578125" style="170" customWidth="1"/>
    <col min="14855" max="15104" width="9.140625" style="170"/>
    <col min="15105" max="15105" width="51.5703125" style="170" customWidth="1"/>
    <col min="15106" max="15106" width="6.85546875" style="170" customWidth="1"/>
    <col min="15107" max="15107" width="9.28515625" style="170" customWidth="1"/>
    <col min="15108" max="15108" width="14.28515625" style="170" customWidth="1"/>
    <col min="15109" max="15109" width="12.5703125" style="170" customWidth="1"/>
    <col min="15110" max="15110" width="39.42578125" style="170" customWidth="1"/>
    <col min="15111" max="15360" width="9.140625" style="170"/>
    <col min="15361" max="15361" width="51.5703125" style="170" customWidth="1"/>
    <col min="15362" max="15362" width="6.85546875" style="170" customWidth="1"/>
    <col min="15363" max="15363" width="9.28515625" style="170" customWidth="1"/>
    <col min="15364" max="15364" width="14.28515625" style="170" customWidth="1"/>
    <col min="15365" max="15365" width="12.5703125" style="170" customWidth="1"/>
    <col min="15366" max="15366" width="39.42578125" style="170" customWidth="1"/>
    <col min="15367" max="15616" width="9.140625" style="170"/>
    <col min="15617" max="15617" width="51.5703125" style="170" customWidth="1"/>
    <col min="15618" max="15618" width="6.85546875" style="170" customWidth="1"/>
    <col min="15619" max="15619" width="9.28515625" style="170" customWidth="1"/>
    <col min="15620" max="15620" width="14.28515625" style="170" customWidth="1"/>
    <col min="15621" max="15621" width="12.5703125" style="170" customWidth="1"/>
    <col min="15622" max="15622" width="39.42578125" style="170" customWidth="1"/>
    <col min="15623" max="15872" width="9.140625" style="170"/>
    <col min="15873" max="15873" width="51.5703125" style="170" customWidth="1"/>
    <col min="15874" max="15874" width="6.85546875" style="170" customWidth="1"/>
    <col min="15875" max="15875" width="9.28515625" style="170" customWidth="1"/>
    <col min="15876" max="15876" width="14.28515625" style="170" customWidth="1"/>
    <col min="15877" max="15877" width="12.5703125" style="170" customWidth="1"/>
    <col min="15878" max="15878" width="39.42578125" style="170" customWidth="1"/>
    <col min="15879" max="16128" width="9.140625" style="170"/>
    <col min="16129" max="16129" width="51.5703125" style="170" customWidth="1"/>
    <col min="16130" max="16130" width="6.85546875" style="170" customWidth="1"/>
    <col min="16131" max="16131" width="9.28515625" style="170" customWidth="1"/>
    <col min="16132" max="16132" width="14.28515625" style="170" customWidth="1"/>
    <col min="16133" max="16133" width="12.5703125" style="170" customWidth="1"/>
    <col min="16134" max="16134" width="39.42578125" style="170" customWidth="1"/>
    <col min="16135" max="16384" width="9.140625" style="170"/>
  </cols>
  <sheetData>
    <row r="1" spans="1:9" s="13" customFormat="1" ht="51.95" customHeight="1" thickTop="1" thickBot="1">
      <c r="A1" s="531" t="s">
        <v>324</v>
      </c>
      <c r="B1" s="531"/>
      <c r="C1" s="531"/>
      <c r="D1" s="531"/>
      <c r="E1" s="531"/>
      <c r="F1" s="531"/>
    </row>
    <row r="2" spans="1:9" s="13" customFormat="1" ht="20.100000000000001" customHeight="1" thickTop="1">
      <c r="A2" s="37"/>
      <c r="B2" s="37"/>
      <c r="C2" s="37"/>
      <c r="D2" s="37"/>
      <c r="E2" s="37"/>
      <c r="F2" s="37"/>
    </row>
    <row r="3" spans="1:9" s="14" customFormat="1" ht="30" customHeight="1">
      <c r="A3" s="168" t="s">
        <v>34</v>
      </c>
      <c r="B3" s="519">
        <f>'Ponudbeni list'!C8</f>
        <v>0</v>
      </c>
      <c r="C3" s="519"/>
      <c r="D3" s="519"/>
      <c r="E3" s="519"/>
      <c r="F3" s="519"/>
    </row>
    <row r="4" spans="1:9" s="14" customFormat="1" ht="30" customHeight="1">
      <c r="A4" s="168" t="s">
        <v>35</v>
      </c>
      <c r="B4" s="519">
        <f>'Ponudbeni list'!C9</f>
        <v>0</v>
      </c>
      <c r="C4" s="519"/>
      <c r="D4" s="519"/>
      <c r="E4" s="519"/>
      <c r="F4" s="519"/>
    </row>
    <row r="5" spans="1:9" s="14" customFormat="1" ht="30" customHeight="1">
      <c r="A5" s="168" t="s">
        <v>36</v>
      </c>
      <c r="B5" s="519">
        <f>'Ponudbeni list'!C10</f>
        <v>0</v>
      </c>
      <c r="C5" s="519"/>
      <c r="D5" s="519"/>
      <c r="E5" s="519"/>
      <c r="F5" s="519"/>
    </row>
    <row r="6" spans="1:9" s="14" customFormat="1" ht="18" customHeight="1">
      <c r="A6" s="168"/>
      <c r="B6" s="38"/>
      <c r="C6" s="38"/>
      <c r="D6" s="38"/>
      <c r="E6" s="38"/>
      <c r="F6" s="38"/>
    </row>
    <row r="7" spans="1:9" ht="18" customHeight="1" thickBot="1">
      <c r="A7" s="506"/>
      <c r="B7" s="506"/>
      <c r="C7" s="506"/>
      <c r="D7" s="506"/>
      <c r="E7" s="506"/>
      <c r="F7" s="506"/>
      <c r="I7" s="47" t="s">
        <v>103</v>
      </c>
    </row>
    <row r="8" spans="1:9" s="12" customFormat="1" ht="51.95" customHeight="1">
      <c r="A8" s="171" t="s">
        <v>41</v>
      </c>
      <c r="B8" s="520" t="str">
        <f>'Ponudbeni list'!C5</f>
        <v>Radovi na obnovi vodoopskrbnog cjevovoda u Bedencu, za IVKOM–VODE d.o.o., Ivanec</v>
      </c>
      <c r="C8" s="520"/>
      <c r="D8" s="520"/>
      <c r="E8" s="520"/>
      <c r="F8" s="521"/>
      <c r="I8" s="172" t="s">
        <v>118</v>
      </c>
    </row>
    <row r="9" spans="1:9" s="12" customFormat="1" ht="51.95" customHeight="1" thickBot="1">
      <c r="A9" s="169" t="s">
        <v>98</v>
      </c>
      <c r="B9" s="522" t="str">
        <f>'Ponudbeni list'!C6</f>
        <v>JN–35–20</v>
      </c>
      <c r="C9" s="522"/>
      <c r="D9" s="522"/>
      <c r="E9" s="522"/>
      <c r="F9" s="523"/>
    </row>
    <row r="10" spans="1:9" ht="15.95" customHeight="1"/>
    <row r="11" spans="1:9" ht="15.95" customHeight="1"/>
    <row r="12" spans="1:9" ht="15.95" customHeight="1"/>
    <row r="13" spans="1:9" s="13" customFormat="1" ht="26.1" customHeight="1">
      <c r="A13" s="524" t="s">
        <v>113</v>
      </c>
      <c r="B13" s="524"/>
      <c r="C13" s="524"/>
      <c r="D13" s="524"/>
      <c r="E13" s="524"/>
      <c r="F13" s="524"/>
      <c r="I13" s="173"/>
    </row>
    <row r="14" spans="1:9" ht="12.95" customHeight="1">
      <c r="A14" s="39"/>
      <c r="B14" s="39"/>
      <c r="C14" s="39"/>
      <c r="D14" s="39"/>
      <c r="E14" s="39"/>
      <c r="F14" s="39"/>
      <c r="I14" s="173"/>
    </row>
    <row r="15" spans="1:9" ht="12.95" customHeight="1">
      <c r="A15" s="39"/>
      <c r="B15" s="39"/>
      <c r="C15" s="39"/>
      <c r="D15" s="39"/>
      <c r="E15" s="39"/>
      <c r="F15" s="39"/>
      <c r="I15" s="173"/>
    </row>
    <row r="16" spans="1:9" ht="66" customHeight="1">
      <c r="A16" s="529" t="s">
        <v>325</v>
      </c>
      <c r="B16" s="530"/>
      <c r="C16" s="530"/>
      <c r="D16" s="530"/>
      <c r="E16" s="530"/>
      <c r="F16" s="530"/>
      <c r="I16" s="173"/>
    </row>
    <row r="17" spans="1:6" ht="12.95" customHeight="1"/>
    <row r="18" spans="1:6" ht="12.95" customHeight="1"/>
    <row r="19" spans="1:6" ht="12.95" customHeight="1"/>
    <row r="20" spans="1:6" ht="15.95" customHeight="1">
      <c r="A20" s="527">
        <f>'Ponudbeni list'!C23</f>
        <v>0</v>
      </c>
      <c r="B20" s="527"/>
      <c r="C20" s="11"/>
      <c r="D20" s="487" t="s">
        <v>38</v>
      </c>
      <c r="E20" s="487"/>
      <c r="F20" s="487"/>
    </row>
    <row r="21" spans="1:6" ht="9.9499999999999993" customHeight="1">
      <c r="A21" s="478" t="s">
        <v>37</v>
      </c>
      <c r="B21" s="478"/>
      <c r="D21" s="479"/>
      <c r="E21" s="479"/>
      <c r="F21" s="479"/>
    </row>
    <row r="22" spans="1:6" ht="14.25">
      <c r="D22" s="528">
        <f>'Ponudbeni list'!C28</f>
        <v>0</v>
      </c>
      <c r="E22" s="528"/>
      <c r="F22" s="528"/>
    </row>
    <row r="23" spans="1:6" ht="9.9499999999999993" customHeight="1">
      <c r="D23" s="481" t="s">
        <v>39</v>
      </c>
      <c r="E23" s="481"/>
      <c r="F23" s="481"/>
    </row>
    <row r="24" spans="1:6">
      <c r="D24" s="482"/>
      <c r="E24" s="482"/>
      <c r="F24" s="482"/>
    </row>
    <row r="25" spans="1:6">
      <c r="D25" s="482"/>
      <c r="E25" s="482"/>
      <c r="F25" s="482"/>
    </row>
    <row r="26" spans="1:6">
      <c r="D26" s="482"/>
      <c r="E26" s="482"/>
      <c r="F26" s="482"/>
    </row>
    <row r="27" spans="1:6">
      <c r="C27" s="15" t="s">
        <v>40</v>
      </c>
      <c r="D27" s="477"/>
      <c r="E27" s="477"/>
      <c r="F27" s="477"/>
    </row>
    <row r="28" spans="1:6" ht="9.9499999999999993" customHeight="1">
      <c r="D28" s="478" t="s">
        <v>102</v>
      </c>
      <c r="E28" s="478"/>
      <c r="F28" s="478"/>
    </row>
  </sheetData>
  <mergeCells count="20">
    <mergeCell ref="B8:F8"/>
    <mergeCell ref="A1:F1"/>
    <mergeCell ref="B3:F3"/>
    <mergeCell ref="B4:F4"/>
    <mergeCell ref="B5:F5"/>
    <mergeCell ref="A7:F7"/>
    <mergeCell ref="B9:F9"/>
    <mergeCell ref="A13:F13"/>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78740157480314965"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Pon.list-zajed.ponudit.</vt:lpstr>
      <vt:lpstr>Podizvoditelji</vt:lpstr>
      <vt:lpstr>Troškovnik-JN-35-20</vt:lpstr>
      <vt:lpstr>Izj.o neosuđiv.u RH</vt:lpstr>
      <vt:lpstr>Izj.o neosuđiv.izvan RH</vt:lpstr>
      <vt:lpstr>Izjava-uredno isp.ug.</vt:lpstr>
      <vt:lpstr>Izjava-otklanj.nedost</vt:lpstr>
      <vt:lpstr>List1</vt:lpstr>
      <vt:lpstr>'Troškovnik-JN-35-20'!Ispis_naslova</vt:lpstr>
      <vt:lpstr>'Izj.o neosuđiv.izvan RH'!Podrucje_ispisa</vt:lpstr>
      <vt:lpstr>'Izj.o neosuđiv.u RH'!Podrucje_ispisa</vt:lpstr>
      <vt:lpstr>'Izjava-otklanj.nedost'!Podrucje_ispisa</vt:lpstr>
      <vt:lpstr>'Izjava-uredno isp.ug.'!Podrucje_ispisa</vt:lpstr>
      <vt:lpstr>Podizvoditelji!Podrucje_ispisa</vt:lpstr>
      <vt:lpstr>'Pon.list-zajed.ponudit.'!Podrucje_ispisa</vt:lpstr>
      <vt:lpstr>'Ponudbeni list'!Podrucje_ispisa</vt:lpstr>
      <vt:lpstr>'Poziv za dostavu ponude'!Podrucje_ispisa</vt:lpstr>
      <vt:lpstr>'Troškovnik-JN-35-20'!Podrucje_ispisa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2020-07-02T07:16:10Z</cp:lastPrinted>
  <dcterms:created xsi:type="dcterms:W3CDTF">2012-10-18T06:42:05Z</dcterms:created>
  <dcterms:modified xsi:type="dcterms:W3CDTF">2020-07-02T07:16:15Z</dcterms:modified>
</cp:coreProperties>
</file>