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938"/>
  </bookViews>
  <sheets>
    <sheet name="Poziv za dostavu ponude" sheetId="2" r:id="rId1"/>
    <sheet name="Ponudbeni list" sheetId="5" r:id="rId2"/>
    <sheet name="Pon.list-zajed.ponudit." sheetId="43" r:id="rId3"/>
    <sheet name="Podizvoditelji" sheetId="44" r:id="rId4"/>
    <sheet name="Troškovnik-JN-34-20" sheetId="46" r:id="rId5"/>
    <sheet name="Izj.o neosuđiv.u RH" sheetId="41" r:id="rId6"/>
    <sheet name="Izj.o neosuđiv.izvan RH" sheetId="42" r:id="rId7"/>
    <sheet name="Izjava-uredno isp.ugov" sheetId="37" r:id="rId8"/>
    <sheet name="Izjava-otklanj.nedost" sheetId="45" r:id="rId9"/>
    <sheet name="List1" sheetId="27" r:id="rId10"/>
  </sheets>
  <definedNames>
    <definedName name="_xlnm.Print_Titles" localSheetId="4">'Troškovnik-JN-34-20'!$1:$4</definedName>
    <definedName name="OLE_LINK1" localSheetId="4">'Troškovnik-JN-34-20'!#REF!</definedName>
    <definedName name="OLE_LINK4" localSheetId="4">'Troškovnik-JN-34-20'!#REF!</definedName>
    <definedName name="_xlnm.Print_Area" localSheetId="6">'Izj.o neosuđiv.izvan RH'!$A$1:$F$39</definedName>
    <definedName name="_xlnm.Print_Area" localSheetId="5">'Izj.o neosuđiv.u RH'!$A$1:$F$30</definedName>
    <definedName name="_xlnm.Print_Area" localSheetId="8">'Izjava-otklanj.nedost'!$A$1:$F$28</definedName>
    <definedName name="_xlnm.Print_Area" localSheetId="7">'Izjava-uredno isp.ugov'!$A$1:$F$28</definedName>
    <definedName name="_xlnm.Print_Area" localSheetId="3">Podizvoditelji!$A$1:$F$64</definedName>
    <definedName name="_xlnm.Print_Area" localSheetId="2">'Pon.list-zajed.ponudit.'!$A$1:$F$81</definedName>
    <definedName name="_xlnm.Print_Area" localSheetId="1">'Ponudbeni list'!$A$1:$C$30</definedName>
    <definedName name="_xlnm.Print_Area" localSheetId="0">'Poziv za dostavu ponude'!$A$1:$K$263</definedName>
    <definedName name="_xlnm.Print_Area" localSheetId="4">'Troškovnik-JN-34-20'!$A$1:$G$253</definedName>
  </definedNames>
  <calcPr calcId="145621"/>
</workbook>
</file>

<file path=xl/calcChain.xml><?xml version="1.0" encoding="utf-8"?>
<calcChain xmlns="http://schemas.openxmlformats.org/spreadsheetml/2006/main">
  <c r="D242" i="46" l="1"/>
  <c r="A240" i="46"/>
  <c r="B19" i="46"/>
  <c r="B20" i="46"/>
  <c r="D219" i="46" l="1"/>
  <c r="G219" i="46" s="1"/>
  <c r="G216" i="46"/>
  <c r="G215" i="46"/>
  <c r="G212" i="46"/>
  <c r="G209" i="46"/>
  <c r="G206" i="46"/>
  <c r="G203" i="46"/>
  <c r="G221" i="46" s="1"/>
  <c r="G232" i="46" s="1"/>
  <c r="G192" i="46"/>
  <c r="G191" i="46"/>
  <c r="G190" i="46"/>
  <c r="G189" i="46"/>
  <c r="G188" i="46"/>
  <c r="G187" i="46"/>
  <c r="G184" i="46"/>
  <c r="G183" i="46"/>
  <c r="G182" i="46"/>
  <c r="G181" i="46"/>
  <c r="G195" i="46" s="1"/>
  <c r="G231" i="46" s="1"/>
  <c r="G172" i="46"/>
  <c r="G169" i="46"/>
  <c r="G166" i="46"/>
  <c r="G230" i="46" s="1"/>
  <c r="G165" i="46"/>
  <c r="G162" i="46"/>
  <c r="D152" i="46"/>
  <c r="G152" i="46" s="1"/>
  <c r="G150" i="46"/>
  <c r="G147" i="46"/>
  <c r="G145" i="46"/>
  <c r="G142" i="46"/>
  <c r="G139" i="46"/>
  <c r="G136" i="46"/>
  <c r="G133" i="46"/>
  <c r="G132" i="46"/>
  <c r="G154" i="46" s="1"/>
  <c r="G229" i="46" s="1"/>
  <c r="G121" i="46"/>
  <c r="G118" i="46"/>
  <c r="G117" i="46"/>
  <c r="G114" i="46"/>
  <c r="G112" i="46"/>
  <c r="G109" i="46"/>
  <c r="G103" i="46"/>
  <c r="G100" i="46"/>
  <c r="G97" i="46"/>
  <c r="G94" i="46"/>
  <c r="G91" i="46"/>
  <c r="G88" i="46"/>
  <c r="G85" i="46"/>
  <c r="G82" i="46"/>
  <c r="G123" i="46" s="1"/>
  <c r="G228" i="46" s="1"/>
  <c r="G234" i="46" l="1"/>
  <c r="G174" i="46"/>
  <c r="D22" i="45"/>
  <c r="A20" i="45"/>
  <c r="B5" i="45"/>
  <c r="B4" i="45"/>
  <c r="B3" i="45"/>
  <c r="C24" i="5" l="1"/>
  <c r="G235" i="46"/>
  <c r="C25" i="5" s="1"/>
  <c r="G236" i="46"/>
  <c r="C26" i="5" s="1"/>
  <c r="C7" i="44"/>
  <c r="D31" i="42" l="1"/>
  <c r="A29" i="42"/>
  <c r="A23" i="42"/>
  <c r="B9" i="42"/>
  <c r="B8" i="42"/>
  <c r="B5" i="42"/>
  <c r="B6" i="42"/>
  <c r="B4" i="42"/>
  <c r="D25" i="41"/>
  <c r="A23" i="41"/>
  <c r="A18" i="41"/>
  <c r="B8" i="41"/>
  <c r="B7" i="41"/>
  <c r="B4" i="41"/>
  <c r="B5" i="41"/>
  <c r="B3" i="41"/>
  <c r="C70" i="43"/>
  <c r="C8" i="43"/>
  <c r="F233" i="2" l="1"/>
  <c r="D22" i="37" l="1"/>
  <c r="A20" i="37"/>
  <c r="B4" i="37"/>
  <c r="B5" i="37"/>
  <c r="B3" i="37"/>
  <c r="C5" i="5" l="1"/>
  <c r="B8" i="45" s="1"/>
  <c r="B8" i="37" l="1"/>
  <c r="C6" i="5"/>
  <c r="B9" i="45" s="1"/>
  <c r="A236" i="2"/>
  <c r="C8" i="44" l="1"/>
  <c r="B9" i="37"/>
  <c r="A239" i="2"/>
  <c r="C76" i="2"/>
  <c r="A75" i="2"/>
  <c r="A22" i="2"/>
  <c r="E232" i="2" l="1"/>
  <c r="E231" i="2"/>
</calcChain>
</file>

<file path=xl/sharedStrings.xml><?xml version="1.0" encoding="utf-8"?>
<sst xmlns="http://schemas.openxmlformats.org/spreadsheetml/2006/main" count="745" uniqueCount="444">
  <si>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</si>
  <si>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</si>
  <si>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</si>
  <si>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</si>
  <si>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</si>
  <si>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</si>
  <si>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</si>
  <si>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</si>
  <si>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</si>
  <si>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</si>
  <si>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</si>
  <si>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</si>
  <si>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</si>
  <si>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</si>
  <si>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</si>
  <si>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</si>
  <si>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</si>
  <si>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</si>
  <si>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</si>
  <si>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</si>
  <si>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</si>
  <si>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</si>
  <si>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</si>
  <si>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</si>
  <si>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</si>
  <si>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</si>
  <si>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</si>
  <si>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</si>
  <si>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</si>
  <si>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</si>
  <si>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</si>
  <si>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</si>
  <si>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</si>
  <si>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</si>
  <si>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</si>
  <si>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</si>
  <si>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</si>
  <si>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</si>
  <si>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</si>
  <si>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</si>
  <si>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M.P.</t>
  </si>
  <si>
    <t>Predmet nabave:</t>
  </si>
  <si>
    <t>kom</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</si>
  <si>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</si>
  <si>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</si>
  <si>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</si>
  <si>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</si>
  <si>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</si>
  <si>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</si>
  <si>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</si>
  <si>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</si>
  <si>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</si>
  <si>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</si>
  <si>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</si>
  <si>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</si>
  <si>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</si>
  <si>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</si>
  <si>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</si>
  <si>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</si>
  <si>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</si>
  <si>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</si>
  <si>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</si>
  <si>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</si>
  <si>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</si>
  <si>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</si>
  <si>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</si>
  <si>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</si>
  <si>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</si>
  <si>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</si>
  <si>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</si>
  <si>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</si>
  <si>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</si>
  <si>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</si>
  <si>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</si>
  <si>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</si>
  <si>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</si>
  <si>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</si>
  <si>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</si>
  <si>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</si>
  <si>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</si>
  <si>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</si>
  <si>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</si>
  <si>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</si>
  <si>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</si>
  <si>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</si>
  <si>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</si>
  <si>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</si>
  <si>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</si>
  <si>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</si>
  <si>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</si>
  <si>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</si>
  <si>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</si>
  <si>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</si>
  <si>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</si>
  <si>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</si>
  <si>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</si>
  <si>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</si>
  <si>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</si>
  <si>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</si>
  <si>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</si>
  <si>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</si>
  <si>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</si>
  <si>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</si>
  <si>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</si>
  <si>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</si>
  <si>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</si>
  <si>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</si>
  <si>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</si>
  <si>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</si>
  <si>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</si>
  <si>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</si>
  <si>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</si>
  <si>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</si>
  <si>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IZJAVA O DOSTAVI JAMSTVA ZA UREDNO ISPUNJENJE UGOVORA</t>
  </si>
  <si>
    <t>I Z J A V A</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</si>
  <si>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</si>
  <si>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</si>
  <si>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</si>
  <si>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</si>
  <si>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</si>
  <si>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60 dana od krajnjeg roka za dostavu Ponude.</t>
  </si>
  <si>
    <t>30 dana od dana isporuke predmeta nabave.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</si>
  <si>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</si>
  <si>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</si>
  <si>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</si>
  <si>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</si>
  <si>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</si>
  <si>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Ponuditelj mora ponuditi cjelokupnu količinu iz obrasca ponude/troškovnika koja se traži u nadmetanju. Ponude samo za dio tražene količine iz obrazaca ponude/troškovnika neće se razmatrati.</t>
  </si>
  <si>
    <r>
      <rPr>
        <sz val="10"/>
        <color theme="1"/>
        <rFont val="Arial"/>
        <family val="2"/>
        <charset val="238"/>
      </rPr>
      <t xml:space="preserve">Ponuditelj </t>
    </r>
    <r>
      <rPr>
        <sz val="9"/>
        <color theme="1"/>
        <rFont val="Arial"/>
        <family val="2"/>
        <charset val="238"/>
      </rPr>
      <t>(tiskano upisati naziv funkcije ovlaštene osobe ponuditelja):</t>
    </r>
  </si>
  <si>
    <t>3.8.</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</si>
  <si>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</si>
  <si>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UVJETI NABAVE KOJE PONUDA TREBA ISPUNJAVATI</t>
  </si>
  <si>
    <t>6.</t>
  </si>
  <si>
    <t>NARUČITELJ  će plaćanja obavljati obročno temeljem ispostavljenih djelomičnih računa, odnosno privremenih mjesečnih situacija ovjerenih od strane Nadzornog inženjera, NARUČITELJA i IZVOĐAČA. Plaćanje će se izvršiti na poslovni račun IZVOĐAČA u roku od 30 dana od dana ovjere privremene situacije od strane Nadzornog inženjera. Nadzorni inženjer dužan je privremenu situaciju za nesporni dio ovjeriti u roku od 5 dana od dana ispostavljanja iste. U slučaju osporavanja privremene situacije od strane Nadzornog inženjera, ugovorne strane su dužne sporazumno razriješiti nastali problem, najkasnije u roku od 30 dana od dana ispostave privremene situacije.</t>
  </si>
  <si>
    <t>Obračun radova vrši se na osnovu stvarno izvedenih radova utvrđenih građevinskom knjigom i prema jediničnim cijenama iz ugovornog troškovnika, ovjerenih od strane nadzornog inženjera NARUČITELJA.</t>
  </si>
  <si>
    <t>Konačni obračun izvršit će se u roku od 15 dana nakon obavljene primopredaje radova i izdavanja atesta, prema stavkama priloženog troškovnika radova. Radovi se preuzimaju zapisnički, a zapisnik o primopredaji potpisuju ovlašteni predstavnici NARUČITELJA i IZVOĐAČA. NARUČITELJ se obvezuje plaćanje tako zaračunatog iznosa izvršiti u roku od 30 dana od dana ovjere od strane osobe određene za obavljanje nadzora u korist žiro računa IZVOĐAČA ukoliko na izvršene radove nema primjedbi o nedostacima.</t>
  </si>
  <si>
    <r>
      <t xml:space="preserve">naznaka:  </t>
    </r>
    <r>
      <rPr>
        <b/>
        <sz val="10"/>
        <color theme="1"/>
        <rFont val="Arial"/>
        <family val="2"/>
        <charset val="238"/>
      </rPr>
      <t>"NE  OTVARAJ"  prije:</t>
    </r>
  </si>
  <si>
    <t>IZJAVA O NEPOSTOJANJU RAZLOGA ISKLJUČENJA ZA GOSPODARSKE SUBJEKTE S POSLOVNIM NASTANOM U REPUBLICI HRVATSKOJ</t>
  </si>
  <si>
    <t>IZJAVA ZA GOSPODARSKE SUBJEKTE S POSLOVNIM NASTANOM U REPUBLICI HRVATSKOJ</t>
  </si>
  <si>
    <t>Ovu Izjavu obavezno je potrebno ovjeriti kod Javnog bilježnika.</t>
  </si>
  <si>
    <t>Sukladno članku 265. st. 2. Zakona o javnoj nabavi, osoba/e ovlaštena/e za zastupanje gospodarskog subjekta daje/u slijedeću</t>
  </si>
  <si>
    <t>I Z J A V U</t>
  </si>
  <si>
    <t>Ime i prezime</t>
  </si>
  <si>
    <t>Adresa stanovanja</t>
  </si>
  <si>
    <t>Broj osobne iskaznice ovlaštene</t>
  </si>
  <si>
    <t>ovlaštene osobe</t>
  </si>
  <si>
    <t>osobe i PP koja je izdala iskaznicu</t>
  </si>
  <si>
    <t>kao ovlaštena/e osoba/e za zastupanje gospodarskog subjekta (naziv gospodarskog subjekta):</t>
  </si>
  <si>
    <t>pod materijalnom i kaznenom odgovornošću izjavljujem/o za sebe, za gospodarski subjekt koji zastupam/o, za osobe koje su članovi upravnog, upravljačkog ili nadzornog tijela ili imaju ovlasti zastupanja, donošenja odluka ili nadzora, da protiv svih naprijed navedenih nije izrečena pravomoćna osuđujuća presuda za bilo koje od sljedećih kaznenih djela, odnosno za odgovarajuća kaznena djela prema propisima države poslovnog nastana gospodarskog subjekta ili države poslovnog nastana osobe ovlaštene po zakonu za zastupanje gospodarskog subjekta:</t>
  </si>
  <si>
    <t>IZJAVA O NEPOSTOJANJU RAZLOGA ISKLJUČENJA ZA GOSPODARSKE SUBJEKTE S POSLOVNIM NASTANOM IZVAN REPUBLIKE HRVATSKE</t>
  </si>
  <si>
    <t>Sukob interesa:</t>
  </si>
  <si>
    <t xml:space="preserve">u Republici Hrvatskoj, ako gospodarski subjekt ima poslovni nastan u Republici Hrvatskoj, ili </t>
  </si>
  <si>
    <t>u Republici Hrvatskoj ili u državi poslovnog nastana gospodarskog subjekta, ako gospodarski subjekt nema poslovni nastan u Republici Hrvatskoj.</t>
  </si>
  <si>
    <t xml:space="preserve">Iznimno, naručitelj će odustati od isključenja gospodarskog subjekta kod kojeg je stečen razlog za isključenje iz članaka 251. i 252. Zakona o javnoj nabavi  zbog bitnih zahtjeva koji se odnose na javni interes kao što je javno zdravlje ili zaštita okoliša.    </t>
  </si>
  <si>
    <t>OSTALI UVJETI</t>
  </si>
  <si>
    <t xml:space="preserve">Ponuditelj mora traženo jamstvo za ozbiljnost ponude, koje je obvezno, dostaviti kao sastavni dio svoje ponude, uvezati na način da ga stavi u plastični omot sa strane s rupicama. Plastični omot na otvorenom dijelu potrebno je zatvoriti, odnosno zalijepiti naljepnicom i staviti pečat kako bi se onemogućilo vađenje jamstva.  Financijski dokumenti koji se prilažu uz ponudu kao jamstvo, ne smiju biti oštećeni, niti probušeni uvezom. </t>
  </si>
  <si>
    <t>7.</t>
  </si>
  <si>
    <t>8.</t>
  </si>
  <si>
    <t>Popunjava se samo u slučaju zajednice ponuditelja i sadrži podatke za svakog člana zajednice ponuditelja, uz obveznu naznaku člana zajednice ponuditelja koji je ovlašten za komunikaciju s Naručiteljem.</t>
  </si>
  <si>
    <t xml:space="preserve">  PONUDBENI LIST - ZAJEDNICA PONUDITELJA</t>
  </si>
  <si>
    <t>PODACI O ČLANOVIMA ZAJEDNICE PONUDITELJA</t>
  </si>
  <si>
    <t>1. Naziv, sjedište i adresa članova zajednice ponuditelja:</t>
  </si>
  <si>
    <t>1. član:</t>
  </si>
  <si>
    <t>2. član:</t>
  </si>
  <si>
    <t>3. član:</t>
  </si>
  <si>
    <t>4. član:</t>
  </si>
  <si>
    <t>2. OIB (ili nacionalni identifikacijski broj prema zemlji sjedišta gospodarskog subjekta):</t>
  </si>
  <si>
    <t>3. Broj računa:</t>
  </si>
  <si>
    <t>4. Je li član zajednice ponuditelja u sustavu PDV-a (upisati DA ili NE):</t>
  </si>
  <si>
    <t>5. Adresa za dostavu pošte:</t>
  </si>
  <si>
    <t>6. Adresa e-pošte, broj telefona i broj telefaksa:</t>
  </si>
  <si>
    <t>7. Kontakt osoba člana zajednice ponuditelja:</t>
  </si>
  <si>
    <t>8. Član zajednice ponuditelja koji je ovlašten za komunikaciju s naručiteljem:</t>
  </si>
  <si>
    <t>9. Predmet, količina, vrijednost i postotni dio izvođenja radova ili pružanja usluga</t>
  </si>
  <si>
    <t xml:space="preserve">    svakog člana zajednice ponuditelja:</t>
  </si>
  <si>
    <t>9.1. Predmet radova/usluge koje će izvesti/pružiti svaki član zajednice ponuditelja:</t>
  </si>
  <si>
    <t>9.2. Količina dijela ponude svakog člana zajednice ponuditelja:</t>
  </si>
  <si>
    <t>9.3. Vrijednost dijela ponude (bez PDV-a) svakog člana zajednice ponuditelja:</t>
  </si>
  <si>
    <t>9.4. Postotni dio ponude svakog člana zajednice ponuditelja:</t>
  </si>
  <si>
    <t>10. Predmet nabave:</t>
  </si>
  <si>
    <t>11. Broj ponude:</t>
  </si>
  <si>
    <t>12. Cijena ponude bez PDV-a:</t>
  </si>
  <si>
    <t>13. Iznos PDV-a:</t>
  </si>
  <si>
    <t>14. Cijena ponude s PDV-om:</t>
  </si>
  <si>
    <t>15. Rok valjanosti ponude je:</t>
  </si>
  <si>
    <t>90 dana od dana otvaranja ponuda.</t>
  </si>
  <si>
    <t>16. Mjesto i datum:</t>
  </si>
  <si>
    <t>17. Tiskano ime i prezime:</t>
  </si>
  <si>
    <t>i potpis:</t>
  </si>
  <si>
    <t>pečat:</t>
  </si>
  <si>
    <r>
      <t xml:space="preserve">IZJAVA ZA GOSPODARSKE SUBJEKTE S POSLOVNIM NASTANOM </t>
    </r>
    <r>
      <rPr>
        <b/>
        <u/>
        <sz val="14"/>
        <color rgb="FFFF0000"/>
        <rFont val="Arial"/>
        <family val="2"/>
        <charset val="238"/>
      </rPr>
      <t>IZVAN</t>
    </r>
    <r>
      <rPr>
        <b/>
        <sz val="14"/>
        <color rgb="FFFF0000"/>
        <rFont val="Arial"/>
        <family val="2"/>
        <charset val="238"/>
      </rPr>
      <t xml:space="preserve"> REPUBLIKE HRVATSKE</t>
    </r>
  </si>
  <si>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</si>
  <si>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</si>
  <si>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Naručitelj će  isključiti gospodarskog subjekta iz postupka nabave ako utvrdi da:</t>
  </si>
  <si>
    <t xml:space="preserve">Gospodarski subjekt kod kojeg su ostvarene osnove za isključenje iz članka 251. stavka 1. i članka 254. stavka 1. Zakona o javnoj nabavi može Naručitelju dostaviti dokaze o mjerama koje je poduzeo kako bi dokazao svoju pouzdanost bez obzira na postojanje relevantne osnove za isključenje. </t>
  </si>
  <si>
    <t>IVKOM–VODE d.o.o., Ivanec, V. Nazora 96b, s naznakom - račun za predmet nabave:</t>
  </si>
  <si>
    <t>2. je gospodarski subjekt koji nema poslovni nastan u Republici Hrvatskoj ili osoba koja je član upravnog, upravljačkog ili nadzornog tijela ili ima ovlasti zastupanja, donošenja odluka ili nadzora tog gospodarskog subjekta i koja nije državljanin Republike Hrvatske pravomoćnom presudom osuđena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t>
  </si>
  <si>
    <r>
      <t xml:space="preserve">1. je gospodarski subjekt koji ima poslovni nastan u Republici Hrvatskoj ili osoba koja je član upravnog, upravljačkog ili nadzornog tijela ili ima ovlasti zastupanja, donošenja odluka ili nadzora tog gospodarskog subjekta i koja je državljanin Republike Hrvatske, pravomoćnom presudom osuđena za:  </t>
    </r>
    <r>
      <rPr>
        <b/>
        <sz val="10"/>
        <color rgb="FFFF0000"/>
        <rFont val="Arial"/>
        <family val="2"/>
        <charset val="238"/>
      </rPr>
      <t/>
    </r>
  </si>
  <si>
    <t>a) sudjelovanje u zločinačkoj organizaciji, na temelju  - članka 328. (zločinačko udruženje) i članka 329. (počinjenje kaznenog djela u sastavu zločinačkog udruženja) Kaznenog zakona - članka 333. (udruživanje za počinjenje kaznenih djela), iz Kaznenog zakona (Narodne novine, br. 110/97, 27/98, 50/00, 129/00, 51/01, 111/03, 190/03, 105/04, 84/05, 71/06, 110/07, 152/08, 57/11, 77/11 i 143/12),</t>
  </si>
  <si>
    <t>b) korupciju, na temelju - članka 252. (primanje mita u gospodarskom poslovanju), članka 253. (davanje mita u gospodarskom poslovanju), članka 254. (zlouporaba u postupku javne nabave), članka 291. (zlouporaba položaja i ovlasti), članka 292. (nezakonito pogodovanje), članka 293. (primanje mita), članka 294. (davanje mita), članka 295. (trgovanje utjecajem) i članka 296. (davanje mita za trgovanje utjecajem) Kaznenog zakona - članka 294.a (primanje mita u gospodarskom poslovanju, članka 294.b (davanje mita u gospodarskom poslovanju, članka 337. (zlouporaba položaja i ovlasti), članka 338. (zlouporaba obavljanja dužnosti državne vlasti), članka 343. (protuzakonito posredovanje), članka 347. (primanje mita) i članka 348. (davanje mita) iz Kaznenog zakona (Narodne novine, br. 110/97, 27/98, 50/00, 129/00, 51/01, 111/03, 190/03, 105/04, 84/05, 71/06, 110/07, 152/08, 57/11, 77/11 i 143/12),</t>
  </si>
  <si>
    <t>c) prijevaru, na temelju - članka 236. (prijevara), članka 247. (prijevara u gospodarskom poslovanju), članka 256. (utaja poreza ili carine) i članka 258. (subvencijska prijevara) Kaznenog zakona - članka 224. (prijevara) i članka 293. (prijevara u gospodarskom poslovanju) i članka 286. (utaja poreza i drugih davanja) iz Kaznenog zakona (Narodne novine, br. 110/97, 27/98, 50/00, 129/00, 51/01, 111/03, 190/03, 105/04, 84/05, 71/06, 110/07, 152/08, 57/11, 77/11 i 143/12),</t>
  </si>
  <si>
    <t>d) terorizam ili kaznena djela povezana s terorističkim aktivnostima, na temelju - članka 97. (terorizam), članka 99. (javno poticanje na terorizam), članka 100. (novačenje za terorizam), članka 101. (obuka za terorizam) i članka 102. (terorističko udruženje) Kaznenog zakona - članka 169. (terorizam), članka 169.a (javno poticanje na terorizam) i članka 169.b (novačenje i obuka za terorizam) iz Kaznenog zakona (Narodne novine, br. 110/97, 27/98, 50/00, 129/00, 51/01, 111/03, 190/03, 105/04, 84/05, 71/06, 110/07, 152/08, 57/11, 77/11 i 143/12),</t>
  </si>
  <si>
    <t>e) pranje novca ili financiranje terorizma, na temelju - članka 98. (financiranje terorizma) i članka 265. (pranje novca) Kaznenog zakona - pranje novca (članak 279.) iz Kaznenog zakona (Narodne novine, br. 110/97, 27/98, 50/00, 129/00, 51/01, 111/03, 190/03, 105/04, 84/05, 71/06, 110/07, 152/08, 57/11, 77/11 i 143/12),</t>
  </si>
  <si>
    <t xml:space="preserve">f) dječji rad ili druge oblike trgovanja ljudima, na temelju - članka 106. (trgovanje ljudima) Kaznenog zakona - članka 175. (trgovanje ljudima i ropstvo) iz Kaznenog zakona (NN, br. 110/97, 27/98, 50/00, 129/00, 51/01, 111/03, 190/03, 105/04, 84/05, 71/06, 110/07, 152/08, 57/11, 77/11 i 143/12), ili </t>
  </si>
  <si>
    <t>plaćanjem naknade štete ili poduzimanjem drugih odgovarajućih mjera u cilju plaćanja naknade štete prouzročene kaznenim djelom ili propustom,</t>
  </si>
  <si>
    <t>aktivnom suradnjom s nadležnim istražnim tijelima radi potpunog razjašnjenja činjenica i okolnosti u vezi s kaznenim djelom ili propustom,</t>
  </si>
  <si>
    <t xml:space="preserve">odgovarajućim tehničkim, organizacijskim i kadrovskim mjerama radi sprječavanja daljnjih kaznenih djela ili propusta. </t>
  </si>
  <si>
    <t xml:space="preserve">U cilju dokazivanja gore navedenih poduzetih mjera,  mjere koje je poduzeo gospodarski subjekt ocjenjuju se uzimajući u obzir težinu i posebne okolnosti kaznenog djela ili propusta te je obvezan obrazložiti razloge prihvaćanja ili neprihvaćanja mjera. </t>
  </si>
  <si>
    <t xml:space="preserve">Naručitelj neće isključiti gospodarskog subjekta iz postupka nabave ako je ocijenjeno da su poduzete mjere primjerene. </t>
  </si>
  <si>
    <t>–</t>
  </si>
  <si>
    <t xml:space="preserve">izvadak iz kaznene evidencije ili drugog odgovarajućeg registra ili, ako to nije moguće, jednakovrijedan dokument nadležne sudske ili upravne vlasti u državi poslovnog nastana gospodarskog subjekta, odnosno državi čiji je osoba državljanin. </t>
  </si>
  <si>
    <t>Iznimno od čl. 252. st. 1. naručitelj neće isključiti gospodarskog subjekta iz postupka nabave ako mu sukladno posebnom propisu plaćanje obveza nije dopušteno, ili mu je odobrena odgoda plaćanja.</t>
  </si>
  <si>
    <t>Naručitelj će  isključiti gospodarskog subjekta iz postupka nabave ako utvrdi da gospodarski subjekt nije ispunio obveze plaćanja dospjelih poreznih obveza i obveza za mirovinsko i zdravstveno osiguranje:</t>
  </si>
  <si>
    <t xml:space="preserve">Ako se u državi poslovnog nastana gospodarskog subjekta, odnosno državi čiji je osoba državljanin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 </t>
  </si>
  <si>
    <t>potvrdu porezne uprave ili drugog nadležnog tijela u državi poslovnog nastana gospodarskog subjekta kojom se dokazuje da ne postoje navedene osnove za isključenje.</t>
  </si>
  <si>
    <t>Ako se u državi poslovnog nastana gospodarskog subjekta ne izdaju takvi dokumenti ili ako ne obuhvaćaju sve okolnosti, oni mogu biti zamijenjeni izjavom pod prisegom ili, ako izjava pod prisegom prema pravu dotične države ne postoji, izjavom davatelja s ovjerenim potpisom kod nadležne sudske ili upravne vlasti, javnog bilježnika ili strukovnog ili trgovinskog tijela u državi poslovnog nastana gospodarskog subjekta, odnosno državi čiji je osoba državljanin.</t>
  </si>
  <si>
    <t xml:space="preserve">Točke 1. i 2. odnose se i na druge subjekte na čiju se sposobnost gospodarski subjekt oslanja. </t>
  </si>
  <si>
    <t>Sposobnost za obavljanje profesionalne djelatnosti gospodarskog subjekta:</t>
  </si>
  <si>
    <t>Tehnička i stručna sposobnost gospodarskog subjekta:</t>
  </si>
  <si>
    <t xml:space="preserve">koji dio ugovora namjerava dati u podugovor (predmet ili količina, vrijednost ili postotni udio), </t>
  </si>
  <si>
    <t xml:space="preserve">Sudjelovanje podugovaratelja ne utječe na odgovornost odabranog ponuditelja (ugovaratelja) za izvršenje ugovora o javnoj nabavi radova. </t>
  </si>
  <si>
    <t xml:space="preserve">Za dio ugovora koji je izvršio podugovaratelj naručitelj je obvezan plaćanje izvršiti neposredno podugovaratelju, osim ukoliko odabrani ponuditelj (ugovaratelj) dokaže da su obveze prema podugovaratelju za taj dio ugovora već podmirene, a sve prema dostavljenim računima/situacijama kako slijedi. </t>
  </si>
  <si>
    <t xml:space="preserve">Gospodarski subjekt kojem je pravomoćnom presudom određena zabrana sudjelovanja u postupcima javne nabave ili postupcima davanja koncesija na određeno vrijeme nema pravo korištenja mogućnosti dokazivanja poduzetih mjera do isteka roka zabrane u državi u kojoj je presuda na snazi. </t>
  </si>
  <si>
    <t xml:space="preserve">Poduzimanje mjera gospodarski subjekt dokazuje: </t>
  </si>
  <si>
    <r>
      <rPr>
        <b/>
        <u/>
        <sz val="9"/>
        <rFont val="Arial"/>
        <family val="2"/>
        <charset val="238"/>
      </rPr>
      <t>a)</t>
    </r>
    <r>
      <rPr>
        <b/>
        <sz val="9"/>
        <rFont val="Arial"/>
        <family val="2"/>
        <charset val="238"/>
      </rPr>
      <t xml:space="preserve"> </t>
    </r>
    <r>
      <rPr>
        <sz val="9"/>
        <rFont val="Arial"/>
        <family val="2"/>
        <charset val="238"/>
      </rPr>
      <t xml:space="preserve">sudjelovanje u zločinačkoj organizaciji, na temelju  - čl. 328. (zločinačko udruženje) i čl. 329. (počinjenje kaznenog djela u sastavu zločinačkog udruženja) Kaznenog zakona - čl. 333. (udruživanje za počinjenje kaznenih djela), iz Kaznenog zakona (Narodne novine, br. 110/97, 27/98, 50/00, 129/00, 51/01, 111/03, 190/03, 105/04, 84/05, 71/06, 110/07, 152/08, 57/11, 77/11 i 143/12)  </t>
    </r>
    <r>
      <rPr>
        <b/>
        <u/>
        <sz val="9"/>
        <rFont val="Arial"/>
        <family val="2"/>
        <charset val="238"/>
      </rPr>
      <t>b</t>
    </r>
    <r>
      <rPr>
        <b/>
        <sz val="9"/>
        <rFont val="Arial"/>
        <family val="2"/>
        <charset val="238"/>
      </rPr>
      <t>)</t>
    </r>
    <r>
      <rPr>
        <sz val="9"/>
        <rFont val="Arial"/>
        <family val="2"/>
        <charset val="238"/>
      </rPr>
      <t xml:space="preserve"> korupciju, na temelju - čl. 252. (primanje mita u gospodarskom poslovanju), čl. 253. (davanje mita u gospodarskom poslovanju), čl. 254. (zlouporaba u postupku javne nabave), članka 291. (zlouporaba položaja i ovlasti), članka 292. (nezakonito pogodovanje), članka 293. (primanje mita), članka 294. (davanje mita), članka 295. (trgovanje utjecajem) i članka 296. (davanje mita za trgovanje utjecajem) Kaznenog zakona - čl. 294.a (primanje mita u gospodarskom poslovanju, čl. 294.b (davanje mita u gospodarskom poslovanju, članka 337. (zlouporaba položaja i ovlasti), članka 338. (zlouporaba obavljanja dužnosti državne vlasti), članka 343. (protuzakonito posredovanje), čl. 347. (primanje mita) i čl. 348. (davanje mita) iz Kaznenog zakona (Narodne novine, br. 110/97, 27/98, 50/00, 129/00, 51/01, 111/03, 190/03, 105/04, 84/05, 71/06, 110/07, 152/08, 57/11, 77/11 i 143/12) </t>
    </r>
    <r>
      <rPr>
        <b/>
        <u/>
        <sz val="9"/>
        <rFont val="Arial"/>
        <family val="2"/>
        <charset val="238"/>
      </rPr>
      <t>c)</t>
    </r>
    <r>
      <rPr>
        <b/>
        <sz val="9"/>
        <rFont val="Arial"/>
        <family val="2"/>
        <charset val="238"/>
      </rPr>
      <t xml:space="preserve"> </t>
    </r>
    <r>
      <rPr>
        <sz val="9"/>
        <rFont val="Arial"/>
        <family val="2"/>
        <charset val="238"/>
      </rPr>
      <t xml:space="preserve">prijevaru, na temelju - čl. 236. (prijevara), čl. 247. (prijevara u gospodarskom poslovanju), čl. 256. (utaja poreza ili carine) i čl. 258. (subvencijska prijevara) Kaznenog zakona - čl. 224. (prijevara) i čl. 293. (prijevara u gospodarskom poslovanju) i članka 286. (utaja poreza i drugih davanja) iz Kaznenog zakona (Narodne novine, br. 110/97, 27/98, 50/00, 129/00, 51/01, 111/03, 190/03, 105/04, 84/05, 71/06, 110/07, 152/08, 57/11, 77/11 i 143/12) </t>
    </r>
    <r>
      <rPr>
        <b/>
        <u/>
        <sz val="9"/>
        <rFont val="Arial"/>
        <family val="2"/>
        <charset val="238"/>
      </rPr>
      <t>d)</t>
    </r>
    <r>
      <rPr>
        <sz val="9"/>
        <rFont val="Arial"/>
        <family val="2"/>
        <charset val="238"/>
      </rPr>
      <t xml:space="preserve"> terorizam ili kaznena djela povezana s terorističkim aktivnostima, na temelju - čl. 97. (terorizam), čl. 99. (javno poticanje na terorizam), članka 100. (novačenje za terorizam), članka 101. (obuka za terorizam) i članka 102. (terorističko udruženje) Kaznenog zakona - članka 169. (terorizam), članka 169.a (javno poticanje na terorizam) i čl. 169.b (novačenje i obuka za terorizam) iz Kaznenog zakona (Narodne novine, br. 110/97, 27/98, 50/00, 129/00, 51/01, 111/03, 190/03, 105/04, 84/05, 71/06, 110/07, 152/08, 57/11, 77/11 i 143/12) </t>
    </r>
    <r>
      <rPr>
        <b/>
        <u/>
        <sz val="9"/>
        <rFont val="Arial"/>
        <family val="2"/>
        <charset val="238"/>
      </rPr>
      <t>e)</t>
    </r>
    <r>
      <rPr>
        <sz val="9"/>
        <rFont val="Arial"/>
        <family val="2"/>
        <charset val="238"/>
      </rPr>
      <t xml:space="preserve"> pranje novca ili financiranje terorizma, na temelju - čl. 98. (financiranje terorizma) i čl. 265. (pranje novca) Kaznenog zakona - pranje novca (čl. 279.) iz Kaznenog zakona (Narodne novine, br. 110/97, 27/98, 50/00, 129/00, 51/01, 111/03, 190/03, 105/04, 84/05, 71/06, 110/07, 152/08, 57/11, 77/11 i 143/12), </t>
    </r>
    <r>
      <rPr>
        <b/>
        <u/>
        <sz val="9"/>
        <rFont val="Arial"/>
        <family val="2"/>
        <charset val="238"/>
      </rPr>
      <t>f)</t>
    </r>
    <r>
      <rPr>
        <sz val="9"/>
        <rFont val="Arial"/>
        <family val="2"/>
        <charset val="238"/>
      </rPr>
      <t xml:space="preserve"> dječji rad ili druge oblike trgovanja ljudima, na temelju - čl. 106. (trgovanje ljudima) Kaznenog zakona - čl. 175. (trgovanje ljudima i ropstvo) iz Kaznenog zakona (NN, br. 110/97, 27/98, 50/00, 129/00, 51/01, 111/03, 190/03, 105/04, 84/05, 71/06, 110/07, 152/08, 57/11, 77/11 i 143/12).</t>
    </r>
  </si>
  <si>
    <r>
      <t xml:space="preserve">Napomena: Ako gospodarski subjekt zastupa zakonski zastupnik s najmanje još jednom osobom (drugim zakonskim zastupnikom, prokuristom i slično) izjavu daju obje ovlaštene osobe. </t>
    </r>
    <r>
      <rPr>
        <b/>
        <sz val="9"/>
        <color rgb="FF0000FF"/>
        <rFont val="Arial"/>
        <family val="2"/>
        <charset val="238"/>
      </rPr>
      <t xml:space="preserve">Ovu Izjavu obavezno je potrebno ovjeriti kod Javnog bilježnika, odnosno može biti zamijenjena istovjetnom. </t>
    </r>
  </si>
  <si>
    <t xml:space="preserve">pod materijalnom i kaznenom odgovornošću izjavljujem/o za gospodarski subjekt koji nema poslovni nastan u Republici Hrvatskoj ili osoba koja je član upravnog, upravljačkog ili nadzornog tijela ili ima ovlasti zastupanja, donošenja odluka ili nadzora tog gospodarskog subjekta i koja nije državljanin Republike Hrvatske nisu pravomoćnom presudom osuđen za kaznena djela iz čl. 251. st. 1.  toč. 1. podtočaka a) do f)  i za odgovarajuća kaznena djela koja, prema nacionalnim propisima države poslovnog nastana gospodarskog subjekta, odnosno države čiji je osoba državljanin, obuhvaćaju razloge za isključenje iz čl. 57. st. 1. točaka (a) do (f) Direktive 2014/24/EU. </t>
  </si>
  <si>
    <t>KRITERIJI ZA ODABIR GOSPODARSKOG SUBJEKTA, TE DOKUMENTI KOJIMA SE DOKAZUJE SPOSOBNOST</t>
  </si>
  <si>
    <t>POZIV ZA DOSTAVU PONUDE JEDNOSTAVNE NABAVE</t>
  </si>
  <si>
    <t>PODACI O PODIZVODITELJU</t>
  </si>
  <si>
    <t>1. Podizvoditelj:</t>
  </si>
  <si>
    <t>Ime:</t>
  </si>
  <si>
    <t>Tvrtka:</t>
  </si>
  <si>
    <t>Skraćena tvrtka:</t>
  </si>
  <si>
    <t>Sjedište:</t>
  </si>
  <si>
    <t>Broj računa:</t>
  </si>
  <si>
    <t>2. Podizvoditelj:</t>
  </si>
  <si>
    <t>3. Podizvoditelj:</t>
  </si>
  <si>
    <t>4. Podizvoditelj:</t>
  </si>
  <si>
    <t xml:space="preserve">5.  Predmet, količina, vrijednost i postotni dio ugovora o javnoj nabavi koji se daje u </t>
  </si>
  <si>
    <t xml:space="preserve">     podugovor za predmet nabave (radovi/usluge/robe):</t>
  </si>
  <si>
    <t>5.1. Predmet radova/usluge/robe koje se daje u podugovor:</t>
  </si>
  <si>
    <t>5.2. Količina radova/usluge/robe koje se daje u podugovor:</t>
  </si>
  <si>
    <t>5.3. Vrijednost radova/usluge/robe koje se daje u podugovor:</t>
  </si>
  <si>
    <t>5.4. Postotni dio radova/usluge/robe koje se daje u podugovor:</t>
  </si>
  <si>
    <r>
      <rPr>
        <b/>
        <u/>
        <sz val="8"/>
        <rFont val="Arial"/>
        <family val="2"/>
        <charset val="238"/>
      </rPr>
      <t>Napomena:</t>
    </r>
    <r>
      <rPr>
        <b/>
        <sz val="8"/>
        <rFont val="Arial"/>
        <family val="2"/>
        <charset val="238"/>
      </rPr>
      <t xml:space="preserve"> Izjavu iz članka 265. stavka 2. u vezi s člankom 251. stavkom 1. ZJN 2016 može dati osoba po zakonu ovlaštena za zastupanje gospodarskog subjekta za gospodarski subjekt i za sve osobe koje su članovi upravnog, upravljačkog ili nadzornog tijela ili imaju ovlasti zastupanja, donošenja odluka ili nadzora gospodarskog subjekta. </t>
    </r>
    <r>
      <rPr>
        <b/>
        <sz val="8"/>
        <color rgb="FF0000FF"/>
        <rFont val="Arial"/>
        <family val="2"/>
        <charset val="238"/>
      </rPr>
      <t>Ovu Izjavu obavezno je potrebno ovjeriti kod Javnog bilježnika.</t>
    </r>
  </si>
  <si>
    <t>KRITERIJ ZA KVALITATIVNI ODABIR GOSPODARSKOG SUBJEKTA</t>
  </si>
  <si>
    <t>OSNOVE ZA ISKLJUČENJE GOSPODARSKOG SUBJEKTA</t>
  </si>
  <si>
    <t>3.1.1.</t>
  </si>
  <si>
    <t>Za potrebe utvrđivanja gore navedenih okolnosti, gospodarski subjekt u ponudi dostavlja:</t>
  </si>
  <si>
    <t>3.1.2.</t>
  </si>
  <si>
    <t>Za potrebe utvrđivanja navedenih okolnosti, gospodarski subjekt u ponudi dostavlja:</t>
  </si>
  <si>
    <t>U slučaju zajednice gospodarskih subjekata, ili uvođenju podugovaratelja, okolnosti iz odjeljka broj 3. ovog Poziva za dostavu ponude utvrđuju se za sve članove zajednice pojedinačno, kao i na subjekte na koje se gospodarski subjekt oslanja.</t>
  </si>
  <si>
    <t>Gospodarski subjekt dužan je dostaviti izjavu s podacima obrazovne i stručne kvalifikacije kadra koji će sudjelovati u izvođenju radova, kojom se osigurava da gospodarski subjekt ima potrebne ljudske resurse za realizaciju ugovorenog predmeta nabave.</t>
  </si>
  <si>
    <t>Gospodarski subjekt dužan je dokazati da ima na raspolaganju minimalno: ovlaštenog voditelja radova - inženjera građevinarstva minimalno s položenim stručnim ispitom i minimalno 5 godina staža u struci, 1 (jedna) osoba.</t>
  </si>
  <si>
    <t>Gospodarski subjekt dužan je dostaviti popis radova izvršenih u godini u kojoj je započeo postupak javne nabave i tijekom pet godina koje prethode toj godini.</t>
  </si>
  <si>
    <t>Popisu se prilaže najmanje jedna potvrda druge ugovorne strane o urednom izvođenju i ishodu najvažnijih istih ili sličnih radova u visini procijenjene vrijednosti nabave.</t>
  </si>
  <si>
    <t>Gospodarski subjekti su u ponudi dužni dostaviti original katalog ili kopiju kataloga instalaterskog materijala, sukladno troškovniku za slijedeće stavke:</t>
  </si>
  <si>
    <r>
      <t>XI. INSTALATERKSKI RADOVI</t>
    </r>
    <r>
      <rPr>
        <b/>
        <sz val="8"/>
        <color rgb="FF0000FF"/>
        <rFont val="Arial"/>
        <family val="2"/>
        <charset val="238"/>
      </rPr>
      <t/>
    </r>
  </si>
  <si>
    <t>stavke br. 3., 4., 5., 6., 7., 10. i 11.</t>
  </si>
  <si>
    <t>Podtočka 1.1. odnosi se i na druge subjekte na koje se gospodarski subjekt oslanja.</t>
  </si>
  <si>
    <t>1. Jamstva:</t>
  </si>
  <si>
    <t>1.1. Jamstvo za ozbiljnost ponude:</t>
  </si>
  <si>
    <t xml:space="preserve">Naručitelj će jamstvo za ozbiljnost ponude naplatiti u slučajevima iz članka 214. stavak 1. točka 1. Zakona o javnoj nabavi.
</t>
  </si>
  <si>
    <t>1.2. Jamstvo za uredno ispunjenje ugovora za slučaj povrede ugovornih obveza:</t>
  </si>
  <si>
    <t xml:space="preserve">Radi dokazivanja ispunjavanja kriterija tehničke i stručne sposobnosti gospodarski subjekt se može osloniti na sposobnost drugih subjekata, bez obzira na pravnu prirodu njihova međusobnog odnosa. 
Ako se gospodarski subjekt oslanja na sposobnost drugih subjekata mora dokazati naručitelju da će imati na raspolaganju potrebne resurse nužne za izvršenje ugovora u obliku: </t>
  </si>
  <si>
    <t xml:space="preserve">Izjave gospodarskog subjekta da će svoje resurse staviti na raspolaganje ponuditelju za izvršenje predmeta nabave ili </t>
  </si>
  <si>
    <t xml:space="preserve">Ugovora o poslovnoj suradnji za izvršenje predmeta nabave. </t>
  </si>
  <si>
    <t xml:space="preserve">Izjava o stavljanju resursa na raspolaganje ili Ugovor o poslovnoj suradnji mora minimalno sadržavati: </t>
  </si>
  <si>
    <t xml:space="preserve">naziv i sjedište gospodarskog subjekta koji ustupa resurse, </t>
  </si>
  <si>
    <t xml:space="preserve">naziv i sjedište ponuditelja kojemu ustupa resurse, </t>
  </si>
  <si>
    <t xml:space="preserve">jasno i točno navedene resurse koje stavlja na raspolaganje u svrhu izvršenja ugovora, </t>
  </si>
  <si>
    <t xml:space="preserve">potpis i pečat ovlaštene osobe gospodarskog subjekta koji stavlja resurse na raspolaganje, odnosno u slučaju Ugovora/sporazuma o poslovnoj suradnji potpis i pečat ugovornih strana. </t>
  </si>
  <si>
    <t xml:space="preserve">Gospodarski subjekt u ponudi mora dokazati za druge subjekte na čiju se sposobnost oslanja da:  </t>
  </si>
  <si>
    <t xml:space="preserve">ne postoje osnove za njihovo isključenje, </t>
  </si>
  <si>
    <t>ispunjavaju uvjete sposobnosti za obavljanje profesionalne djelatnosti i tehničke i stručne sposobnosti (za one uvjete radi čijeg se ispunjenja na gospodarski subjekt oslonio ponuditelj ili zajednica gospodarskih subjekata).</t>
  </si>
  <si>
    <t>Naručitelj će od gospodarskog subjekta zahtijevati da zamijeni subjekt na čiju se sposobnost oslonio radi dokazivanja kriterija za odabir ako, na temelju provjere, utvrdi da kod tog subjekta postoje osnove za isključenje ili da ne udovoljava relevantnim kriterijima za odabir gospodarskog subjekta. 
Zajednica gospodarskih subjekata može se osloniti na sposobnost članova zajednice ili drugih subjekata.</t>
  </si>
  <si>
    <t xml:space="preserve">Više gospodarskih subjekata može se udružiti i dostaviti zajedničku ponudu, neovisno o uređenju njihova međusobnog odnosa. </t>
  </si>
  <si>
    <t xml:space="preserve">U slučaju Zajednice gospodarskih subjekata, ponudu potpisuju svi članovi Zajednice.  Ponudu može iznimno potpisati i ovjeriti samo jedan član Zajednice gospodarskih subjekata – član Zajednice ovlašten za komunikaciju s Naručiteljem, ukoliko svi članovi Zajednice ovlaste odnosno opunomoće ovlaste jednog svog člana za potpisivanje ponude. U tom slučaju ovlaštenje ili punomoć (koje ne mora nužno biti ovjereno kod javnog bilježnika zbog troškova), ali mora biti potpisano i ovjereno od strane svih članova Zajednice gospodarskih subjekata, mora biti priloženo ponudi kao njen sastavni dio. </t>
  </si>
  <si>
    <t xml:space="preserve">Ponuda zajednice gospodarskih subjekata mora sadržavati podatke o svakom članu zajednice, uz obveznu naznaku člana zajednice koji je ovlašten za komunikaciju s Naručiteljem. </t>
  </si>
  <si>
    <t xml:space="preserve">Članovi Zajednice gospodarskih subjekata obvezni su u ponudi dostaviti određeni pravni akt u mjeri u kojoj je to potrebno za zadovoljavajuće izvršenje ugovora (npr. međusobni sporazum, ugovor o poslovnoj suradnji ili slično). Navedeni akt mora biti potpisan i ovjeren (samo ukoliko se u zemlji poslovnog nastana koristi pečat) od svih članova Zajednice. Navedenim pravnim aktom se trebaju riješiti međusobni odnosi članova Zajednice gospodarskih subjekata vezani uz izvršavanje ugovora o jednostavnoj nabavi, primjerice – dostava jamstva za uredno izvršenje ugovora o javnoj nabavi, dijelovi ugovora koje će izvršavati svaki član Zajednice, obveze svakog člana Zajednice u ispunjenju ugovora o jednostavnoj nabavi, obavještavanje Naručitelja o promjenama vezanim uz potpisnike ugovora o jednostavnoj nabavi, način odvijanja komunikacije (koji član Zajednice na koji e-mail, fax i slično), način sklapanja ugovora i potpisnik ugovora, izdavanje jamstava na temelju ugovora, komunikacija vezana uz izvršavanje ugovora, izdavanje računa, plaćanje računa, potpisivanje primopredajnog zapisnika i ostala bitna pitanja. </t>
  </si>
  <si>
    <t xml:space="preserve">Odgovornost gospodarskih subjekata iz Zajednice je solidarna. Ukoliko se Zajednica gospodarskih subjekata oslanja na sposobnost drugih subjekata radi dokazivanja ispunjavanja kriterija ekonomske i financijske sposobnosti, drugi subjekti su solidarno odgovorni za izvršenje ugovora. Navedena odredba će biti sastavni dio ugovora o jednostavnoj nabavi koji će sklopiti naručitelj s odabranim ponuditeljem. </t>
  </si>
  <si>
    <t xml:space="preserve">Ponuditelj koji namjerava dio ugovora o  nabavi ovog Predmeta nabave  dati u podugovor obvezan je u ponudi navesti: </t>
  </si>
  <si>
    <t>podatke o podugovarateljima (naziv ili tvrtka, sjedište, OIB ili nacionalni identifikacijski broj, broj računa, zakonski zastupnici podugovaratelja).</t>
  </si>
  <si>
    <t>Pisanu obavijest o rezultatima nabave Naručitelj će dostaviti svakom ponuditelju e-mailom u roku od 10 dana od dana isteka roka za dostavu ponuda na dokaziv način (potvrda e-mailom).</t>
  </si>
  <si>
    <t>PODACI O PODIZVODITELJIMA I PODACI O DIJELU UGOVORA O JEDNOSTAVNOJ NABAVI, AKO SE DIO UGOVORA O JAVNOJ NABAVI DAJE U PODUGOVOR</t>
  </si>
  <si>
    <t>svi dokazi se mogu priložiti u izvorniku, u ovjerenoj ili neovjerenoj preslici.</t>
  </si>
  <si>
    <t>JN–34–20</t>
  </si>
  <si>
    <t>JN–34–20.</t>
  </si>
  <si>
    <t>Izgradnja – rasterećenje postojećeg kanalizacijskog kolektora u Ul. I. G. Kovačića u Ivancu, za IVKOM–VODE d.o.o., Ivanec</t>
  </si>
  <si>
    <t>Izgradnja – rasterećenje postojećeg kanalizacijskog kolektora u Ul. I. G. Kovačića u Ivancu, za IVKOM–VODE d.o.o., Ivanec.</t>
  </si>
  <si>
    <t>Izgradnja – rasterećenje postojećeg kanalizacijskog kolektora u Ul. I. G. Kovačića u Ivancu, za IVKOM–VODE d.o.o., Ivanec,</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</si>
  <si>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</si>
  <si>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</si>
  <si>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t>140.000,00 kuna, bez PDV-a.</t>
  </si>
  <si>
    <t>Ugovor će se zaključiti u skladu s Ponudom i Pozivom za dostavu ponude jednostavne nabave čija je procijenjena vrijednost manja od 200.000,00 (500.000,00) kuna.</t>
  </si>
  <si>
    <t>Do potpunog izvršenja predmeta nabave.</t>
  </si>
  <si>
    <t>Infrastruktura naručitelja u Ivancu, Ul. I. G. Kovačića.</t>
  </si>
  <si>
    <t>U slučaju nedostataka na izvršenim radovima isti se moraju otkloniti u roku od 10 dana, a plaćanje će se izvršiti u roku od 30 dana od otklanjanja nedostataka utvrđenih primopredajom.</t>
  </si>
  <si>
    <t>Za dio ugovora koji je izvršio podugovaratelj naručitelj je obvezan plaćanje izvršiti neposredno podugovaratelju, osim ukoliko odabrani ponuditelj (ugovaratelj) dokaže da su obveze prema podugovaratelju za taj dio ugovora već podmirene, a sve prema dostavljenim računima/situacijama kako slijedi.</t>
  </si>
  <si>
    <t xml:space="preserve">Odabrani ponuditelj (ugovaratelj) obvezan je naručitelju ispostaviti račun/situaciju koja glasi na ukupan iznos izvedenih radova (ugovaratelja i podugovaratelja), te posebno istaknuti iznos koji se odnosi na izvedene radove, izvedene od strane odabranog ponuditelja (ugovaratelja) i svakog pojedinog podugovaratelja. Tom računu/situaciji odabrani ponuditelj (ugovaratelj) prilaže račune/situacije podugovaratelja koje je prethodno odabrani ponuditelj (ugovaratelj) potvrdio datumom, potpisom i pečatom. </t>
  </si>
  <si>
    <t>Virmanom na IBAN odabranog ponuditelja, odnosno podizvoditelja.</t>
  </si>
  <si>
    <t xml:space="preserve">Najniža cijena. </t>
  </si>
  <si>
    <t>U slučaju zajednice gospodarskih subjekata ili uključivanju podugovaratelja okolnosti iz odjeljka broj 4. točke 1. pod točke 1.1. ovog Poziva za dostavu ponude utvrđuju se za sve članove zajednice i podugovaratelja pojedinačno.</t>
  </si>
  <si>
    <t>Starost dokaza koje gospodarski subjekti dostavljaju vezano za pitanja postojanja ili nepostojanja osnova za isključenje gospodarskih subjekata iz postupka jednostavne nabave odnosno ispunjavanja kriterija za odabir gospodarskih subjekata:</t>
  </si>
  <si>
    <t>svi dokazi moraju biti noviji od datuma slanja Poziva za dostavu ponuda jednostavne nabave, osim police osiguranja, podaci obrazovne i stručne kvalifikacije kadra, potvrde o uredno izvedenim radovima i katalozi, te je  bitno da su u njima sadržani podaci važeći, koji odgovaraju stvarnom činjeničnom stanju u trenutku dostave;</t>
  </si>
  <si>
    <t xml:space="preserve">Navođenje podataka o tome koji dio ugovora o nabavi ovog Predmeta nabave namjerava dati u podugovor te prethodno navedenih podataka o podugovarateljima obvezni je sastojak ugovora o javnoj nabavi radova. </t>
  </si>
  <si>
    <t>Odabrani ponuditelj (ugovaratelj) obvezan je naručitelju ispostaviti račun/situaciju koja glasi na ukupan iznos izvedenih radova (ugovaratelja i podugovaratelja), te posebno istaknuti iznos koji se odnosi na izvedene radove, izvedene od strane odabranog ponuditelja (ugovaratelja) i svakog pojedinog podugovaratelja. Tom računu/situaciji odabrani ponuditelj (ugovaratelj) prilaže račune/situacije podugovaratelja koje je prethodno odabrani ponuditelj (ugovaratelj) potvrdio datumom, potpisom i pečatom.</t>
  </si>
  <si>
    <t>Izvoditelj  nije  dužan  platiti  ugovorenu  kaznu  za  slučaj  zakašnjenja  za  koje  nije  kriv,  a  isto  je  dužan  dokazati.</t>
  </si>
  <si>
    <t>Troškovnik (ispunjen i potpisan od strane ponuditelja);</t>
  </si>
  <si>
    <t>Jamstva;</t>
  </si>
  <si>
    <t>Medij za pohranu podataka (CD/DVD) na kojemu je pohranjen jedan primjerak ponude, snimljen kao jedan dokument u opće dostupnom formatu.</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</si>
  <si>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</si>
  <si>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Ponude neće biti otvarane javno.</t>
  </si>
  <si>
    <t>Podaci o terminu posjete gradilištu i neposrednog pregleda dokumenata koji potkrepljuju dokumentaciju:</t>
  </si>
  <si>
    <r>
      <t xml:space="preserve">NAPOMENA: </t>
    </r>
    <r>
      <rPr>
        <b/>
        <u/>
        <sz val="11"/>
        <rFont val="Arial"/>
        <family val="2"/>
        <charset val="238"/>
      </rPr>
      <t xml:space="preserve">
</t>
    </r>
    <r>
      <rPr>
        <b/>
        <sz val="10"/>
        <rFont val="Arial"/>
        <family val="2"/>
        <charset val="238"/>
      </rPr>
      <t>Popunjava se samo u slučaju ako se dio Ugovora o jednostavnoj nabavi daje u podugovor.</t>
    </r>
  </si>
  <si>
    <t>2. Ugovorne kazne:</t>
  </si>
  <si>
    <t>3. Oslanjanje na sposobnost drugih subjekata:</t>
  </si>
  <si>
    <t>4. Odredbe koje se odnose na zajednicu gospodarskih subjekata:</t>
  </si>
  <si>
    <t>5. Odredbe o podugovarateljima:</t>
  </si>
  <si>
    <t>1.3. Jamstvo za otklanjanje nedostataka u jamstvenom roku:</t>
  </si>
  <si>
    <r>
      <t>Radove treba završiti u roku od 3 (tri)</t>
    </r>
    <r>
      <rPr>
        <b/>
        <sz val="10"/>
        <rFont val="Arial"/>
        <family val="2"/>
        <charset val="238"/>
      </rPr>
      <t xml:space="preserve"> </t>
    </r>
    <r>
      <rPr>
        <sz val="10"/>
        <rFont val="Arial"/>
        <family val="2"/>
        <charset val="238"/>
      </rPr>
      <t>mjeseca, računajući od dana uvođenja u posao.</t>
    </r>
  </si>
  <si>
    <r>
      <t xml:space="preserve">Dokazi o sposobnosti </t>
    </r>
    <r>
      <rPr>
        <b/>
        <sz val="10"/>
        <rFont val="Arial"/>
        <family val="2"/>
        <charset val="238"/>
      </rPr>
      <t>obvezno</t>
    </r>
    <r>
      <rPr>
        <sz val="10"/>
        <rFont val="Arial"/>
        <family val="2"/>
        <charset val="238"/>
      </rPr>
      <t xml:space="preserve"> se prilažu uz ponudu.</t>
    </r>
  </si>
  <si>
    <r>
      <t xml:space="preserve">Ponuditelji </t>
    </r>
    <r>
      <rPr>
        <b/>
        <sz val="10"/>
        <rFont val="Arial"/>
        <family val="2"/>
        <charset val="238"/>
      </rPr>
      <t>moraju</t>
    </r>
    <r>
      <rPr>
        <sz val="10"/>
        <rFont val="Arial"/>
        <family val="2"/>
        <charset val="238"/>
      </rPr>
      <t xml:space="preserve"> dokazati pravnu i poslovnu sposobnost i financijsku i tehničku stručnost,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</si>
  <si>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</si>
  <si>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</si>
  <si>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t>IZJAVA O DOSTAVI JAMSTVA ZA OTKLANJANJE NEDOSTATAKA U JAMSTVENOM ROKU</t>
  </si>
  <si>
    <r>
      <t xml:space="preserve">Ako izvoditelj ne završi radove u ugovorenom roku, dužan je platiti naručitelju (investitoru) ugovornu kaznu za svaki dan zakašnjenja u visini od </t>
    </r>
    <r>
      <rPr>
        <b/>
        <sz val="10"/>
        <rFont val="Arial"/>
        <family val="2"/>
        <charset val="238"/>
      </rPr>
      <t>1‰</t>
    </r>
    <r>
      <rPr>
        <sz val="10"/>
        <rFont val="Arial"/>
        <family val="2"/>
        <charset val="238"/>
      </rPr>
      <t xml:space="preserve"> (jedan promil) dnevno od ukupno ugovorene cijene, s time da ugovorena kazna ne smije prijeći iznos od </t>
    </r>
    <r>
      <rPr>
        <b/>
        <sz val="10"/>
        <rFont val="Arial"/>
        <family val="2"/>
        <charset val="238"/>
      </rPr>
      <t>5%</t>
    </r>
    <r>
      <rPr>
        <sz val="10"/>
        <rFont val="Arial"/>
        <family val="2"/>
        <charset val="238"/>
      </rPr>
      <t xml:space="preserve"> (pet posto) ugovorene cijene.</t>
    </r>
  </si>
  <si>
    <r>
      <t xml:space="preserve">Jamstvo za otklanjanje nedostataka za izvedene radove tijekom jamstvenog roka u obliku izjave kojom gospodarski subjekt izjavljuje da će ukoliko bude odabran kao najpovoljniji ponuditelj dostaviti jamstvo za otklanjanje nedostataka u jamstvenom roku u visini od </t>
    </r>
    <r>
      <rPr>
        <b/>
        <sz val="10"/>
        <rFont val="Arial"/>
        <family val="2"/>
        <charset val="238"/>
      </rPr>
      <t>10%</t>
    </r>
    <r>
      <rPr>
        <sz val="10"/>
        <rFont val="Arial"/>
        <family val="2"/>
        <charset val="238"/>
      </rPr>
      <t xml:space="preserve"> vrijednosti izvedenih radova bez PDV-a, najkasnije prije isplate okončane situacije u obliku </t>
    </r>
    <r>
      <rPr>
        <b/>
        <sz val="10"/>
        <rFont val="Arial"/>
        <family val="2"/>
        <charset val="238"/>
      </rPr>
      <t>zadužnice</t>
    </r>
    <r>
      <rPr>
        <sz val="10"/>
        <rFont val="Arial"/>
        <family val="2"/>
        <charset val="238"/>
      </rPr>
      <t>.</t>
    </r>
  </si>
  <si>
    <r>
      <t xml:space="preserve">Izjavljujem i potvrđujem da ćemo, ukoliko budemo odabrani kao najpovoljniji Ponuditelj, dostaviti jamstvo za otklanjanje nedostataka za izvedene radove u jamstvenom roku u iznosu od </t>
    </r>
    <r>
      <rPr>
        <b/>
        <sz val="12"/>
        <rFont val="Arial"/>
        <family val="2"/>
        <charset val="238"/>
      </rPr>
      <t>10%</t>
    </r>
    <r>
      <rPr>
        <sz val="12"/>
        <rFont val="Arial"/>
        <family val="2"/>
        <charset val="238"/>
      </rPr>
      <t xml:space="preserve"> vrijednosti ugovora bez PDV-a, najkasnije prije isplate okončane situacije, u obliku zadužnice.</t>
    </r>
  </si>
  <si>
    <t xml:space="preserve">09.07.2020. godine, do 10:40 sati (lokalno vrijeme). </t>
  </si>
  <si>
    <t xml:space="preserve">09.07.2020. godine, u 10:40 sati (lokalno vrijeme). </t>
  </si>
  <si>
    <r>
      <t xml:space="preserve">Posjet gradilištu i uvid u projektnu dokumentaciju moguće je izvršiti u roku za dostavu ponuda, u terminu od 11:00 do 13:00 sati svakim radnim danom, u sjedištu naručitelja uz prethodni dogovor </t>
    </r>
    <r>
      <rPr>
        <b/>
        <sz val="10"/>
        <rFont val="Arial"/>
        <family val="2"/>
        <charset val="238"/>
      </rPr>
      <t>s gosp. Daliborom Patekarom na broj mob. 091 252 1656.</t>
    </r>
  </si>
  <si>
    <t>Obavijesti u vezi predmeta nabave (kontakt osoba za opći dio):</t>
  </si>
  <si>
    <t>Obavijesti u vezi predmeta nabave (kontakt osoba za tehnički dio):</t>
  </si>
  <si>
    <t>U Ivancu, 02.07.2020.</t>
  </si>
  <si>
    <t xml:space="preserve">Građevina: RASTEREĆENJE POSTOJEĆEG KANALIZAC-
</t>
  </si>
  <si>
    <t>Zajednička oznaka projekta</t>
  </si>
  <si>
    <t>List:</t>
  </si>
  <si>
    <t>-IJSKOG KOLEKTORA U UL. I.G.KOVAČIĆA U IVANCU</t>
  </si>
  <si>
    <t>TR-09/20</t>
  </si>
  <si>
    <t xml:space="preserve">Investitor:    </t>
  </si>
  <si>
    <t>Projektant:</t>
  </si>
  <si>
    <t>Datum:</t>
  </si>
  <si>
    <t>IVKOM VODE d.o.o.</t>
  </si>
  <si>
    <t>B.Premužić, dipl.ing.građ.</t>
  </si>
  <si>
    <t>04.2020.</t>
  </si>
  <si>
    <t xml:space="preserve">TROŠKOVNIK RADOVA
</t>
  </si>
  <si>
    <t>S A D R Ž A J:</t>
  </si>
  <si>
    <t>I</t>
  </si>
  <si>
    <t>PRIPREMNI RADOVI</t>
  </si>
  <si>
    <t>II</t>
  </si>
  <si>
    <t xml:space="preserve">ZEMLJANI RADOVI </t>
  </si>
  <si>
    <t>III</t>
  </si>
  <si>
    <t>BETONSKI RADOVI</t>
  </si>
  <si>
    <t>IV</t>
  </si>
  <si>
    <t>OSTALI RADOVI</t>
  </si>
  <si>
    <t>I / PRIPREMNI RADOVI</t>
  </si>
  <si>
    <t>Red. br.</t>
  </si>
  <si>
    <t>Tekstualni opis stavke</t>
  </si>
  <si>
    <t>jed.             mjere</t>
  </si>
  <si>
    <t xml:space="preserve">količina </t>
  </si>
  <si>
    <t xml:space="preserve">jedinična                    cijena </t>
  </si>
  <si>
    <t xml:space="preserve">ukupna                      cijena </t>
  </si>
  <si>
    <t>Iskolčenje trase glavnog  cjevovoda i priključaka, uspostava operativnog poligona uz trasu sa osiguranjem točaka preko kojih se na najpogodniji način omogućuje izvođenje pojedinih faza radova prema projektiranim elementima.</t>
  </si>
  <si>
    <t>m'</t>
  </si>
  <si>
    <t xml:space="preserve">Provedba mjera zaštite na radu, te osiguranje radilišta prije početka i u toku izvođenja radova, postavom prometnih znakova, signalnih oznaka te rampi i svjetlosnih signala noću. </t>
  </si>
  <si>
    <t>kompl</t>
  </si>
  <si>
    <t>Čišćenje terena u pojasu zahvata od raslinja, visokog drveća s panjevima  i drugih  elemenata koji smetaju. Utovar i odvoz na mjesnu deponiju. Obračun po m2 očišćene površine. Odrediti na licu mjesta.</t>
  </si>
  <si>
    <t>grmlje i raslinje</t>
  </si>
  <si>
    <t>m2</t>
  </si>
  <si>
    <t>Rezanje asfalta debljine do 10 cm duž rova.</t>
  </si>
  <si>
    <t xml:space="preserve">Razbijanje asfalta nakon rezanja na mjestima gdje se kanalizacija polaže u trup nogostupa . U cijenu uračunati  utovar i odvoz razbijenog asfalta na  propisnu deponiju.
</t>
  </si>
  <si>
    <t>Uklanjanje betonskih rubnjaka s utovarom i odvozom na propisnu deponiju.</t>
  </si>
  <si>
    <t>-mali 8/25cm</t>
  </si>
  <si>
    <t>Ručni iskop materijala C ktg (šlicanje) za točno utvrđivanje položaja postojećih podzemnih instalacija na križanjima s kanalizacijom. NAPOMENA: Točan broj otkopa (šliceva) i količina iskopa odrediti će se prema potrebi.</t>
  </si>
  <si>
    <t>m3</t>
  </si>
  <si>
    <t xml:space="preserve">Detekcija i iskolčenje postojećih podzemnih instalacija na mjestima križanja sa trasom kanalizacije i na  mjestima paralelnog polaganja kanalizacije. Obračun prema posebnim  troškovnicima korisnika odnosno vlasnika instalacija.  
</t>
  </si>
  <si>
    <t xml:space="preserve">          - predvidivo:</t>
  </si>
  <si>
    <t>9.</t>
  </si>
  <si>
    <t xml:space="preserve">Regulacija prometa za vrijeme  izvođenja kanalizacije uz  prometnicu. Obračun po m’ kanalizacije. U cijenu uračunati       dobavu, postavljanje, micanje te demontažu i uklanjanje semafora,  prometnih znakova, žutih rotacijskih svijetala i zaprečnih ploča. U cijenu uključiti izradu elaborata regulacije prometa, ishođenje potrebnih suglasnosti i dozvola od nadležnih institucija.
</t>
  </si>
  <si>
    <t>10.</t>
  </si>
  <si>
    <t xml:space="preserve">Dobava, montaža, demontaža i čišćenje  velikoplošne razuporne oplate. Razupiranje  rova je predviđeno po cijeloj dubini i dužini rova kao zaštite od zarušavanja i očuvanja stabilnosti rova.
</t>
  </si>
  <si>
    <r>
      <t>m</t>
    </r>
    <r>
      <rPr>
        <vertAlign val="superscript"/>
        <sz val="10"/>
        <color indexed="8"/>
        <rFont val="Arial"/>
        <family val="2"/>
        <charset val="238"/>
      </rPr>
      <t>2</t>
    </r>
  </si>
  <si>
    <t>Prepumpavanje otpadne vode iz postojeće kanalizacije na kojoj se izvodi zahvat u nizvodnu dionicu. U cijenu uračunati rad crpki, sav potreban pribor i opremu te sve potrebne pomoćne radnje (crpke, agregati,fleksibilne cijevi i drugo).</t>
  </si>
  <si>
    <t>h</t>
  </si>
  <si>
    <t>Izvedba privremene pregrade u postojećem kanalizacijskom cjevovodu koji se priključuje na nove kolektore.Pregradu izvesti "balonom" koji se ugrađuje u cjevovod kroz revizijsko okno. Sve komplet.</t>
  </si>
  <si>
    <t>na cjevovodu DN 800 mm</t>
  </si>
  <si>
    <t>na cjevovodu DN 1000 mm</t>
  </si>
  <si>
    <t xml:space="preserve">Priprema radilišta i rušenje postojećeg betonskog RO. Doprema strojeva i alata, te razbijanje postojećih betonskih dijelova postojećeg okna mehaničkim udarnim čekićem.
U cijenu ulazi sav potreban materijal, prijevoz i radna snaga. Utovar i odvoz do građevine za zbrinjavanje građevinskog otpada koju osigurava Izvođač radova, te njegovo propisno zbrinjavanje. Obračun po m3 zbrinutog materijala. Odrediti na licu mjesta.
</t>
  </si>
  <si>
    <r>
      <t>m</t>
    </r>
    <r>
      <rPr>
        <vertAlign val="superscript"/>
        <sz val="10"/>
        <rFont val="Arial"/>
        <family val="2"/>
        <charset val="238"/>
      </rPr>
      <t>3</t>
    </r>
  </si>
  <si>
    <t>UKUPNO KN</t>
  </si>
  <si>
    <t>II / ZEMLJANI RADOVI</t>
  </si>
  <si>
    <t>Strojni iskop rova u tlu C ktg za polaganje kanalizacijskih cijevi s utovarom i odvozom na deponiju do 5 km. Predviđena je izvedba rova sa vertikalnim stranama uz razupiranje. Potrebna širina rova je prema HRN EN 1610  DN+110 cm.</t>
  </si>
  <si>
    <t>0-2m</t>
  </si>
  <si>
    <t>2-4m</t>
  </si>
  <si>
    <t>Ručno i strojno proširenje rova na mjestima izvedbe revizijskog okna i uljeva/izljeva.</t>
  </si>
  <si>
    <r>
      <t>m</t>
    </r>
    <r>
      <rPr>
        <vertAlign val="superscript"/>
        <sz val="10"/>
        <color indexed="8"/>
        <rFont val="Arial"/>
        <family val="2"/>
        <charset val="238"/>
      </rPr>
      <t>3</t>
    </r>
  </si>
  <si>
    <t>Ručno i strojno planiranje dna rova za polaganje kanalizacijskih cjevovoda na  projektirane kote iz uzdužnih presjeka  s točnošću +-2cm. Predviđena širina rova za planiranje iznosi 210 cm.</t>
  </si>
  <si>
    <t>Dobava, doprema i ugradnja u rov kamenog materijala 0/63 mm u sloju debljine 40 cm, po cijeloj širini dna rova. U cijenu uključen sav potreban rad, materijal i nabijanje na Me=40 MN/m2. Obračun po m3 ugrađenog materijala.</t>
  </si>
  <si>
    <t xml:space="preserve">Zatrpavanje rova u zoni cijevi  (do 30cm iznad tjemena cijevi) pijeskom, uz pažljivo nabijanje u slojevima.
Obračun po m3 ugrađenog materijala.
</t>
  </si>
  <si>
    <t>Zatrpavanje preostalog dijela rova  kamenim materijalom 0/60mm, uz pažljivo nabijanje (Me=80 MPa) u slojevima debljine 30 cm.</t>
  </si>
  <si>
    <t>Uređenje trase i radilišta do nivoa nađenog stanja uz saniranje i dotjerivanje radnog pojasa i zelenih površina.</t>
  </si>
  <si>
    <t>Obračun po m2 uređene površine</t>
  </si>
  <si>
    <t xml:space="preserve">Strojni utovar i prebacivanje viška materijala iz iskopa na propisno mjesto, sve u  dogovoru s nadzornim inženjerom. Obračunato u sraslom stanju.     </t>
  </si>
  <si>
    <t>III / KANALIZACIJSKI RADOVI</t>
  </si>
  <si>
    <t xml:space="preserve">Dobava, doprema i razvažanje uz rov te montaža rebrastih kanalizacijskih cijevi od PE-HD-a (SN-8), dužine 6 ili 12 m. U cijenu  uključiti svu  potrebnu pripremu (rezanje cijevi,  obradu krajeva i sl.). Alternativno je moguća ugradnja betonskih centrifugiranih kanalizacijskih cijevi sa spojem na kolčak dužine 2,5 m, uz obaveznu prethodnu suglasnost Investitora.
</t>
  </si>
  <si>
    <t>DN 1000 mm</t>
  </si>
  <si>
    <t>Izvedba spojeva na produžecima postojećeg kanalizacijskog cjevovoda, koji se priključuje na nova revizijska okna. Spojeve izvesti prijelaznim komadima koji se ugrađuju na stari i novi cjevovod. Sve komplet, uključivo i sva potrebna razbijanja postojećeg betona, rezanja postojećeg cjevovoda i sl.</t>
  </si>
  <si>
    <t>Ugradnja PE trake upozorenja za identifikaciju iznad položenih kanalizacijskih cijevi. Obračun po m´ ugrađene trake.</t>
  </si>
  <si>
    <t>PE traka za upozorenje</t>
  </si>
  <si>
    <t>m´</t>
  </si>
  <si>
    <t>Ispitivanje kanalizacije i revizijskih okana na vodonepropusnost, uz prisustvo nadzora i vođenje propisanog zapisnika, sve u skladu sa važećim propisima i normativima.</t>
  </si>
  <si>
    <t>IV/ BETONSKI RADOVI</t>
  </si>
  <si>
    <t xml:space="preserve">Izrada betonske podloge ispod cijevi od C16/20 u daščanoj oplati. Podloga se izvodi u tri faze: prvo se izrađuje betonska  podloga debljine 20 cm sa ostavljanjem utora za kolčak cijevi, zatim se prije polaganja cijevi (24 sata nakon betoniranja osnovne podloge) na podlogu postavlja sloj cementnog morta debljine 5 cm na kojeg se odmah polaže cijev. Po izvršenoj montaži cjevovoda dobetonirava se klin ispod same cijevi.
Sve komplet prema detalju iz projekta.
</t>
  </si>
  <si>
    <t xml:space="preserve"> beton C16/20</t>
  </si>
  <si>
    <t>dvostruka glatka oplata</t>
  </si>
  <si>
    <t>mrežna armatura MAG Q-188</t>
  </si>
  <si>
    <t>kg</t>
  </si>
  <si>
    <t>cementni mort M5</t>
  </si>
  <si>
    <t>Izrada armirano betonskog vodonepropusnog revizijskog okna, svijetle tlocrtne veličine 220x250 cm (komada 1), od betona C30/37.  Dno i zidovi su debljine 20 cm, a pokrovna ploča 15 cm. U pokrovnu ploču potrebno je ugraditi lijevanoželjezni poklopac 600x600 mm sa okvirom. Stavka obuhvaća dobavu, izradu, montažu i skidanje dvostruke glatke oplate, uz potrebno podupiranje i razupiranje te izradu i montažu dvostruke armature. Na dnu okna potrebno je formirati betonsku kinetu uz zaglađivanje površine do crnog sjaja.
U cijenu je uključen sav potreban rad i materijal.  
Obračun po m3 ugrađenog betona, odnosno po m2 oplate.</t>
  </si>
  <si>
    <t>vodonepropusni beton C30/37</t>
  </si>
  <si>
    <t>štapna armatura B-500B</t>
  </si>
  <si>
    <t>mrežna armatura MAG</t>
  </si>
  <si>
    <t>lijev. željezni poklopac, vel. 600x600 mm, nosivosti 25t</t>
  </si>
  <si>
    <r>
      <t xml:space="preserve">stupaljke od GA 240/360  </t>
    </r>
    <r>
      <rPr>
        <sz val="10"/>
        <color indexed="8"/>
        <rFont val="Symbol"/>
        <family val="1"/>
        <charset val="2"/>
      </rPr>
      <t xml:space="preserve">f </t>
    </r>
    <r>
      <rPr>
        <sz val="10"/>
        <color indexed="8"/>
        <rFont val="Arial"/>
        <family val="2"/>
        <charset val="238"/>
      </rPr>
      <t>20 cm razvijene dužine 90 cm</t>
    </r>
  </si>
  <si>
    <t>V / OSTALI RADOVI</t>
  </si>
  <si>
    <t>Izvedba priključka nove kanalizacije na postojeće betonsko revizijsko okno. Priključak se izvodi izradom kvadratnog otvora u zidu okna debljine 20 cm. Nakon montaže cijevi potrebno je otvor sanirati reparaturnim mortom.
U cijenu je uključen sav potreban rad i materijal.  
Obračun po komadu izvedenog otvora.</t>
  </si>
  <si>
    <t>otvor za DN 1000mm</t>
  </si>
  <si>
    <t>Zaštita postojećih instalacija na mjestima križanja sa projektiranom  kanalizacijom, sukladno uvjetima vlasnika istih.</t>
  </si>
  <si>
    <t xml:space="preserve">Dobava i doprema rubnjaka te postava na betonsku podlogu s 0,07 m3 mršavog betona po m' rubnjaka. Reške fugirati specijalnom fugir masom koja je atestirana za te radove. Kod lukova obvezna je ugradba kraćih rubnjaka radi lakšeg oblikovanja zavoja prema zadanoj dimenziji.
</t>
  </si>
  <si>
    <t>rubnjak 8/20 cm</t>
  </si>
  <si>
    <t>Čišćenje asfaltne konstrukcije, te štrcanje bitumenskom emulzijom na mjestima spojeva asfaltbetonom.</t>
  </si>
  <si>
    <t>Obnova asfaltnog zastora nogostupa na zbijenu šljunčanu podlogu (tampon). U cijenu uključiti dostavu, dopremu i ugradnju asfalta  BNHS 0-11 mm u sloju debljine 5 cm na nogostupu. U cijenu uključen sav potreban materijal, rad i prijevoz.</t>
  </si>
  <si>
    <t xml:space="preserve">asfalt nogostupa </t>
  </si>
  <si>
    <t>tampon d=30cm</t>
  </si>
  <si>
    <t>Izrada geodetskog snimka izvedenog cjevovoda i izrada elaborata prema Zakonu o katastru vodova.</t>
  </si>
  <si>
    <t>REKAPITULACIJA  RADOVA NA ZACJEVLJENJU</t>
  </si>
  <si>
    <t>IV / BETONSKI RADOVI</t>
  </si>
  <si>
    <t xml:space="preserve">VRIJEDNOST RADOVA BEZ PDV-a (kn) </t>
  </si>
  <si>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</si>
  <si>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 xml:space="preserve">VRIJEDNOST PDV-a (kn) </t>
  </si>
  <si>
    <t xml:space="preserve">VRIJEDNOST RADOVA S PDV-om (kn) </t>
  </si>
  <si>
    <r>
      <t xml:space="preserve">Ponuditelj će u okviru ponude podnijeti jamstvo za ponudu u izvorniku u slijedećem obliku: zadužnica  potvrđena od strane javnog bilježnika, popunjena sukladno Pravilniku o obliku i sadržaju zadužnice (NN, broj 115/12, 82/17), u visini od: </t>
    </r>
    <r>
      <rPr>
        <b/>
        <sz val="10"/>
        <rFont val="Arial"/>
        <family val="2"/>
        <charset val="238"/>
      </rPr>
      <t xml:space="preserve">5.000,00 </t>
    </r>
    <r>
      <rPr>
        <sz val="10"/>
        <rFont val="Arial"/>
        <family val="2"/>
        <charset val="238"/>
      </rPr>
      <t xml:space="preserve">kuna bez uvećanja, sa zakonskim zateznim kamatama po stopi određenoj sukladno članku 29. stavak 2. Zakona o obveznim odnosima (NN, broj 35/2005, 41/2008, 125/2011,78/2015 i 29/18), a trajanje jamstva  ne smije biti kraće od roka valjanosti ponude.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</si>
</sst>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_-* #,##0.00\ _k_n_-;\-* #,##0.00\ _k_n_-;_-* \-??\ _k_n_-;_-@_-"/>
  </numFmts>
  <fonts count="74">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sz val="14"/>
      <name val="Arial"/>
      <family val="2"/>
      <charset val="238"/>
    </font>
    <font>
      <sz val="10"/>
      <color rgb="FF0000FF"/>
      <name val="Arial"/>
      <family val="2"/>
      <charset val="238"/>
    </font>
    <font>
      <sz val="9"/>
      <name val="Arial"/>
      <family val="2"/>
      <charset val="238"/>
    </font>
    <font>
      <b/>
      <sz val="16"/>
      <color rgb="FFFF0000"/>
      <name val="Arial"/>
      <family val="2"/>
      <charset val="238"/>
    </font>
    <font>
      <b/>
      <u/>
      <sz val="14"/>
      <color rgb="FFFF0000"/>
      <name val="Arial"/>
      <family val="2"/>
      <charset val="238"/>
    </font>
    <font>
      <b/>
      <u/>
      <sz val="9"/>
      <name val="Arial"/>
      <family val="2"/>
      <charset val="238"/>
    </font>
    <font>
      <sz val="10"/>
      <name val="Mangal"/>
      <family val="2"/>
      <charset val="238"/>
    </font>
    <font>
      <b/>
      <sz val="8"/>
      <name val="Arial"/>
      <family val="2"/>
      <charset val="238"/>
    </font>
    <font>
      <b/>
      <u/>
      <sz val="8"/>
      <name val="Arial"/>
      <family val="2"/>
      <charset val="238"/>
    </font>
    <font>
      <b/>
      <sz val="8"/>
      <color rgb="FF0000FF"/>
      <name val="Arial"/>
      <family val="2"/>
      <charset val="238"/>
    </font>
    <font>
      <b/>
      <sz val="11.5"/>
      <color rgb="FF0000FF"/>
      <name val="Arial"/>
      <family val="2"/>
      <charset val="238"/>
    </font>
    <font>
      <sz val="12"/>
      <color rgb="FFFF0000"/>
      <name val="Arial"/>
      <family val="2"/>
      <charset val="238"/>
    </font>
    <font>
      <sz val="10"/>
      <name val="Arial CE"/>
      <family val="2"/>
      <charset val="238"/>
    </font>
    <font>
      <sz val="8"/>
      <name val="Arial CE"/>
      <family val="2"/>
      <charset val="238"/>
    </font>
    <font>
      <sz val="6"/>
      <name val="Arial CE"/>
      <family val="2"/>
      <charset val="238"/>
    </font>
    <font>
      <sz val="9"/>
      <name val="Arial CE"/>
      <family val="2"/>
      <charset val="238"/>
    </font>
    <font>
      <i/>
      <sz val="10"/>
      <name val="Arial CE"/>
      <family val="2"/>
      <charset val="238"/>
    </font>
    <font>
      <sz val="10"/>
      <color indexed="8"/>
      <name val="Arial"/>
      <family val="2"/>
      <charset val="238"/>
    </font>
    <font>
      <sz val="10"/>
      <name val="Times New Roman"/>
      <family val="1"/>
      <charset val="238"/>
    </font>
    <font>
      <b/>
      <sz val="10"/>
      <color indexed="8"/>
      <name val="Arial"/>
      <family val="2"/>
      <charset val="238"/>
    </font>
    <font>
      <sz val="9"/>
      <color indexed="8"/>
      <name val="Arial"/>
      <family val="2"/>
      <charset val="238"/>
    </font>
    <font>
      <sz val="10"/>
      <name val="Arial"/>
      <family val="2"/>
    </font>
    <font>
      <vertAlign val="superscript"/>
      <sz val="10"/>
      <color indexed="8"/>
      <name val="Arial"/>
      <family val="2"/>
      <charset val="238"/>
    </font>
    <font>
      <vertAlign val="superscript"/>
      <sz val="10"/>
      <name val="Arial"/>
      <family val="2"/>
      <charset val="238"/>
    </font>
    <font>
      <sz val="10"/>
      <color indexed="10"/>
      <name val="Arial"/>
      <family val="2"/>
      <charset val="238"/>
    </font>
    <font>
      <sz val="10"/>
      <color indexed="8"/>
      <name val="Symbol"/>
      <family val="1"/>
      <charset val="2"/>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
      <strike/>
      <sz val="9"/>
      <color theme="0"/>
      <name val="Arial"/>
      <family val="2"/>
      <charset val="238"/>
    </font>
  </fonts>
  <fills count="6">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0"/>
        <bgColor indexed="64"/>
      </patternFill>
    </fill>
  </fills>
  <borders count="45">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double">
        <color indexed="64"/>
      </bottom>
      <diagonal/>
    </border>
    <border>
      <left/>
      <right/>
      <top style="double">
        <color auto="1"/>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indexed="64"/>
      </bottom>
      <diagonal/>
    </border>
    <border>
      <left/>
      <right style="double">
        <color auto="1"/>
      </right>
      <top/>
      <bottom style="double">
        <color indexed="64"/>
      </bottom>
      <diagonal/>
    </border>
  </borders>
  <cellStyleXfs count="19">
    <xf numFmtId="0" fontId="0" fillId="0" borderId="0"/>
    <xf numFmtId="0" fontId="11" fillId="0" borderId="0"/>
    <xf numFmtId="165" fontId="35" fillId="0" borderId="0" applyFont="0" applyFill="0" applyBorder="0" applyAlignment="0" applyProtection="0"/>
    <xf numFmtId="166" fontId="35" fillId="0" borderId="0" applyFont="0" applyFill="0" applyBorder="0" applyAlignment="0" applyProtection="0"/>
    <xf numFmtId="167" fontId="35" fillId="0" borderId="0" applyFont="0" applyFill="0" applyBorder="0" applyAlignment="0" applyProtection="0"/>
    <xf numFmtId="168" fontId="35" fillId="0" borderId="0" applyFont="0" applyFill="0" applyBorder="0" applyAlignment="0" applyProtection="0"/>
    <xf numFmtId="0" fontId="35" fillId="0" borderId="0"/>
    <xf numFmtId="0" fontId="11" fillId="0" borderId="0"/>
    <xf numFmtId="0" fontId="11" fillId="0" borderId="0"/>
    <xf numFmtId="169" fontId="49" fillId="0" borderId="0" applyFill="0" applyBorder="0" applyAlignment="0" applyProtection="0"/>
    <xf numFmtId="169" fontId="49" fillId="0" borderId="0" applyFill="0" applyBorder="0" applyAlignment="0" applyProtection="0"/>
    <xf numFmtId="169" fontId="49" fillId="0" borderId="0" applyFill="0" applyBorder="0" applyAlignment="0" applyProtection="0"/>
    <xf numFmtId="0" fontId="11" fillId="0" borderId="0"/>
    <xf numFmtId="169" fontId="49" fillId="0" borderId="0" applyFill="0" applyBorder="0" applyAlignment="0" applyProtection="0"/>
    <xf numFmtId="0" fontId="11" fillId="0" borderId="0"/>
    <xf numFmtId="9" fontId="11" fillId="0" borderId="0" applyFont="0" applyFill="0" applyBorder="0" applyAlignment="0" applyProtection="0"/>
    <xf numFmtId="9" fontId="11" fillId="0" borderId="0" applyFont="0" applyFill="0" applyBorder="0" applyAlignment="0" applyProtection="0"/>
    <xf numFmtId="0" fontId="11" fillId="0" borderId="0"/>
    <xf numFmtId="0" fontId="36" fillId="0" borderId="0"/>
  </cellStyleXfs>
  <cellXfs count="521">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9" fillId="0" borderId="0" xfId="0" applyFont="1" applyAlignment="1">
      <alignmen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5" fillId="0" borderId="0" xfId="0" applyFont="1" applyBorder="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applyAlignment="1"/>
    <xf numFmtId="0" fontId="23" fillId="0" borderId="0" xfId="1" applyFont="1" applyAlignment="1">
      <alignment horizontal="right"/>
    </xf>
    <xf numFmtId="0" fontId="14" fillId="0" borderId="0" xfId="0" applyFont="1" applyFill="1" applyAlignment="1">
      <alignment horizontal="justify" vertical="top"/>
    </xf>
    <xf numFmtId="0" fontId="9" fillId="0" borderId="0" xfId="0" applyFont="1" applyAlignment="1">
      <alignment horizontal="justify" vertical="top"/>
    </xf>
    <xf numFmtId="0" fontId="9" fillId="0" borderId="0" xfId="0" applyFont="1" applyAlignment="1">
      <alignment vertical="top"/>
    </xf>
    <xf numFmtId="0" fontId="10" fillId="0" borderId="0" xfId="0" applyFont="1" applyAlignment="1">
      <alignment horizontal="justify" vertical="top"/>
    </xf>
    <xf numFmtId="0" fontId="9" fillId="0" borderId="0" xfId="0" applyFont="1" applyFill="1" applyAlignment="1">
      <alignment horizontal="justify" vertical="top"/>
    </xf>
    <xf numFmtId="0" fontId="9" fillId="0" borderId="0" xfId="0" applyFont="1" applyAlignment="1">
      <alignment horizontal="left" vertical="top"/>
    </xf>
    <xf numFmtId="0" fontId="5" fillId="0" borderId="0" xfId="0" applyFont="1" applyAlignment="1">
      <alignment horizontal="justify" vertical="center"/>
    </xf>
    <xf numFmtId="0" fontId="5" fillId="0" borderId="2" xfId="0" applyFont="1" applyFill="1" applyBorder="1" applyAlignment="1">
      <alignment horizontal="justify" vertical="center"/>
    </xf>
    <xf numFmtId="0" fontId="5" fillId="0" borderId="2" xfId="0" applyFont="1" applyBorder="1" applyAlignment="1">
      <alignment horizontal="justify" vertical="center" wrapText="1"/>
    </xf>
    <xf numFmtId="0" fontId="18" fillId="0" borderId="18" xfId="0" applyFont="1" applyBorder="1" applyAlignment="1">
      <alignment horizontal="justify" vertical="center"/>
    </xf>
    <xf numFmtId="0" fontId="18" fillId="0" borderId="18" xfId="0" applyFont="1" applyFill="1" applyBorder="1" applyAlignment="1">
      <alignment horizontal="justify" vertical="center"/>
    </xf>
    <xf numFmtId="0" fontId="9" fillId="0" borderId="17" xfId="0" applyFont="1" applyFill="1" applyBorder="1" applyAlignment="1">
      <alignment horizontal="center" vertical="center"/>
    </xf>
    <xf numFmtId="0" fontId="9" fillId="0" borderId="2" xfId="0" applyFont="1" applyFill="1" applyBorder="1" applyAlignment="1">
      <alignment horizontal="justify" vertical="center"/>
    </xf>
    <xf numFmtId="0" fontId="9" fillId="0" borderId="17" xfId="0" applyFont="1" applyBorder="1" applyAlignment="1">
      <alignment horizontal="center" vertical="center"/>
    </xf>
    <xf numFmtId="0" fontId="9" fillId="0" borderId="2" xfId="0" applyFont="1" applyBorder="1" applyAlignment="1">
      <alignment horizontal="justify" vertical="center"/>
    </xf>
    <xf numFmtId="0" fontId="9" fillId="0" borderId="0" xfId="0" applyFont="1" applyAlignment="1">
      <alignment vertical="top"/>
    </xf>
    <xf numFmtId="0" fontId="6" fillId="3" borderId="17"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18" xfId="0" applyFont="1" applyFill="1" applyBorder="1" applyAlignment="1">
      <alignment horizontal="justify" vertical="center"/>
    </xf>
    <xf numFmtId="0" fontId="11" fillId="0" borderId="0" xfId="1"/>
    <xf numFmtId="0" fontId="22" fillId="0" borderId="0" xfId="1" applyFont="1" applyBorder="1" applyAlignment="1"/>
    <xf numFmtId="0" fontId="31" fillId="0" borderId="0" xfId="1" applyFont="1" applyBorder="1" applyAlignment="1">
      <alignment horizontal="center" vertical="center"/>
    </xf>
    <xf numFmtId="0" fontId="18" fillId="0" borderId="0" xfId="1" applyFont="1" applyBorder="1" applyAlignment="1">
      <alignment horizontal="justify"/>
    </xf>
    <xf numFmtId="0" fontId="33" fillId="0" borderId="0" xfId="1" applyFont="1" applyAlignment="1">
      <alignment horizontal="center"/>
    </xf>
    <xf numFmtId="0" fontId="25" fillId="0" borderId="25" xfId="1" applyFont="1" applyFill="1" applyBorder="1" applyAlignment="1">
      <alignment vertical="center"/>
    </xf>
    <xf numFmtId="0" fontId="25" fillId="0" borderId="11" xfId="1" applyFont="1" applyFill="1" applyBorder="1" applyAlignment="1">
      <alignment vertical="center"/>
    </xf>
    <xf numFmtId="0" fontId="9" fillId="0" borderId="0" xfId="0" applyFont="1" applyAlignment="1">
      <alignment horizontal="justify" vertical="top"/>
    </xf>
    <xf numFmtId="0" fontId="21" fillId="0" borderId="18" xfId="0" applyFont="1" applyBorder="1" applyAlignment="1">
      <alignment horizontal="justify" vertical="center"/>
    </xf>
    <xf numFmtId="0" fontId="21" fillId="0" borderId="18" xfId="0" applyNumberFormat="1" applyFont="1" applyBorder="1" applyAlignment="1">
      <alignment horizontal="justify" vertical="center"/>
    </xf>
    <xf numFmtId="0" fontId="39" fillId="0" borderId="0" xfId="0" applyFont="1" applyAlignment="1">
      <alignment horizontal="justify" vertical="center"/>
    </xf>
    <xf numFmtId="0" fontId="38" fillId="0" borderId="0" xfId="0" applyFont="1" applyAlignment="1">
      <alignment horizontal="justify" vertical="center"/>
    </xf>
    <xf numFmtId="0" fontId="39" fillId="2" borderId="0" xfId="1" applyFont="1" applyFill="1" applyAlignment="1">
      <alignment vertical="top"/>
    </xf>
    <xf numFmtId="0" fontId="38" fillId="2" borderId="0" xfId="1" applyFont="1" applyFill="1" applyAlignment="1">
      <alignment horizontal="justify" vertical="top"/>
    </xf>
    <xf numFmtId="0" fontId="24" fillId="0" borderId="0" xfId="0" applyFont="1" applyFill="1" applyAlignment="1">
      <alignment vertical="center"/>
    </xf>
    <xf numFmtId="0" fontId="9" fillId="0" borderId="0" xfId="0" applyFont="1" applyAlignment="1">
      <alignment horizontal="justify" vertical="top"/>
    </xf>
    <xf numFmtId="0" fontId="29" fillId="0" borderId="0" xfId="0" applyFont="1" applyFill="1" applyAlignment="1">
      <alignment vertical="top"/>
    </xf>
    <xf numFmtId="0" fontId="5" fillId="0" borderId="0" xfId="0" applyFont="1" applyAlignment="1">
      <alignment horizontal="justify" vertical="center"/>
    </xf>
    <xf numFmtId="0" fontId="40" fillId="0" borderId="0" xfId="0" applyFont="1" applyAlignment="1">
      <alignment horizontal="justify" vertical="center"/>
    </xf>
    <xf numFmtId="0" fontId="9" fillId="0" borderId="0" xfId="0" applyFont="1" applyAlignment="1">
      <alignment horizontal="justify" vertical="top"/>
    </xf>
    <xf numFmtId="49" fontId="18" fillId="0" borderId="18" xfId="0" applyNumberFormat="1" applyFont="1" applyBorder="1" applyAlignment="1">
      <alignment horizontal="justify" vertical="center"/>
    </xf>
    <xf numFmtId="0" fontId="12" fillId="0" borderId="0" xfId="0" applyFont="1" applyFill="1" applyAlignment="1">
      <alignment vertical="top"/>
    </xf>
    <xf numFmtId="0" fontId="14" fillId="0" borderId="0" xfId="0" applyFont="1" applyFill="1" applyAlignment="1">
      <alignment horizontal="right" vertical="top"/>
    </xf>
    <xf numFmtId="0" fontId="9" fillId="0" borderId="0" xfId="0" applyFont="1" applyAlignment="1">
      <alignment vertical="top"/>
    </xf>
    <xf numFmtId="0" fontId="9" fillId="0" borderId="0" xfId="0" applyFont="1" applyAlignment="1">
      <alignment horizontal="left" vertical="top"/>
    </xf>
    <xf numFmtId="0" fontId="10" fillId="0" borderId="0" xfId="0" applyFont="1" applyAlignment="1">
      <alignment vertical="top"/>
    </xf>
    <xf numFmtId="0" fontId="11" fillId="0" borderId="0" xfId="1"/>
    <xf numFmtId="0" fontId="22" fillId="0" borderId="0" xfId="1" applyFont="1" applyBorder="1" applyAlignment="1"/>
    <xf numFmtId="0" fontId="24" fillId="0" borderId="0" xfId="1" applyFont="1" applyAlignment="1">
      <alignment horizontal="justify" vertical="center"/>
    </xf>
    <xf numFmtId="0" fontId="19" fillId="0" borderId="0" xfId="1" applyFont="1" applyAlignment="1">
      <alignment vertical="center"/>
    </xf>
    <xf numFmtId="0" fontId="39" fillId="2" borderId="0" xfId="1" applyFont="1" applyFill="1" applyAlignment="1"/>
    <xf numFmtId="0" fontId="15" fillId="0" borderId="11" xfId="1" applyFont="1" applyFill="1" applyBorder="1" applyAlignment="1">
      <alignment vertical="center"/>
    </xf>
    <xf numFmtId="0" fontId="15" fillId="0" borderId="25" xfId="1" applyFont="1" applyFill="1" applyBorder="1" applyAlignment="1">
      <alignment vertical="center"/>
    </xf>
    <xf numFmtId="0" fontId="26" fillId="4" borderId="20" xfId="1" applyFont="1" applyFill="1" applyBorder="1" applyAlignment="1">
      <alignment horizontal="center"/>
    </xf>
    <xf numFmtId="0" fontId="26" fillId="4" borderId="9" xfId="1" applyFont="1" applyFill="1" applyBorder="1" applyAlignment="1">
      <alignment horizontal="center"/>
    </xf>
    <xf numFmtId="0" fontId="44" fillId="0" borderId="2" xfId="1" applyFont="1" applyBorder="1" applyAlignment="1">
      <alignment horizontal="justify" vertical="center"/>
    </xf>
    <xf numFmtId="0" fontId="14" fillId="0" borderId="0" xfId="1" applyFont="1" applyFill="1"/>
    <xf numFmtId="0" fontId="14" fillId="0" borderId="0" xfId="1" applyFont="1" applyFill="1" applyAlignment="1">
      <alignment horizontal="justify" vertical="top"/>
    </xf>
    <xf numFmtId="0" fontId="11" fillId="0" borderId="0" xfId="1" applyFont="1"/>
    <xf numFmtId="0" fontId="9" fillId="0" borderId="0" xfId="0" applyFont="1" applyAlignment="1">
      <alignment vertical="top"/>
    </xf>
    <xf numFmtId="0" fontId="4" fillId="0" borderId="2" xfId="0" applyFont="1" applyFill="1" applyBorder="1" applyAlignment="1">
      <alignment horizontal="justify" vertical="center"/>
    </xf>
    <xf numFmtId="0" fontId="9" fillId="0" borderId="0" xfId="0" applyFont="1" applyAlignment="1">
      <alignment horizontal="justify" vertical="top"/>
    </xf>
    <xf numFmtId="0" fontId="10" fillId="0" borderId="0" xfId="0" applyFont="1" applyAlignment="1">
      <alignment horizontal="justify" vertical="top"/>
    </xf>
    <xf numFmtId="0" fontId="12" fillId="0" borderId="0" xfId="0" applyFont="1" applyFill="1" applyAlignment="1">
      <alignment horizontal="right" vertical="top"/>
    </xf>
    <xf numFmtId="0" fontId="9" fillId="0" borderId="0" xfId="0" applyFont="1" applyFill="1" applyAlignment="1">
      <alignment vertical="top"/>
    </xf>
    <xf numFmtId="0" fontId="3" fillId="0" borderId="0" xfId="0" applyFont="1" applyAlignment="1">
      <alignment horizontal="justify" vertical="center"/>
    </xf>
    <xf numFmtId="0" fontId="3" fillId="0" borderId="30" xfId="0" applyFont="1" applyBorder="1" applyAlignment="1">
      <alignment horizontal="justify" vertical="center"/>
    </xf>
    <xf numFmtId="0" fontId="6" fillId="0" borderId="30" xfId="0" applyFont="1" applyBorder="1" applyAlignment="1">
      <alignment horizontal="justify" vertical="center"/>
    </xf>
    <xf numFmtId="0" fontId="3" fillId="0" borderId="0" xfId="0" applyFont="1" applyAlignment="1">
      <alignment horizontal="center" vertical="center"/>
    </xf>
    <xf numFmtId="0" fontId="6" fillId="0" borderId="0" xfId="0" applyFont="1" applyAlignment="1">
      <alignment horizontal="justify" vertical="center"/>
    </xf>
    <xf numFmtId="0" fontId="19" fillId="0" borderId="0" xfId="0" applyFont="1" applyBorder="1" applyAlignment="1">
      <alignment horizontal="center" vertical="center"/>
    </xf>
    <xf numFmtId="0" fontId="19" fillId="0" borderId="0" xfId="0" applyFont="1" applyBorder="1" applyAlignment="1">
      <alignment horizontal="left" vertical="center"/>
    </xf>
    <xf numFmtId="0" fontId="3" fillId="0" borderId="24" xfId="0" applyFont="1" applyBorder="1" applyAlignment="1">
      <alignment horizontal="center" vertical="center"/>
    </xf>
    <xf numFmtId="0" fontId="3" fillId="0" borderId="6" xfId="0" applyFont="1" applyBorder="1" applyAlignment="1">
      <alignment horizontal="justify" vertical="center"/>
    </xf>
    <xf numFmtId="0" fontId="6" fillId="0" borderId="6" xfId="0" applyFont="1" applyBorder="1" applyAlignment="1">
      <alignment horizontal="justify" vertical="center"/>
    </xf>
    <xf numFmtId="0" fontId="3" fillId="0" borderId="7" xfId="0" applyFont="1" applyBorder="1" applyAlignment="1">
      <alignment horizontal="justify" vertical="center"/>
    </xf>
    <xf numFmtId="0" fontId="6" fillId="0" borderId="2" xfId="0" applyFont="1" applyBorder="1" applyAlignment="1">
      <alignment horizontal="justify" vertical="center"/>
    </xf>
    <xf numFmtId="0" fontId="21" fillId="0" borderId="2" xfId="0" applyFont="1" applyBorder="1" applyAlignment="1">
      <alignment horizontal="justify" vertical="center"/>
    </xf>
    <xf numFmtId="0" fontId="6" fillId="0" borderId="9" xfId="0" applyFont="1" applyBorder="1" applyAlignment="1">
      <alignment horizontal="left" vertical="center"/>
    </xf>
    <xf numFmtId="0" fontId="18" fillId="0" borderId="9" xfId="0" applyFont="1" applyBorder="1" applyAlignment="1">
      <alignment horizontal="justify" vertical="center"/>
    </xf>
    <xf numFmtId="0" fontId="6" fillId="0" borderId="9" xfId="0" applyFont="1" applyBorder="1" applyAlignment="1">
      <alignment horizontal="center" vertical="center"/>
    </xf>
    <xf numFmtId="0" fontId="3" fillId="0" borderId="9" xfId="0" applyFont="1" applyBorder="1" applyAlignment="1">
      <alignment vertical="center"/>
    </xf>
    <xf numFmtId="0" fontId="3" fillId="0" borderId="0" xfId="0" applyFont="1" applyAlignment="1">
      <alignment vertical="center"/>
    </xf>
    <xf numFmtId="0" fontId="6" fillId="0" borderId="2" xfId="0" applyFont="1" applyBorder="1" applyAlignment="1">
      <alignment horizontal="left" vertical="center"/>
    </xf>
    <xf numFmtId="0" fontId="18" fillId="0" borderId="2" xfId="0" applyFont="1" applyBorder="1" applyAlignment="1">
      <alignment horizontal="justify" vertical="center"/>
    </xf>
    <xf numFmtId="0" fontId="6" fillId="0" borderId="2" xfId="0" applyFont="1" applyBorder="1" applyAlignment="1">
      <alignment horizontal="center" vertical="center"/>
    </xf>
    <xf numFmtId="0" fontId="3" fillId="0" borderId="2" xfId="0" applyFont="1" applyBorder="1" applyAlignment="1">
      <alignment vertical="center"/>
    </xf>
    <xf numFmtId="0" fontId="3" fillId="0" borderId="39" xfId="0" applyFont="1" applyBorder="1" applyAlignment="1">
      <alignment horizontal="center" vertical="center"/>
    </xf>
    <xf numFmtId="0" fontId="3" fillId="0" borderId="40" xfId="0" applyFont="1" applyBorder="1" applyAlignment="1">
      <alignment horizontal="justify" vertical="center"/>
    </xf>
    <xf numFmtId="0" fontId="10" fillId="0" borderId="41" xfId="0" applyFont="1" applyBorder="1" applyAlignment="1">
      <alignment horizontal="left" vertical="top"/>
    </xf>
    <xf numFmtId="0" fontId="3" fillId="0" borderId="43" xfId="0" applyFont="1" applyBorder="1" applyAlignment="1">
      <alignment horizontal="center" vertical="center"/>
    </xf>
    <xf numFmtId="0" fontId="3" fillId="0" borderId="29" xfId="0" applyFont="1" applyBorder="1" applyAlignment="1">
      <alignment horizontal="justify" vertical="center"/>
    </xf>
    <xf numFmtId="0" fontId="6" fillId="0" borderId="29" xfId="0" applyFont="1" applyBorder="1" applyAlignment="1">
      <alignment horizontal="justify" vertical="center"/>
    </xf>
    <xf numFmtId="0" fontId="3" fillId="0" borderId="44" xfId="0" applyFont="1" applyBorder="1" applyAlignment="1">
      <alignment horizontal="justify" vertical="center"/>
    </xf>
    <xf numFmtId="0" fontId="46" fillId="0" borderId="0" xfId="0" applyFont="1" applyFill="1" applyAlignment="1">
      <alignment horizontal="left" vertical="center"/>
    </xf>
    <xf numFmtId="0" fontId="3" fillId="0" borderId="0" xfId="0" applyFont="1" applyFill="1" applyAlignment="1">
      <alignment horizontal="justify" vertical="center"/>
    </xf>
    <xf numFmtId="0" fontId="11" fillId="0" borderId="0" xfId="1"/>
    <xf numFmtId="0" fontId="10" fillId="0" borderId="0" xfId="0" applyFont="1" applyAlignment="1">
      <alignment horizontal="justify" vertical="center"/>
    </xf>
    <xf numFmtId="0" fontId="10" fillId="3" borderId="0" xfId="0" applyFont="1" applyFill="1" applyAlignment="1">
      <alignment horizontal="justify" vertical="center"/>
    </xf>
    <xf numFmtId="0" fontId="30" fillId="0" borderId="0" xfId="0" applyFont="1" applyFill="1" applyAlignment="1">
      <alignment vertical="top"/>
    </xf>
    <xf numFmtId="0" fontId="9" fillId="0" borderId="0" xfId="0" applyFont="1" applyAlignment="1">
      <alignment vertical="top"/>
    </xf>
    <xf numFmtId="0" fontId="6" fillId="0" borderId="6" xfId="0" applyFont="1" applyBorder="1" applyAlignment="1">
      <alignment horizontal="justify" vertical="center"/>
    </xf>
    <xf numFmtId="0" fontId="2" fillId="0" borderId="39" xfId="0" applyFont="1" applyBorder="1" applyAlignment="1">
      <alignment horizontal="center" vertical="center"/>
    </xf>
    <xf numFmtId="0" fontId="2" fillId="0" borderId="30" xfId="0" applyFont="1" applyBorder="1" applyAlignment="1">
      <alignment horizontal="justify" vertical="center"/>
    </xf>
    <xf numFmtId="0" fontId="2" fillId="0" borderId="40" xfId="0" applyFont="1" applyBorder="1" applyAlignment="1">
      <alignment horizontal="justify" vertical="center"/>
    </xf>
    <xf numFmtId="0" fontId="2" fillId="0" borderId="0" xfId="0" applyFont="1" applyAlignment="1">
      <alignment horizontal="justify" vertical="center"/>
    </xf>
    <xf numFmtId="0" fontId="2" fillId="0" borderId="43" xfId="0" applyFont="1" applyBorder="1" applyAlignment="1">
      <alignment horizontal="center" vertical="center"/>
    </xf>
    <xf numFmtId="0" fontId="2" fillId="0" borderId="29" xfId="0" applyFont="1" applyBorder="1" applyAlignment="1">
      <alignment horizontal="justify" vertical="center"/>
    </xf>
    <xf numFmtId="0" fontId="2" fillId="0" borderId="44" xfId="0" applyFont="1" applyBorder="1" applyAlignment="1">
      <alignment horizontal="justify" vertical="center"/>
    </xf>
    <xf numFmtId="0" fontId="2" fillId="0" borderId="0" xfId="0" applyFont="1" applyFill="1" applyAlignment="1">
      <alignment horizontal="justify" vertical="center"/>
    </xf>
    <xf numFmtId="0" fontId="2" fillId="0" borderId="0" xfId="0" applyFont="1" applyAlignment="1">
      <alignment horizontal="center" vertical="center"/>
    </xf>
    <xf numFmtId="0" fontId="2" fillId="0" borderId="24" xfId="0" applyFont="1" applyBorder="1" applyAlignment="1">
      <alignment horizontal="center" vertical="center"/>
    </xf>
    <xf numFmtId="0" fontId="2" fillId="0" borderId="6" xfId="0" applyFont="1" applyBorder="1" applyAlignment="1">
      <alignment horizontal="justify" vertical="center"/>
    </xf>
    <xf numFmtId="0" fontId="2" fillId="0" borderId="7" xfId="0" applyFont="1" applyBorder="1" applyAlignment="1">
      <alignment horizontal="justify" vertical="center"/>
    </xf>
    <xf numFmtId="0" fontId="9" fillId="0" borderId="0" xfId="0" applyFont="1" applyAlignment="1">
      <alignment horizontal="justify" vertical="top"/>
    </xf>
    <xf numFmtId="0" fontId="9" fillId="0" borderId="0" xfId="0" applyFont="1" applyAlignment="1">
      <alignment vertical="top"/>
    </xf>
    <xf numFmtId="0" fontId="10" fillId="0" borderId="0" xfId="0" applyFont="1" applyAlignment="1">
      <alignment horizontal="justify" vertical="top"/>
    </xf>
    <xf numFmtId="0" fontId="15" fillId="0" borderId="0" xfId="0" applyFont="1" applyFill="1" applyAlignment="1">
      <alignment horizontal="justify" vertical="top"/>
    </xf>
    <xf numFmtId="0" fontId="9" fillId="0" borderId="0" xfId="0" applyFont="1" applyAlignment="1">
      <alignment horizontal="justify" vertical="top"/>
    </xf>
    <xf numFmtId="0" fontId="9" fillId="0" borderId="0" xfId="0" applyFont="1" applyAlignment="1">
      <alignment vertical="top"/>
    </xf>
    <xf numFmtId="0" fontId="9" fillId="0" borderId="0" xfId="0" applyFont="1" applyAlignment="1">
      <alignment horizontal="justify" vertical="top"/>
    </xf>
    <xf numFmtId="0" fontId="24" fillId="0" borderId="0" xfId="0" applyFont="1" applyFill="1" applyAlignment="1">
      <alignment horizontal="right" vertical="center"/>
    </xf>
    <xf numFmtId="0" fontId="9" fillId="0" borderId="0" xfId="0" applyFont="1" applyAlignment="1">
      <alignment horizontal="justify" vertical="top"/>
    </xf>
    <xf numFmtId="0" fontId="9" fillId="0" borderId="0" xfId="0" applyFont="1" applyAlignment="1">
      <alignment vertical="top"/>
    </xf>
    <xf numFmtId="0" fontId="10" fillId="0" borderId="0" xfId="0" applyFont="1" applyAlignment="1">
      <alignment vertical="top"/>
    </xf>
    <xf numFmtId="0" fontId="9" fillId="0" borderId="0" xfId="0" applyFont="1" applyFill="1" applyAlignment="1">
      <alignment horizontal="justify" vertical="top"/>
    </xf>
    <xf numFmtId="0" fontId="10" fillId="0" borderId="0" xfId="0" applyFont="1" applyFill="1" applyAlignment="1">
      <alignment vertical="top"/>
    </xf>
    <xf numFmtId="0" fontId="21" fillId="0" borderId="18" xfId="0" applyFont="1" applyFill="1" applyBorder="1" applyAlignment="1">
      <alignment horizontal="justify" vertical="center"/>
    </xf>
    <xf numFmtId="0" fontId="9" fillId="5" borderId="0" xfId="0" applyFont="1" applyFill="1" applyAlignment="1">
      <alignment horizontal="justify" vertical="top"/>
    </xf>
    <xf numFmtId="0" fontId="10" fillId="0" borderId="0" xfId="0" applyFont="1" applyAlignment="1">
      <alignment vertical="top"/>
    </xf>
    <xf numFmtId="0" fontId="10" fillId="0" borderId="0" xfId="0" applyFont="1" applyAlignment="1">
      <alignment vertical="top"/>
    </xf>
    <xf numFmtId="0" fontId="15" fillId="3" borderId="0" xfId="0" applyFont="1" applyFill="1" applyAlignment="1">
      <alignment horizontal="justify" vertical="top"/>
    </xf>
    <xf numFmtId="0" fontId="11" fillId="0" borderId="0" xfId="0" applyFont="1" applyFill="1" applyAlignment="1">
      <alignment horizontal="justify" vertical="top"/>
    </xf>
    <xf numFmtId="0" fontId="11" fillId="0" borderId="0" xfId="0" applyFont="1" applyFill="1" applyAlignment="1">
      <alignment vertical="top"/>
    </xf>
    <xf numFmtId="0" fontId="22" fillId="0" borderId="0" xfId="1" applyFont="1" applyBorder="1" applyAlignment="1"/>
    <xf numFmtId="0" fontId="25" fillId="0" borderId="25" xfId="1" applyFont="1" applyFill="1" applyBorder="1" applyAlignment="1">
      <alignment vertical="center"/>
    </xf>
    <xf numFmtId="0" fontId="11" fillId="0" borderId="0" xfId="1"/>
    <xf numFmtId="0" fontId="25" fillId="0" borderId="11" xfId="1" applyFont="1" applyFill="1" applyBorder="1" applyAlignment="1">
      <alignment vertical="center"/>
    </xf>
    <xf numFmtId="0" fontId="38" fillId="2" borderId="0" xfId="1" applyFont="1" applyFill="1" applyAlignment="1">
      <alignment horizontal="justify" vertical="top"/>
    </xf>
    <xf numFmtId="0" fontId="15" fillId="0" borderId="0" xfId="0" applyFont="1" applyFill="1" applyAlignment="1">
      <alignment horizontal="justify" vertical="top"/>
    </xf>
    <xf numFmtId="0" fontId="11" fillId="0" borderId="0" xfId="1" applyAlignment="1">
      <alignment horizontal="center"/>
    </xf>
    <xf numFmtId="0" fontId="11" fillId="0" borderId="0" xfId="1"/>
    <xf numFmtId="0" fontId="11" fillId="0" borderId="0" xfId="1" applyFont="1" applyAlignment="1">
      <alignment horizontal="justify" vertical="top"/>
    </xf>
    <xf numFmtId="0" fontId="15" fillId="0" borderId="0" xfId="0" applyFont="1" applyFill="1" applyAlignment="1">
      <alignment horizontal="right" vertical="top"/>
    </xf>
    <xf numFmtId="0" fontId="11" fillId="0" borderId="0" xfId="0" applyFont="1" applyFill="1" applyAlignment="1">
      <alignment horizontal="right" vertical="top"/>
    </xf>
    <xf numFmtId="0" fontId="11" fillId="0" borderId="0" xfId="0" applyFont="1" applyFill="1" applyAlignment="1">
      <alignment vertical="center"/>
    </xf>
    <xf numFmtId="0" fontId="11" fillId="0" borderId="0" xfId="0" applyFont="1" applyFill="1" applyAlignment="1">
      <alignment horizontal="right" vertical="center"/>
    </xf>
    <xf numFmtId="0" fontId="15" fillId="0" borderId="0" xfId="0" applyFont="1" applyAlignment="1">
      <alignment horizontal="right" vertical="top"/>
    </xf>
    <xf numFmtId="49" fontId="55" fillId="0" borderId="0" xfId="1" applyNumberFormat="1" applyFont="1" applyAlignment="1">
      <alignment horizontal="center" vertical="top"/>
    </xf>
    <xf numFmtId="0" fontId="56" fillId="0" borderId="20" xfId="1" applyFont="1" applyBorder="1" applyAlignment="1">
      <alignment horizontal="justify" vertical="justify" wrapText="1"/>
    </xf>
    <xf numFmtId="0" fontId="57" fillId="0" borderId="21" xfId="1" applyFont="1" applyBorder="1"/>
    <xf numFmtId="0" fontId="55" fillId="0" borderId="22" xfId="1" applyFont="1" applyBorder="1"/>
    <xf numFmtId="0" fontId="56" fillId="0" borderId="9" xfId="1" quotePrefix="1" applyFont="1" applyBorder="1" applyAlignment="1">
      <alignment horizontal="justify" vertical="justify" wrapText="1"/>
    </xf>
    <xf numFmtId="0" fontId="58" fillId="0" borderId="23" xfId="1" applyFont="1" applyBorder="1"/>
    <xf numFmtId="0" fontId="55" fillId="0" borderId="4" xfId="1" applyFont="1" applyBorder="1"/>
    <xf numFmtId="0" fontId="57" fillId="0" borderId="20" xfId="1" applyFont="1" applyBorder="1" applyAlignment="1">
      <alignment horizontal="justify" vertical="justify" wrapText="1"/>
    </xf>
    <xf numFmtId="0" fontId="56" fillId="0" borderId="21" xfId="1" applyFont="1" applyBorder="1"/>
    <xf numFmtId="0" fontId="55" fillId="0" borderId="9" xfId="1" applyFont="1" applyBorder="1" applyAlignment="1">
      <alignment horizontal="justify" vertical="justify" wrapText="1"/>
    </xf>
    <xf numFmtId="0" fontId="55" fillId="0" borderId="5" xfId="1" applyFont="1" applyBorder="1"/>
    <xf numFmtId="0" fontId="55" fillId="0" borderId="0" xfId="1" applyFont="1"/>
    <xf numFmtId="0" fontId="55" fillId="0" borderId="0" xfId="1" applyFont="1" applyBorder="1"/>
    <xf numFmtId="0" fontId="11" fillId="0" borderId="0" xfId="1" applyFont="1" applyAlignment="1">
      <alignment horizontal="justify" vertical="top" wrapText="1"/>
    </xf>
    <xf numFmtId="0" fontId="55" fillId="0" borderId="0" xfId="1" applyFont="1" applyAlignment="1">
      <alignment horizontal="center"/>
    </xf>
    <xf numFmtId="2" fontId="55" fillId="0" borderId="0" xfId="1" applyNumberFormat="1" applyFont="1" applyAlignment="1">
      <alignment horizontal="right"/>
    </xf>
    <xf numFmtId="0" fontId="55" fillId="0" borderId="0" xfId="1" applyFont="1" applyAlignment="1">
      <alignment horizontal="justify" vertical="justify" wrapText="1"/>
    </xf>
    <xf numFmtId="4" fontId="11" fillId="0" borderId="0" xfId="1" applyNumberFormat="1" applyFont="1" applyAlignment="1"/>
    <xf numFmtId="4" fontId="11" fillId="0" borderId="0" xfId="1" applyNumberFormat="1" applyFont="1" applyAlignment="1">
      <alignment horizontal="right"/>
    </xf>
    <xf numFmtId="0" fontId="11" fillId="0" borderId="0" xfId="1" applyFont="1" applyAlignment="1"/>
    <xf numFmtId="0" fontId="59" fillId="0" borderId="0" xfId="1" applyFont="1" applyAlignment="1">
      <alignment horizontal="justify" vertical="top" wrapText="1"/>
    </xf>
    <xf numFmtId="0" fontId="55" fillId="0" borderId="0" xfId="1" applyFont="1" applyAlignment="1">
      <alignment horizontal="justify" vertical="top" wrapText="1"/>
    </xf>
    <xf numFmtId="0" fontId="11" fillId="0" borderId="0" xfId="1" applyFont="1" applyAlignment="1">
      <alignment horizontal="center" vertical="top"/>
    </xf>
    <xf numFmtId="0" fontId="60" fillId="0" borderId="0" xfId="1" applyFont="1" applyAlignment="1">
      <alignment vertical="top"/>
    </xf>
    <xf numFmtId="0" fontId="60" fillId="0" borderId="0" xfId="1" applyFont="1" applyAlignment="1">
      <alignment vertical="top" wrapText="1"/>
    </xf>
    <xf numFmtId="0" fontId="61" fillId="0" borderId="0" xfId="1" applyFont="1" applyAlignment="1">
      <alignment wrapText="1"/>
    </xf>
    <xf numFmtId="0" fontId="60" fillId="0" borderId="0" xfId="1" applyFont="1" applyAlignment="1">
      <alignment horizontal="center" vertical="top"/>
    </xf>
    <xf numFmtId="0" fontId="60" fillId="0" borderId="0" xfId="1" applyFont="1" applyAlignment="1">
      <alignment horizontal="center" vertical="top" wrapText="1"/>
    </xf>
    <xf numFmtId="49" fontId="11" fillId="0" borderId="0" xfId="1" applyNumberFormat="1" applyFont="1" applyAlignment="1">
      <alignment vertical="top"/>
    </xf>
    <xf numFmtId="0" fontId="62" fillId="0" borderId="0" xfId="1" applyFont="1" applyAlignment="1">
      <alignment horizontal="justify" vertical="top" wrapText="1"/>
    </xf>
    <xf numFmtId="0" fontId="62" fillId="0" borderId="0" xfId="1" applyFont="1" applyAlignment="1">
      <alignment wrapText="1"/>
    </xf>
    <xf numFmtId="2" fontId="60" fillId="0" borderId="0" xfId="1" applyNumberFormat="1" applyFont="1" applyAlignment="1">
      <alignment horizontal="right"/>
    </xf>
    <xf numFmtId="4" fontId="60" fillId="0" borderId="0" xfId="1" applyNumberFormat="1" applyFont="1" applyAlignment="1">
      <alignment horizontal="center"/>
    </xf>
    <xf numFmtId="4" fontId="60" fillId="0" borderId="0" xfId="1" applyNumberFormat="1" applyFont="1" applyAlignment="1">
      <alignment horizontal="right"/>
    </xf>
    <xf numFmtId="49" fontId="60" fillId="0" borderId="6" xfId="1" applyNumberFormat="1" applyFont="1" applyBorder="1" applyAlignment="1">
      <alignment vertical="top" wrapText="1"/>
    </xf>
    <xf numFmtId="0" fontId="11" fillId="0" borderId="6" xfId="1" applyBorder="1" applyAlignment="1">
      <alignment horizontal="justify" vertical="justify"/>
    </xf>
    <xf numFmtId="0" fontId="11" fillId="0" borderId="6" xfId="1" applyBorder="1" applyAlignment="1">
      <alignment horizontal="center" vertical="center" wrapText="1"/>
    </xf>
    <xf numFmtId="2" fontId="11" fillId="0" borderId="6" xfId="1" applyNumberFormat="1" applyBorder="1" applyAlignment="1">
      <alignment horizontal="right" vertical="center" wrapText="1"/>
    </xf>
    <xf numFmtId="0" fontId="11" fillId="0" borderId="6" xfId="1" applyBorder="1" applyAlignment="1">
      <alignment horizontal="right" vertical="center" wrapText="1"/>
    </xf>
    <xf numFmtId="4" fontId="11" fillId="0" borderId="6" xfId="1" applyNumberFormat="1" applyBorder="1" applyAlignment="1">
      <alignment horizontal="center" vertical="center" wrapText="1"/>
    </xf>
    <xf numFmtId="0" fontId="60" fillId="0" borderId="0" xfId="1" applyFont="1" applyAlignment="1">
      <alignment horizontal="justify" vertical="top" wrapText="1"/>
    </xf>
    <xf numFmtId="0" fontId="60" fillId="0" borderId="0" xfId="1" applyFont="1" applyAlignment="1">
      <alignment wrapText="1"/>
    </xf>
    <xf numFmtId="49" fontId="11" fillId="0" borderId="0" xfId="1" applyNumberFormat="1" applyFont="1"/>
    <xf numFmtId="0" fontId="60" fillId="0" borderId="0" xfId="1" applyFont="1" applyBorder="1" applyAlignment="1">
      <alignment horizontal="justify" vertical="top" wrapText="1"/>
    </xf>
    <xf numFmtId="0" fontId="63" fillId="0" borderId="0" xfId="1" applyFont="1" applyBorder="1" applyAlignment="1">
      <alignment wrapText="1"/>
    </xf>
    <xf numFmtId="2" fontId="60" fillId="0" borderId="0" xfId="1" applyNumberFormat="1" applyFont="1" applyBorder="1" applyAlignment="1">
      <alignment horizontal="right"/>
    </xf>
    <xf numFmtId="4" fontId="60" fillId="0" borderId="0" xfId="1" applyNumberFormat="1" applyFont="1" applyBorder="1" applyAlignment="1">
      <alignment horizontal="center"/>
    </xf>
    <xf numFmtId="0" fontId="60" fillId="0" borderId="0" xfId="14" applyFont="1" applyAlignment="1">
      <alignment horizontal="justify" vertical="center" wrapText="1"/>
    </xf>
    <xf numFmtId="0" fontId="60" fillId="0" borderId="0" xfId="14" quotePrefix="1" applyFont="1" applyAlignment="1">
      <alignment horizontal="justify" vertical="center" wrapText="1"/>
    </xf>
    <xf numFmtId="0" fontId="60" fillId="0" borderId="0" xfId="14" applyFont="1" applyAlignment="1">
      <alignment horizontal="justify" vertical="top" wrapText="1"/>
    </xf>
    <xf numFmtId="0" fontId="60" fillId="0" borderId="0" xfId="14" applyFont="1" applyAlignment="1">
      <alignment wrapText="1"/>
    </xf>
    <xf numFmtId="2" fontId="64" fillId="0" borderId="0" xfId="14" applyNumberFormat="1" applyFont="1" applyAlignment="1">
      <alignment horizontal="right"/>
    </xf>
    <xf numFmtId="4" fontId="60" fillId="0" borderId="0" xfId="14" applyNumberFormat="1" applyFont="1" applyAlignment="1">
      <alignment horizontal="center"/>
    </xf>
    <xf numFmtId="4" fontId="60" fillId="0" borderId="0" xfId="14" applyNumberFormat="1" applyFont="1" applyAlignment="1">
      <alignment horizontal="right"/>
    </xf>
    <xf numFmtId="2" fontId="60" fillId="0" borderId="0" xfId="14" applyNumberFormat="1" applyFont="1" applyBorder="1" applyAlignment="1">
      <alignment horizontal="right"/>
    </xf>
    <xf numFmtId="0" fontId="60" fillId="0" borderId="0" xfId="1" applyFont="1" applyFill="1" applyAlignment="1">
      <alignment horizontal="justify" vertical="top" wrapText="1"/>
    </xf>
    <xf numFmtId="0" fontId="11" fillId="0" borderId="0" xfId="14" applyFont="1" applyAlignment="1">
      <alignment horizontal="justify" vertical="top" wrapText="1"/>
    </xf>
    <xf numFmtId="0" fontId="11" fillId="0" borderId="0" xfId="14" applyFont="1" applyAlignment="1">
      <alignment wrapText="1"/>
    </xf>
    <xf numFmtId="0" fontId="11" fillId="0" borderId="0" xfId="1" applyFont="1" applyAlignment="1">
      <alignment wrapText="1"/>
    </xf>
    <xf numFmtId="49" fontId="11" fillId="0" borderId="6" xfId="1" applyNumberFormat="1" applyFont="1" applyBorder="1" applyAlignment="1">
      <alignment vertical="top"/>
    </xf>
    <xf numFmtId="0" fontId="60" fillId="0" borderId="6" xfId="1" applyFont="1" applyBorder="1" applyAlignment="1">
      <alignment horizontal="justify" vertical="top" wrapText="1"/>
    </xf>
    <xf numFmtId="0" fontId="60" fillId="0" borderId="6" xfId="1" applyFont="1" applyBorder="1" applyAlignment="1">
      <alignment wrapText="1"/>
    </xf>
    <xf numFmtId="4" fontId="62" fillId="0" borderId="6" xfId="1" applyNumberFormat="1" applyFont="1" applyBorder="1" applyAlignment="1">
      <alignment horizontal="center"/>
    </xf>
    <xf numFmtId="4" fontId="62" fillId="0" borderId="6" xfId="1" applyNumberFormat="1" applyFont="1" applyBorder="1" applyAlignment="1">
      <alignment horizontal="right"/>
    </xf>
    <xf numFmtId="2" fontId="11" fillId="0" borderId="0" xfId="1" applyNumberFormat="1" applyFont="1"/>
    <xf numFmtId="0" fontId="61" fillId="0" borderId="0" xfId="1" applyFont="1" applyAlignment="1">
      <alignment vertical="top" wrapText="1"/>
    </xf>
    <xf numFmtId="0" fontId="11" fillId="0" borderId="0" xfId="1" applyFont="1" applyAlignment="1">
      <alignment vertical="top"/>
    </xf>
    <xf numFmtId="0" fontId="67" fillId="0" borderId="0" xfId="1" applyFont="1" applyAlignment="1">
      <alignment horizontal="center" vertical="top"/>
    </xf>
    <xf numFmtId="2" fontId="11" fillId="0" borderId="0" xfId="1" applyNumberFormat="1" applyFont="1" applyAlignment="1">
      <alignment horizontal="right"/>
    </xf>
    <xf numFmtId="4" fontId="11" fillId="0" borderId="0" xfId="1" applyNumberFormat="1" applyFont="1" applyAlignment="1">
      <alignment horizontal="center"/>
    </xf>
    <xf numFmtId="0" fontId="11" fillId="0" borderId="0" xfId="1" applyFont="1" applyAlignment="1">
      <alignment horizontal="center" vertical="top" wrapText="1"/>
    </xf>
    <xf numFmtId="0" fontId="67" fillId="0" borderId="0" xfId="1" applyFont="1" applyAlignment="1">
      <alignment horizontal="center" vertical="top" wrapText="1"/>
    </xf>
    <xf numFmtId="49" fontId="11" fillId="0" borderId="0" xfId="1" applyNumberFormat="1" applyFont="1" applyAlignment="1">
      <alignment horizontal="left" vertical="top"/>
    </xf>
    <xf numFmtId="2" fontId="60" fillId="0" borderId="0" xfId="1" applyNumberFormat="1" applyFont="1" applyFill="1" applyAlignment="1">
      <alignment horizontal="right"/>
    </xf>
    <xf numFmtId="49" fontId="11" fillId="0" borderId="0" xfId="1" applyNumberFormat="1" applyAlignment="1">
      <alignment horizontal="left" vertical="top"/>
    </xf>
    <xf numFmtId="4" fontId="60" fillId="0" borderId="0" xfId="1" applyNumberFormat="1" applyFont="1" applyAlignment="1"/>
    <xf numFmtId="49" fontId="60" fillId="0" borderId="0" xfId="1" applyNumberFormat="1" applyFont="1" applyBorder="1" applyAlignment="1">
      <alignment vertical="top" wrapText="1"/>
    </xf>
    <xf numFmtId="0" fontId="11" fillId="0" borderId="0" xfId="1" applyBorder="1" applyAlignment="1">
      <alignment horizontal="justify" vertical="justify"/>
    </xf>
    <xf numFmtId="0" fontId="11" fillId="0" borderId="0" xfId="1" applyBorder="1" applyAlignment="1">
      <alignment horizontal="center" vertical="center" wrapText="1"/>
    </xf>
    <xf numFmtId="2" fontId="11" fillId="0" borderId="0" xfId="1" applyNumberFormat="1" applyBorder="1" applyAlignment="1">
      <alignment horizontal="right" vertical="center" wrapText="1"/>
    </xf>
    <xf numFmtId="0" fontId="11" fillId="0" borderId="0" xfId="1" applyBorder="1" applyAlignment="1">
      <alignment horizontal="right" vertical="center" wrapText="1"/>
    </xf>
    <xf numFmtId="4" fontId="11" fillId="0" borderId="0" xfId="1" applyNumberFormat="1" applyBorder="1" applyAlignment="1">
      <alignment horizontal="center" vertical="center" wrapText="1"/>
    </xf>
    <xf numFmtId="0" fontId="60" fillId="0" borderId="0" xfId="1" applyFont="1" applyAlignment="1">
      <alignment horizontal="justify" vertical="center" wrapText="1"/>
    </xf>
    <xf numFmtId="0" fontId="60" fillId="0" borderId="0" xfId="1" applyFont="1" applyAlignment="1">
      <alignment vertical="center"/>
    </xf>
    <xf numFmtId="2" fontId="64" fillId="0" borderId="0" xfId="1" applyNumberFormat="1" applyFont="1" applyAlignment="1">
      <alignment horizontal="right"/>
    </xf>
    <xf numFmtId="0" fontId="11" fillId="0" borderId="0" xfId="1" applyFont="1" applyAlignment="1">
      <alignment horizontal="justify"/>
    </xf>
    <xf numFmtId="49" fontId="11" fillId="0" borderId="0" xfId="1" applyNumberFormat="1" applyFont="1" applyBorder="1" applyAlignment="1">
      <alignment vertical="top"/>
    </xf>
    <xf numFmtId="0" fontId="11" fillId="0" borderId="0" xfId="1" applyFont="1" applyBorder="1" applyAlignment="1">
      <alignment horizontal="justify"/>
    </xf>
    <xf numFmtId="0" fontId="62" fillId="0" borderId="0" xfId="1" applyFont="1" applyBorder="1" applyAlignment="1"/>
    <xf numFmtId="2" fontId="11" fillId="0" borderId="0" xfId="1" applyNumberFormat="1" applyBorder="1" applyAlignment="1"/>
    <xf numFmtId="4" fontId="62" fillId="0" borderId="0" xfId="1" applyNumberFormat="1" applyFont="1" applyBorder="1" applyAlignment="1">
      <alignment horizontal="left"/>
    </xf>
    <xf numFmtId="0" fontId="11" fillId="0" borderId="0" xfId="1" applyFont="1" applyBorder="1" applyAlignment="1">
      <alignment horizontal="left"/>
    </xf>
    <xf numFmtId="4" fontId="62" fillId="0" borderId="0" xfId="1" applyNumberFormat="1" applyFont="1" applyBorder="1" applyAlignment="1">
      <alignment horizontal="right"/>
    </xf>
    <xf numFmtId="0" fontId="15" fillId="0" borderId="0" xfId="1" applyFont="1" applyAlignment="1">
      <alignment horizontal="justify" vertical="top"/>
    </xf>
    <xf numFmtId="0" fontId="11" fillId="0" borderId="0" xfId="1" applyFont="1" applyBorder="1" applyAlignment="1"/>
    <xf numFmtId="2" fontId="62" fillId="0" borderId="0" xfId="1" applyNumberFormat="1" applyFont="1" applyBorder="1"/>
    <xf numFmtId="4" fontId="15" fillId="0" borderId="0" xfId="1" applyNumberFormat="1" applyFont="1" applyBorder="1" applyAlignment="1"/>
    <xf numFmtId="4" fontId="15" fillId="0" borderId="0" xfId="1" applyNumberFormat="1" applyFont="1" applyBorder="1" applyAlignment="1">
      <alignment horizontal="right"/>
    </xf>
    <xf numFmtId="0" fontId="11" fillId="0" borderId="0" xfId="1" applyAlignment="1">
      <alignment wrapText="1"/>
    </xf>
    <xf numFmtId="2" fontId="11" fillId="0" borderId="0" xfId="1" applyNumberFormat="1" applyAlignment="1">
      <alignment wrapText="1"/>
    </xf>
    <xf numFmtId="49" fontId="11" fillId="0" borderId="0" xfId="1" applyNumberFormat="1" applyFont="1" applyBorder="1" applyAlignment="1">
      <alignment horizontal="left" vertical="top"/>
    </xf>
    <xf numFmtId="0" fontId="11" fillId="0" borderId="0" xfId="1" applyFont="1" applyBorder="1" applyAlignment="1">
      <alignment horizontal="justify" vertical="top"/>
    </xf>
    <xf numFmtId="0" fontId="11" fillId="0" borderId="0" xfId="1" applyFont="1" applyBorder="1" applyAlignment="1">
      <alignment vertical="top"/>
    </xf>
    <xf numFmtId="2" fontId="11" fillId="0" borderId="0" xfId="1" applyNumberFormat="1" applyFont="1" applyBorder="1" applyAlignment="1">
      <alignment vertical="top"/>
    </xf>
    <xf numFmtId="0" fontId="11" fillId="0" borderId="6" xfId="1" applyFont="1" applyBorder="1" applyAlignment="1">
      <alignment horizontal="justify"/>
    </xf>
    <xf numFmtId="0" fontId="62" fillId="0" borderId="0" xfId="1" applyFont="1" applyBorder="1" applyAlignment="1">
      <alignment horizontal="justify" vertical="top" wrapText="1"/>
    </xf>
    <xf numFmtId="4" fontId="60" fillId="0" borderId="0" xfId="1" applyNumberFormat="1" applyFont="1" applyBorder="1" applyAlignment="1">
      <alignment horizontal="right"/>
    </xf>
    <xf numFmtId="0" fontId="64" fillId="0" borderId="0" xfId="14" applyFont="1" applyAlignment="1">
      <alignment horizontal="justify" vertical="top" wrapText="1"/>
    </xf>
    <xf numFmtId="0" fontId="55" fillId="0" borderId="0" xfId="1" applyFont="1" applyFill="1" applyAlignment="1">
      <alignment horizontal="justify" vertical="top" wrapText="1"/>
    </xf>
    <xf numFmtId="0" fontId="55" fillId="0" borderId="0" xfId="1" applyFont="1" applyFill="1" applyAlignment="1">
      <alignment horizontal="center"/>
    </xf>
    <xf numFmtId="0" fontId="60" fillId="0" borderId="0" xfId="14" applyFont="1" applyAlignment="1">
      <alignment vertical="center" wrapText="1"/>
    </xf>
    <xf numFmtId="49" fontId="11" fillId="0" borderId="1" xfId="1" applyNumberFormat="1" applyFont="1" applyBorder="1" applyAlignment="1">
      <alignment vertical="top"/>
    </xf>
    <xf numFmtId="0" fontId="22" fillId="0" borderId="0" xfId="1" applyFont="1" applyAlignment="1">
      <alignment horizontal="justify" vertical="top" wrapText="1"/>
    </xf>
    <xf numFmtId="0" fontId="11" fillId="0" borderId="6" xfId="1" applyFont="1" applyBorder="1" applyAlignment="1"/>
    <xf numFmtId="2" fontId="62" fillId="0" borderId="6" xfId="1" applyNumberFormat="1" applyFont="1" applyBorder="1"/>
    <xf numFmtId="4" fontId="15" fillId="0" borderId="6" xfId="1" applyNumberFormat="1" applyFont="1" applyBorder="1" applyAlignment="1"/>
    <xf numFmtId="4" fontId="15" fillId="0" borderId="6" xfId="1" applyNumberFormat="1" applyFont="1" applyBorder="1" applyAlignment="1">
      <alignment horizontal="right"/>
    </xf>
    <xf numFmtId="0" fontId="15" fillId="0" borderId="0" xfId="1" applyFont="1" applyAlignment="1">
      <alignment horizontal="center" vertical="top" wrapText="1"/>
    </xf>
    <xf numFmtId="0" fontId="15" fillId="0" borderId="0" xfId="1" applyFont="1" applyAlignment="1">
      <alignment horizontal="justify" vertical="center" wrapText="1"/>
    </xf>
    <xf numFmtId="0" fontId="11" fillId="0" borderId="0" xfId="1" applyAlignment="1">
      <alignment horizontal="center" wrapText="1"/>
    </xf>
    <xf numFmtId="2" fontId="11" fillId="0" borderId="0" xfId="1" applyNumberFormat="1" applyAlignment="1">
      <alignment horizontal="center" wrapText="1"/>
    </xf>
    <xf numFmtId="0" fontId="11" fillId="0" borderId="0" xfId="1" applyAlignment="1">
      <alignment horizontal="justify"/>
    </xf>
    <xf numFmtId="2" fontId="11" fillId="0" borderId="0" xfId="1" applyNumberFormat="1" applyAlignment="1">
      <alignment horizontal="center"/>
    </xf>
    <xf numFmtId="4" fontId="60" fillId="0" borderId="0" xfId="1" applyNumberFormat="1" applyFont="1" applyAlignment="1">
      <alignment horizontal="center" vertical="top"/>
    </xf>
    <xf numFmtId="49" fontId="11" fillId="0" borderId="0" xfId="1" applyNumberFormat="1" applyFont="1" applyAlignment="1"/>
    <xf numFmtId="0" fontId="11" fillId="0" borderId="0" xfId="18" applyFont="1" applyFill="1" applyAlignment="1">
      <alignment horizontal="left" vertical="top"/>
    </xf>
    <xf numFmtId="0" fontId="11" fillId="0" borderId="0" xfId="18" applyFont="1" applyFill="1" applyBorder="1"/>
    <xf numFmtId="0" fontId="11" fillId="0" borderId="0" xfId="18" applyFont="1" applyFill="1" applyBorder="1" applyAlignment="1">
      <alignment horizontal="center"/>
    </xf>
    <xf numFmtId="4" fontId="67" fillId="0" borderId="0" xfId="18" applyNumberFormat="1" applyFont="1" applyFill="1" applyBorder="1" applyAlignment="1">
      <alignment horizontal="center"/>
    </xf>
    <xf numFmtId="4" fontId="11" fillId="0" borderId="0" xfId="18" applyNumberFormat="1" applyFont="1" applyFill="1" applyBorder="1" applyAlignment="1">
      <alignment horizontal="center"/>
    </xf>
    <xf numFmtId="4" fontId="11" fillId="0" borderId="0" xfId="18" applyNumberFormat="1" applyFont="1" applyFill="1" applyBorder="1" applyAlignment="1">
      <alignment horizontal="right"/>
    </xf>
    <xf numFmtId="2" fontId="11" fillId="0" borderId="0" xfId="18" applyNumberFormat="1" applyFont="1" applyFill="1" applyBorder="1"/>
    <xf numFmtId="0" fontId="11" fillId="0" borderId="0" xfId="18" applyFont="1" applyFill="1"/>
    <xf numFmtId="4" fontId="11" fillId="0" borderId="0" xfId="18" applyNumberFormat="1" applyFont="1" applyFill="1" applyAlignment="1">
      <alignment horizontal="center"/>
    </xf>
    <xf numFmtId="0" fontId="17" fillId="0" borderId="1" xfId="1" applyFont="1" applyFill="1" applyBorder="1" applyAlignment="1">
      <alignment horizontal="left" vertical="top"/>
    </xf>
    <xf numFmtId="0" fontId="11" fillId="0" borderId="0" xfId="1" applyFont="1" applyBorder="1"/>
    <xf numFmtId="0" fontId="28" fillId="0" borderId="0" xfId="1" applyFont="1" applyFill="1" applyBorder="1" applyAlignment="1">
      <alignment horizontal="center" vertical="center"/>
    </xf>
    <xf numFmtId="164" fontId="67" fillId="0" borderId="0" xfId="1" applyNumberFormat="1" applyFont="1" applyFill="1" applyAlignment="1"/>
    <xf numFmtId="164" fontId="11" fillId="0" borderId="0" xfId="1" applyNumberFormat="1" applyFont="1" applyFill="1" applyAlignment="1"/>
    <xf numFmtId="0" fontId="11" fillId="0" borderId="0" xfId="1" applyFont="1" applyFill="1" applyBorder="1" applyAlignment="1">
      <alignment horizontal="left" vertical="top"/>
    </xf>
    <xf numFmtId="0" fontId="11" fillId="0" borderId="0" xfId="1" applyFont="1" applyFill="1" applyAlignment="1"/>
    <xf numFmtId="0" fontId="11" fillId="0" borderId="0" xfId="1" applyFont="1" applyBorder="1" applyAlignment="1">
      <alignment horizontal="left" vertical="top"/>
    </xf>
    <xf numFmtId="0" fontId="15" fillId="0" borderId="0" xfId="1" applyFont="1" applyBorder="1" applyAlignment="1">
      <alignment horizontal="left" vertical="top"/>
    </xf>
    <xf numFmtId="0" fontId="34" fillId="0" borderId="0" xfId="1" applyFont="1" applyBorder="1" applyAlignment="1">
      <alignment horizontal="left" vertical="top" wrapText="1"/>
    </xf>
    <xf numFmtId="4" fontId="34" fillId="0" borderId="0" xfId="1" applyNumberFormat="1" applyFont="1" applyBorder="1" applyAlignment="1">
      <alignment horizontal="center"/>
    </xf>
    <xf numFmtId="164" fontId="34" fillId="0" borderId="0" xfId="1" applyNumberFormat="1" applyFont="1" applyBorder="1" applyAlignment="1"/>
    <xf numFmtId="0" fontId="23" fillId="0" borderId="0" xfId="1" applyFont="1" applyFill="1" applyAlignment="1">
      <alignment horizontal="right"/>
    </xf>
    <xf numFmtId="164" fontId="18" fillId="0" borderId="18" xfId="0" applyNumberFormat="1" applyFont="1" applyFill="1" applyBorder="1" applyAlignment="1">
      <alignment horizontal="justify" vertical="center"/>
    </xf>
    <xf numFmtId="49" fontId="11" fillId="0" borderId="0" xfId="1" applyNumberFormat="1" applyFont="1" applyAlignment="1">
      <alignment vertical="center"/>
    </xf>
    <xf numFmtId="0" fontId="62" fillId="0" borderId="0" xfId="1" applyFont="1" applyAlignment="1">
      <alignment horizontal="justify" vertical="center" wrapText="1"/>
    </xf>
    <xf numFmtId="0" fontId="11" fillId="0" borderId="0" xfId="1" applyFont="1" applyAlignment="1">
      <alignment vertical="center"/>
    </xf>
    <xf numFmtId="2" fontId="62" fillId="0" borderId="0" xfId="1" applyNumberFormat="1" applyFont="1" applyAlignment="1">
      <alignment vertical="center"/>
    </xf>
    <xf numFmtId="4" fontId="11" fillId="0" borderId="0" xfId="1" applyNumberFormat="1" applyFont="1" applyAlignment="1">
      <alignment vertical="center"/>
    </xf>
    <xf numFmtId="4" fontId="15" fillId="0" borderId="0" xfId="1" applyNumberFormat="1" applyFont="1" applyAlignment="1">
      <alignment horizontal="right" vertical="center"/>
    </xf>
    <xf numFmtId="2" fontId="11" fillId="0" borderId="0" xfId="1" applyNumberFormat="1" applyAlignment="1">
      <alignment vertical="center"/>
    </xf>
    <xf numFmtId="49" fontId="11" fillId="0" borderId="1" xfId="1" applyNumberFormat="1" applyFont="1" applyBorder="1" applyAlignment="1">
      <alignment vertical="center"/>
    </xf>
    <xf numFmtId="0" fontId="11" fillId="0" borderId="1" xfId="1" applyFont="1" applyBorder="1" applyAlignment="1">
      <alignment horizontal="justify" vertical="center"/>
    </xf>
    <xf numFmtId="0" fontId="11" fillId="0" borderId="1" xfId="1" applyFont="1" applyBorder="1" applyAlignment="1">
      <alignment vertical="center"/>
    </xf>
    <xf numFmtId="2" fontId="62" fillId="0" borderId="1" xfId="1" applyNumberFormat="1" applyFont="1" applyBorder="1" applyAlignment="1">
      <alignment vertical="center"/>
    </xf>
    <xf numFmtId="4" fontId="11" fillId="0" borderId="1" xfId="1" applyNumberFormat="1" applyFont="1" applyBorder="1" applyAlignment="1">
      <alignment vertical="center"/>
    </xf>
    <xf numFmtId="4" fontId="15" fillId="0" borderId="1" xfId="1" applyNumberFormat="1" applyFont="1" applyBorder="1" applyAlignment="1">
      <alignment horizontal="right" vertical="center"/>
    </xf>
    <xf numFmtId="49" fontId="11" fillId="0" borderId="6" xfId="1" applyNumberFormat="1" applyFont="1" applyFill="1" applyBorder="1" applyAlignment="1">
      <alignment vertical="center"/>
    </xf>
    <xf numFmtId="0" fontId="15" fillId="0" borderId="6" xfId="1" applyFont="1" applyFill="1" applyBorder="1" applyAlignment="1">
      <alignment horizontal="justify" vertical="center"/>
    </xf>
    <xf numFmtId="4" fontId="11" fillId="0" borderId="6" xfId="1" applyNumberFormat="1" applyFont="1" applyFill="1" applyBorder="1" applyAlignment="1">
      <alignment vertical="center"/>
    </xf>
    <xf numFmtId="4" fontId="15" fillId="0" borderId="6" xfId="1" applyNumberFormat="1" applyFont="1" applyFill="1" applyBorder="1" applyAlignment="1">
      <alignment horizontal="right" vertical="center"/>
    </xf>
    <xf numFmtId="0" fontId="70" fillId="0" borderId="0" xfId="0" applyFont="1" applyFill="1" applyAlignment="1">
      <alignment horizontal="justify" vertical="center"/>
    </xf>
    <xf numFmtId="0" fontId="69" fillId="0" borderId="0" xfId="0" applyFont="1" applyAlignment="1">
      <alignment vertical="top"/>
    </xf>
    <xf numFmtId="0" fontId="70" fillId="0" borderId="0" xfId="0" applyFont="1" applyFill="1" applyAlignment="1">
      <alignment horizontal="justify" vertical="top"/>
    </xf>
    <xf numFmtId="0" fontId="70" fillId="0" borderId="0" xfId="0" applyFont="1" applyFill="1" applyAlignment="1">
      <alignment vertical="top"/>
    </xf>
    <xf numFmtId="0" fontId="69" fillId="0" borderId="0" xfId="0" applyFont="1" applyFill="1" applyAlignment="1">
      <alignment horizontal="justify" vertical="top"/>
    </xf>
    <xf numFmtId="0" fontId="71" fillId="0" borderId="0" xfId="0" applyFont="1" applyFill="1" applyAlignment="1">
      <alignment horizontal="justify" vertical="top"/>
    </xf>
    <xf numFmtId="0" fontId="71" fillId="0" borderId="0" xfId="0" applyFont="1" applyFill="1" applyAlignment="1">
      <alignment horizontal="justify" vertical="center"/>
    </xf>
    <xf numFmtId="0" fontId="69" fillId="0" borderId="0" xfId="0" applyFont="1" applyAlignment="1">
      <alignment horizontal="justify" vertical="top"/>
    </xf>
    <xf numFmtId="0" fontId="70" fillId="0" borderId="0" xfId="0" applyFont="1" applyAlignment="1">
      <alignment horizontal="justify" vertical="top"/>
    </xf>
    <xf numFmtId="0" fontId="70" fillId="5" borderId="0" xfId="0" applyFont="1" applyFill="1" applyAlignment="1">
      <alignment horizontal="justify" vertical="top"/>
    </xf>
    <xf numFmtId="0" fontId="70" fillId="0" borderId="0" xfId="0" applyFont="1" applyAlignment="1">
      <alignment vertical="top"/>
    </xf>
    <xf numFmtId="0" fontId="71" fillId="0" borderId="0" xfId="0" applyFont="1" applyAlignment="1">
      <alignment horizontal="justify" vertical="center"/>
    </xf>
    <xf numFmtId="0" fontId="71" fillId="0" borderId="0" xfId="0" applyFont="1" applyAlignment="1">
      <alignment horizontal="justify" vertical="top"/>
    </xf>
    <xf numFmtId="0" fontId="72" fillId="0" borderId="0" xfId="0" applyFont="1" applyAlignment="1">
      <alignment vertical="top"/>
    </xf>
    <xf numFmtId="0" fontId="72" fillId="0" borderId="0" xfId="0" applyFont="1" applyAlignment="1">
      <alignment vertical="top" wrapText="1"/>
    </xf>
    <xf numFmtId="0" fontId="73" fillId="0" borderId="0" xfId="0" applyFont="1" applyAlignment="1">
      <alignment horizontal="justify" vertical="top"/>
    </xf>
    <xf numFmtId="0" fontId="71" fillId="0" borderId="0" xfId="0" applyFont="1" applyAlignment="1">
      <alignment vertical="top"/>
    </xf>
    <xf numFmtId="0" fontId="54" fillId="0" borderId="0" xfId="1" applyFont="1" applyAlignment="1">
      <alignment horizontal="justify" vertical="center"/>
    </xf>
    <xf numFmtId="0" fontId="11" fillId="0" borderId="0" xfId="0" applyFont="1" applyFill="1" applyAlignment="1">
      <alignment horizontal="justify" vertical="top"/>
    </xf>
    <xf numFmtId="0" fontId="11" fillId="0" borderId="0" xfId="0" applyFont="1" applyFill="1" applyAlignment="1">
      <alignment horizontal="justify" vertical="center" wrapText="1"/>
    </xf>
    <xf numFmtId="0" fontId="12" fillId="0" borderId="0" xfId="0" applyFont="1" applyAlignment="1">
      <alignment horizontal="justify" vertical="top"/>
    </xf>
    <xf numFmtId="0" fontId="11" fillId="0" borderId="0" xfId="0" applyFont="1" applyFill="1" applyAlignment="1">
      <alignment horizontal="justify" vertical="center"/>
    </xf>
    <xf numFmtId="0" fontId="11" fillId="0" borderId="0" xfId="0" applyFont="1" applyAlignment="1">
      <alignment horizontal="justify" vertical="top"/>
    </xf>
    <xf numFmtId="0" fontId="9" fillId="0" borderId="0" xfId="0" applyFont="1" applyAlignment="1">
      <alignment horizontal="justify" vertical="top"/>
    </xf>
    <xf numFmtId="0" fontId="10" fillId="3" borderId="0" xfId="0" applyFont="1" applyFill="1" applyAlignment="1">
      <alignment horizontal="justify" vertical="top"/>
    </xf>
    <xf numFmtId="0" fontId="15" fillId="0" borderId="0" xfId="0" applyFont="1" applyAlignment="1">
      <alignment horizontal="justify" vertical="top"/>
    </xf>
    <xf numFmtId="0" fontId="11" fillId="0" borderId="0" xfId="0" applyFont="1" applyFill="1" applyAlignment="1">
      <alignment horizontal="justify" vertical="top" wrapText="1"/>
    </xf>
    <xf numFmtId="0" fontId="11" fillId="0" borderId="0" xfId="0" applyFont="1" applyFill="1" applyAlignment="1">
      <alignment vertical="top"/>
    </xf>
    <xf numFmtId="0" fontId="15" fillId="3" borderId="0" xfId="0" applyFont="1" applyFill="1" applyAlignment="1">
      <alignment horizontal="justify" vertical="top"/>
    </xf>
    <xf numFmtId="0" fontId="9" fillId="0" borderId="0" xfId="0" applyFont="1" applyAlignment="1">
      <alignment vertical="top"/>
    </xf>
    <xf numFmtId="0" fontId="11" fillId="0" borderId="0" xfId="0" applyFont="1" applyAlignment="1">
      <alignment vertical="top"/>
    </xf>
    <xf numFmtId="0" fontId="11" fillId="5" borderId="0" xfId="0" applyFont="1" applyFill="1" applyAlignment="1">
      <alignment horizontal="justify" vertical="top"/>
    </xf>
    <xf numFmtId="0" fontId="12" fillId="2" borderId="0" xfId="0" applyFont="1" applyFill="1" applyAlignment="1">
      <alignment horizontal="justify" vertical="center"/>
    </xf>
    <xf numFmtId="0" fontId="19" fillId="0" borderId="0" xfId="0" applyFont="1" applyAlignment="1">
      <alignment horizontal="center" vertical="center"/>
    </xf>
    <xf numFmtId="0" fontId="8" fillId="0" borderId="0" xfId="0" applyFont="1" applyAlignment="1">
      <alignment horizontal="center" vertical="top"/>
    </xf>
    <xf numFmtId="0" fontId="27" fillId="0" borderId="0" xfId="0" applyFont="1" applyFill="1" applyAlignment="1">
      <alignment horizontal="center" vertical="center"/>
    </xf>
    <xf numFmtId="0" fontId="10" fillId="3" borderId="0" xfId="0" applyFont="1" applyFill="1" applyAlignment="1">
      <alignment horizontal="justify" vertical="center"/>
    </xf>
    <xf numFmtId="0" fontId="42" fillId="0" borderId="0" xfId="0" applyFont="1" applyFill="1" applyAlignment="1">
      <alignment horizontal="right" vertical="center"/>
    </xf>
    <xf numFmtId="0" fontId="10" fillId="0" borderId="0" xfId="0" applyFont="1" applyAlignment="1">
      <alignment horizontal="justify" vertical="top"/>
    </xf>
    <xf numFmtId="0" fontId="8" fillId="0" borderId="0" xfId="0" applyFont="1" applyFill="1" applyAlignment="1">
      <alignment horizontal="center" vertical="top"/>
    </xf>
    <xf numFmtId="49" fontId="27" fillId="0" borderId="0" xfId="0" applyNumberFormat="1" applyFont="1" applyFill="1" applyAlignment="1">
      <alignment horizontal="justify" vertical="center"/>
    </xf>
    <xf numFmtId="0" fontId="11" fillId="5" borderId="0" xfId="0" applyFont="1" applyFill="1" applyAlignment="1">
      <alignment horizontal="justify" vertical="center"/>
    </xf>
    <xf numFmtId="0" fontId="16" fillId="0" borderId="0" xfId="0" applyFont="1" applyAlignment="1">
      <alignment horizontal="justify" vertical="top"/>
    </xf>
    <xf numFmtId="0" fontId="8" fillId="0" borderId="0" xfId="0" applyFont="1" applyFill="1" applyAlignment="1">
      <alignment horizontal="justify"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5" fillId="0" borderId="0" xfId="0" applyFont="1" applyFill="1" applyAlignment="1">
      <alignment horizontal="justify" vertical="top"/>
    </xf>
    <xf numFmtId="0" fontId="9" fillId="0" borderId="0" xfId="0" applyFont="1" applyFill="1" applyAlignment="1">
      <alignment horizontal="justify" vertical="top" wrapText="1"/>
    </xf>
    <xf numFmtId="0" fontId="9" fillId="0" borderId="0" xfId="0" applyFont="1" applyFill="1" applyAlignment="1">
      <alignment horizontal="justify" vertical="top"/>
    </xf>
    <xf numFmtId="0" fontId="19" fillId="3" borderId="14" xfId="0" applyFont="1" applyFill="1" applyBorder="1" applyAlignment="1">
      <alignment horizontal="center" vertical="center"/>
    </xf>
    <xf numFmtId="0" fontId="19" fillId="3" borderId="15" xfId="0" applyFont="1" applyFill="1" applyBorder="1" applyAlignment="1">
      <alignment horizontal="center" vertical="center"/>
    </xf>
    <xf numFmtId="0" fontId="19" fillId="3" borderId="16" xfId="0" applyFont="1" applyFill="1" applyBorder="1" applyAlignment="1">
      <alignment horizontal="center" vertical="center"/>
    </xf>
    <xf numFmtId="0" fontId="6" fillId="0" borderId="13" xfId="0" applyFont="1" applyBorder="1" applyAlignment="1">
      <alignment horizontal="left" vertical="center"/>
    </xf>
    <xf numFmtId="0" fontId="6" fillId="0" borderId="19" xfId="0" applyFont="1" applyBorder="1" applyAlignment="1">
      <alignment horizontal="left" vertical="center"/>
    </xf>
    <xf numFmtId="0" fontId="6" fillId="0" borderId="10" xfId="0" applyFont="1" applyBorder="1" applyAlignment="1">
      <alignment horizontal="left" vertical="center"/>
    </xf>
    <xf numFmtId="0" fontId="38" fillId="2" borderId="0" xfId="0" applyFont="1" applyFill="1" applyAlignment="1">
      <alignment horizontal="justify" vertical="center"/>
    </xf>
    <xf numFmtId="0" fontId="6" fillId="0" borderId="24" xfId="0" applyFont="1" applyBorder="1" applyAlignment="1">
      <alignment horizontal="justify" vertical="center"/>
    </xf>
    <xf numFmtId="0" fontId="6" fillId="0" borderId="6" xfId="0" applyFont="1" applyBorder="1" applyAlignment="1">
      <alignment horizontal="justify" vertical="center"/>
    </xf>
    <xf numFmtId="0" fontId="6" fillId="0" borderId="7" xfId="0" applyFont="1" applyBorder="1" applyAlignment="1">
      <alignment horizontal="justify" vertical="center"/>
    </xf>
    <xf numFmtId="0" fontId="10" fillId="0" borderId="0" xfId="0" applyFont="1" applyBorder="1" applyAlignment="1">
      <alignment horizontal="justify" vertical="top"/>
    </xf>
    <xf numFmtId="0" fontId="10" fillId="0" borderId="42" xfId="0" applyFont="1" applyBorder="1" applyAlignment="1">
      <alignment horizontal="justify" vertical="top"/>
    </xf>
    <xf numFmtId="0" fontId="6" fillId="3" borderId="24" xfId="0" applyFont="1" applyFill="1" applyBorder="1" applyAlignment="1">
      <alignment horizontal="left" vertical="center"/>
    </xf>
    <xf numFmtId="0" fontId="6" fillId="3" borderId="7" xfId="0" applyFont="1" applyFill="1" applyBorder="1" applyAlignment="1">
      <alignment horizontal="left" vertical="center"/>
    </xf>
    <xf numFmtId="0" fontId="7" fillId="0" borderId="24" xfId="0" applyFont="1" applyBorder="1" applyAlignment="1">
      <alignment horizontal="justify" vertical="center"/>
    </xf>
    <xf numFmtId="0" fontId="7" fillId="0" borderId="6" xfId="0" applyFont="1" applyBorder="1" applyAlignment="1">
      <alignment horizontal="justify" vertical="center"/>
    </xf>
    <xf numFmtId="0" fontId="7" fillId="0" borderId="7" xfId="0" applyFont="1" applyBorder="1" applyAlignment="1">
      <alignment horizontal="justify" vertical="center"/>
    </xf>
    <xf numFmtId="0" fontId="21" fillId="3" borderId="24" xfId="0" applyFont="1" applyFill="1" applyBorder="1" applyAlignment="1">
      <alignment horizontal="justify" vertical="center"/>
    </xf>
    <xf numFmtId="0" fontId="21" fillId="3" borderId="6" xfId="0" applyFont="1" applyFill="1" applyBorder="1" applyAlignment="1">
      <alignment horizontal="justify" vertical="center"/>
    </xf>
    <xf numFmtId="0" fontId="21" fillId="3" borderId="7" xfId="0" applyFont="1" applyFill="1" applyBorder="1" applyAlignment="1">
      <alignment horizontal="justify" vertical="center"/>
    </xf>
    <xf numFmtId="0" fontId="18" fillId="0" borderId="2" xfId="0" applyFont="1" applyBorder="1" applyAlignment="1">
      <alignment horizontal="justify" vertical="center"/>
    </xf>
    <xf numFmtId="0" fontId="6" fillId="0" borderId="31" xfId="0" applyFont="1" applyBorder="1" applyAlignment="1">
      <alignment horizontal="justify" vertical="center"/>
    </xf>
    <xf numFmtId="0" fontId="6" fillId="0" borderId="32" xfId="0" applyFont="1" applyBorder="1" applyAlignment="1">
      <alignment horizontal="justify" vertical="center"/>
    </xf>
    <xf numFmtId="0" fontId="6" fillId="0" borderId="33" xfId="0" applyFont="1" applyBorder="1" applyAlignment="1">
      <alignment horizontal="justify" vertical="center"/>
    </xf>
    <xf numFmtId="0" fontId="18" fillId="0" borderId="34" xfId="0" applyFont="1" applyBorder="1" applyAlignment="1">
      <alignment horizontal="justify" vertical="center"/>
    </xf>
    <xf numFmtId="0" fontId="18" fillId="0" borderId="35" xfId="0" applyFont="1" applyBorder="1" applyAlignment="1">
      <alignment horizontal="justify" vertical="center"/>
    </xf>
    <xf numFmtId="0" fontId="18" fillId="0" borderId="36" xfId="0" applyFont="1" applyBorder="1" applyAlignment="1">
      <alignment horizontal="justify" vertical="center"/>
    </xf>
    <xf numFmtId="0" fontId="21" fillId="0" borderId="21" xfId="0" applyFont="1" applyBorder="1" applyAlignment="1">
      <alignment horizontal="justify"/>
    </xf>
    <xf numFmtId="0" fontId="21" fillId="0" borderId="3" xfId="0" applyFont="1" applyBorder="1" applyAlignment="1">
      <alignment horizontal="justify"/>
    </xf>
    <xf numFmtId="0" fontId="21" fillId="0" borderId="22" xfId="0" applyFont="1" applyBorder="1" applyAlignment="1">
      <alignment horizontal="justify"/>
    </xf>
    <xf numFmtId="0" fontId="21" fillId="0" borderId="23" xfId="0" applyFont="1" applyBorder="1" applyAlignment="1">
      <alignment horizontal="justify" vertical="top"/>
    </xf>
    <xf numFmtId="0" fontId="21" fillId="0" borderId="1" xfId="0" applyFont="1" applyBorder="1" applyAlignment="1">
      <alignment horizontal="justify" vertical="top"/>
    </xf>
    <xf numFmtId="0" fontId="21" fillId="0" borderId="5" xfId="0" applyFont="1" applyBorder="1" applyAlignment="1">
      <alignment horizontal="justify" vertical="top"/>
    </xf>
    <xf numFmtId="0" fontId="21" fillId="0" borderId="24" xfId="0" applyFont="1" applyBorder="1" applyAlignment="1">
      <alignment horizontal="justify" vertical="center"/>
    </xf>
    <xf numFmtId="0" fontId="21" fillId="0" borderId="6" xfId="0" applyFont="1" applyBorder="1" applyAlignment="1">
      <alignment horizontal="justify" vertical="center"/>
    </xf>
    <xf numFmtId="0" fontId="21" fillId="0" borderId="7" xfId="0" applyFont="1" applyBorder="1" applyAlignment="1">
      <alignment horizontal="justify" vertical="center"/>
    </xf>
    <xf numFmtId="0" fontId="18" fillId="0" borderId="24" xfId="0" applyFont="1" applyBorder="1" applyAlignment="1">
      <alignment horizontal="justify" vertical="center"/>
    </xf>
    <xf numFmtId="0" fontId="18" fillId="0" borderId="6" xfId="0" applyFont="1" applyBorder="1" applyAlignment="1">
      <alignment horizontal="justify" vertical="center"/>
    </xf>
    <xf numFmtId="0" fontId="18" fillId="0" borderId="7" xfId="0" applyFont="1" applyBorder="1" applyAlignment="1">
      <alignment horizontal="justify" vertical="center"/>
    </xf>
    <xf numFmtId="0" fontId="18" fillId="0" borderId="31" xfId="0" applyFont="1" applyBorder="1" applyAlignment="1">
      <alignment horizontal="justify" vertical="center"/>
    </xf>
    <xf numFmtId="0" fontId="18" fillId="0" borderId="32" xfId="0" applyFont="1" applyBorder="1" applyAlignment="1">
      <alignment horizontal="justify" vertical="center"/>
    </xf>
    <xf numFmtId="0" fontId="18" fillId="0" borderId="33" xfId="0" applyFont="1" applyBorder="1" applyAlignment="1">
      <alignment horizontal="justify" vertical="center"/>
    </xf>
    <xf numFmtId="0" fontId="19" fillId="0" borderId="37" xfId="0" applyFont="1" applyBorder="1" applyAlignment="1">
      <alignment horizontal="center" vertical="center"/>
    </xf>
    <xf numFmtId="0" fontId="19" fillId="0" borderId="8" xfId="0" applyFont="1" applyBorder="1" applyAlignment="1">
      <alignment horizontal="center" vertical="center"/>
    </xf>
    <xf numFmtId="0" fontId="19" fillId="0" borderId="38" xfId="0" applyFont="1" applyBorder="1" applyAlignment="1">
      <alignment horizontal="center" vertical="center"/>
    </xf>
    <xf numFmtId="0" fontId="18" fillId="0" borderId="24" xfId="0" applyFont="1" applyFill="1" applyBorder="1" applyAlignment="1">
      <alignment horizontal="justify" vertical="center"/>
    </xf>
    <xf numFmtId="0" fontId="18" fillId="0" borderId="6" xfId="0" applyFont="1" applyFill="1" applyBorder="1" applyAlignment="1">
      <alignment horizontal="justify" vertical="center"/>
    </xf>
    <xf numFmtId="0" fontId="18" fillId="0" borderId="7" xfId="0" applyFont="1" applyFill="1" applyBorder="1" applyAlignment="1">
      <alignment horizontal="justify" vertical="center"/>
    </xf>
    <xf numFmtId="0" fontId="21" fillId="0" borderId="41" xfId="0" applyFont="1" applyBorder="1" applyAlignment="1">
      <alignment horizontal="left" vertical="center" wrapText="1"/>
    </xf>
    <xf numFmtId="0" fontId="21" fillId="0" borderId="0" xfId="0" applyFont="1" applyBorder="1" applyAlignment="1">
      <alignment horizontal="left" vertical="center"/>
    </xf>
    <xf numFmtId="0" fontId="21" fillId="0" borderId="42" xfId="0" applyFont="1" applyBorder="1" applyAlignment="1">
      <alignment horizontal="left" vertical="center"/>
    </xf>
    <xf numFmtId="0" fontId="53" fillId="0" borderId="37" xfId="0" applyFont="1" applyBorder="1" applyAlignment="1">
      <alignment horizontal="justify" vertical="center"/>
    </xf>
    <xf numFmtId="0" fontId="53" fillId="0" borderId="8" xfId="0" applyFont="1" applyBorder="1" applyAlignment="1">
      <alignment horizontal="justify" vertical="center"/>
    </xf>
    <xf numFmtId="0" fontId="53" fillId="0" borderId="38" xfId="0" applyFont="1" applyBorder="1" applyAlignment="1">
      <alignment horizontal="justify" vertical="center"/>
    </xf>
    <xf numFmtId="164" fontId="28" fillId="0" borderId="3" xfId="1" applyNumberFormat="1" applyFont="1" applyFill="1" applyBorder="1" applyAlignment="1">
      <alignment horizontal="center" vertical="center"/>
    </xf>
    <xf numFmtId="0" fontId="17" fillId="0" borderId="1" xfId="1" applyFont="1" applyFill="1" applyBorder="1" applyAlignment="1">
      <alignment horizontal="left" vertical="top"/>
    </xf>
    <xf numFmtId="164" fontId="34" fillId="0" borderId="0" xfId="1" applyNumberFormat="1" applyFont="1" applyFill="1" applyBorder="1" applyAlignment="1">
      <alignment horizontal="center"/>
    </xf>
    <xf numFmtId="0" fontId="28" fillId="0" borderId="3" xfId="1" applyFont="1" applyFill="1" applyBorder="1" applyAlignment="1">
      <alignment horizontal="center" vertical="center"/>
    </xf>
    <xf numFmtId="0" fontId="27" fillId="0" borderId="0" xfId="17" applyFont="1" applyFill="1" applyAlignment="1">
      <alignment horizontal="justify" vertical="top" wrapText="1"/>
    </xf>
    <xf numFmtId="0" fontId="62" fillId="0" borderId="6" xfId="1" applyFont="1" applyBorder="1" applyAlignment="1"/>
    <xf numFmtId="0" fontId="11" fillId="0" borderId="6" xfId="1" applyFont="1" applyBorder="1" applyAlignment="1"/>
    <xf numFmtId="0" fontId="11" fillId="0" borderId="6" xfId="1" applyBorder="1" applyAlignment="1"/>
    <xf numFmtId="4" fontId="62" fillId="0" borderId="6" xfId="1" applyNumberFormat="1" applyFont="1" applyBorder="1" applyAlignment="1">
      <alignment horizontal="left"/>
    </xf>
    <xf numFmtId="0" fontId="11" fillId="0" borderId="6" xfId="1" applyFont="1" applyBorder="1" applyAlignment="1">
      <alignment horizontal="left"/>
    </xf>
    <xf numFmtId="0" fontId="62" fillId="0" borderId="0" xfId="1" applyFont="1" applyBorder="1" applyAlignment="1">
      <alignment vertical="top" wrapText="1"/>
    </xf>
    <xf numFmtId="0" fontId="11" fillId="0" borderId="0" xfId="1" applyAlignment="1">
      <alignment wrapText="1"/>
    </xf>
    <xf numFmtId="0" fontId="15" fillId="0" borderId="0" xfId="1" applyFont="1" applyAlignment="1">
      <alignment horizontal="center" vertical="center" wrapText="1"/>
    </xf>
    <xf numFmtId="0" fontId="11" fillId="0" borderId="0" xfId="1" applyAlignment="1">
      <alignment horizontal="center" wrapText="1"/>
    </xf>
    <xf numFmtId="0" fontId="17" fillId="0" borderId="1" xfId="1" applyNumberFormat="1" applyFont="1" applyFill="1" applyBorder="1" applyAlignment="1">
      <alignment horizontal="center"/>
    </xf>
    <xf numFmtId="164" fontId="67" fillId="0" borderId="1" xfId="1" applyNumberFormat="1" applyFont="1" applyFill="1" applyBorder="1" applyAlignment="1"/>
    <xf numFmtId="0" fontId="55" fillId="0" borderId="0" xfId="1" applyFont="1" applyAlignment="1">
      <alignment horizontal="left" vertical="center" wrapText="1"/>
    </xf>
    <xf numFmtId="0" fontId="62" fillId="0" borderId="6" xfId="1" applyFont="1" applyFill="1" applyBorder="1" applyAlignment="1">
      <alignment vertical="center"/>
    </xf>
    <xf numFmtId="0" fontId="11" fillId="0" borderId="6" xfId="1" applyFill="1" applyBorder="1" applyAlignment="1">
      <alignment vertical="center"/>
    </xf>
    <xf numFmtId="0" fontId="57" fillId="0" borderId="3" xfId="1" applyFont="1" applyBorder="1" applyAlignment="1">
      <alignment horizontal="left"/>
    </xf>
    <xf numFmtId="0" fontId="58" fillId="0" borderId="0" xfId="1" applyFont="1" applyBorder="1" applyAlignment="1">
      <alignment horizontal="left"/>
    </xf>
    <xf numFmtId="0" fontId="56" fillId="0" borderId="3" xfId="1" applyFont="1" applyBorder="1" applyAlignment="1">
      <alignment horizontal="left"/>
    </xf>
    <xf numFmtId="0" fontId="56" fillId="0" borderId="1" xfId="1" applyFont="1" applyBorder="1" applyAlignment="1">
      <alignment horizontal="left"/>
    </xf>
    <xf numFmtId="0" fontId="58" fillId="0" borderId="1" xfId="1" applyFont="1" applyBorder="1" applyAlignment="1">
      <alignment horizontal="left"/>
    </xf>
    <xf numFmtId="2" fontId="59" fillId="0" borderId="0" xfId="1" applyNumberFormat="1" applyFont="1" applyAlignment="1">
      <alignment horizontal="left"/>
    </xf>
    <xf numFmtId="2" fontId="55" fillId="0" borderId="0" xfId="1" applyNumberFormat="1" applyFont="1" applyAlignment="1">
      <alignment horizontal="left"/>
    </xf>
    <xf numFmtId="0" fontId="21" fillId="0" borderId="0" xfId="1" applyFont="1" applyAlignment="1">
      <alignment horizontal="center" vertical="center" wrapText="1"/>
    </xf>
    <xf numFmtId="0" fontId="11" fillId="0" borderId="0" xfId="1" applyAlignment="1">
      <alignment horizontal="center" vertical="center" wrapText="1"/>
    </xf>
    <xf numFmtId="0" fontId="21" fillId="0" borderId="0" xfId="1" applyFont="1" applyAlignment="1">
      <alignment horizontal="center" vertical="justify" wrapText="1"/>
    </xf>
    <xf numFmtId="0" fontId="11" fillId="0" borderId="0" xfId="1" applyAlignment="1">
      <alignment horizontal="center" vertical="justify" wrapText="1"/>
    </xf>
    <xf numFmtId="0" fontId="62" fillId="0" borderId="0" xfId="1" applyFont="1" applyAlignment="1">
      <alignment vertical="top" wrapText="1"/>
    </xf>
    <xf numFmtId="0" fontId="11" fillId="0" borderId="0" xfId="1" applyAlignment="1"/>
    <xf numFmtId="0" fontId="27" fillId="0" borderId="0" xfId="7" applyFont="1" applyAlignment="1">
      <alignment horizontal="justify" vertical="center" wrapText="1"/>
    </xf>
    <xf numFmtId="0" fontId="22" fillId="0" borderId="0" xfId="1" applyFont="1" applyBorder="1"/>
    <xf numFmtId="0" fontId="7" fillId="0" borderId="8" xfId="1" applyFont="1" applyBorder="1" applyAlignment="1">
      <alignment horizontal="justify" vertical="center"/>
    </xf>
    <xf numFmtId="0" fontId="50" fillId="0" borderId="8" xfId="1" applyFont="1" applyBorder="1" applyAlignment="1">
      <alignment horizontal="justify" vertical="center"/>
    </xf>
    <xf numFmtId="0" fontId="26" fillId="0" borderId="8" xfId="1" applyFont="1" applyBorder="1" applyAlignment="1">
      <alignment horizontal="justify" vertical="center"/>
    </xf>
    <xf numFmtId="0" fontId="18" fillId="0" borderId="1" xfId="1" applyFont="1" applyFill="1" applyBorder="1" applyAlignment="1">
      <alignment horizontal="justify"/>
    </xf>
    <xf numFmtId="0" fontId="8" fillId="0" borderId="12" xfId="1" applyFont="1" applyFill="1" applyBorder="1" applyAlignment="1">
      <alignment horizontal="justify" vertical="center"/>
    </xf>
    <xf numFmtId="0" fontId="8" fillId="0" borderId="28" xfId="1" applyFont="1" applyFill="1" applyBorder="1" applyAlignment="1">
      <alignment horizontal="justify" vertical="center"/>
    </xf>
    <xf numFmtId="0" fontId="8" fillId="0" borderId="26" xfId="1" applyFont="1" applyFill="1" applyBorder="1" applyAlignment="1">
      <alignment horizontal="justify" vertical="center"/>
    </xf>
    <xf numFmtId="0" fontId="8" fillId="0" borderId="27" xfId="1" applyFont="1" applyFill="1" applyBorder="1" applyAlignment="1">
      <alignment horizontal="justify" vertical="center"/>
    </xf>
    <xf numFmtId="0" fontId="11" fillId="0" borderId="0" xfId="1" applyFont="1" applyAlignment="1">
      <alignment horizontal="justify" vertical="center"/>
    </xf>
    <xf numFmtId="0" fontId="15" fillId="0" borderId="0" xfId="1" applyFont="1" applyAlignment="1">
      <alignment horizontal="justify" vertical="center"/>
    </xf>
    <xf numFmtId="0" fontId="43" fillId="0" borderId="0" xfId="1" applyFont="1" applyAlignment="1">
      <alignment horizontal="center" vertical="center"/>
    </xf>
    <xf numFmtId="0" fontId="26" fillId="4" borderId="21" xfId="1" applyFont="1" applyFill="1" applyBorder="1" applyAlignment="1">
      <alignment horizontal="center"/>
    </xf>
    <xf numFmtId="0" fontId="26" fillId="4" borderId="3" xfId="1" applyFont="1" applyFill="1" applyBorder="1" applyAlignment="1">
      <alignment horizontal="center"/>
    </xf>
    <xf numFmtId="0" fontId="26" fillId="4" borderId="22" xfId="1" applyFont="1" applyFill="1" applyBorder="1" applyAlignment="1">
      <alignment horizontal="center"/>
    </xf>
    <xf numFmtId="0" fontId="26" fillId="4" borderId="23" xfId="1" applyFont="1" applyFill="1" applyBorder="1" applyAlignment="1">
      <alignment horizontal="center"/>
    </xf>
    <xf numFmtId="0" fontId="26" fillId="4" borderId="5" xfId="1" applyFont="1" applyFill="1" applyBorder="1" applyAlignment="1">
      <alignment horizontal="center"/>
    </xf>
    <xf numFmtId="0" fontId="44" fillId="0" borderId="24" xfId="1" applyFont="1" applyBorder="1" applyAlignment="1">
      <alignment horizontal="justify" vertical="center"/>
    </xf>
    <xf numFmtId="0" fontId="44" fillId="0" borderId="6" xfId="1" applyFont="1" applyBorder="1" applyAlignment="1">
      <alignment horizontal="justify" vertical="center"/>
    </xf>
    <xf numFmtId="0" fontId="44" fillId="0" borderId="7" xfId="1" applyFont="1" applyBorder="1" applyAlignment="1">
      <alignment horizontal="justify" vertical="center"/>
    </xf>
    <xf numFmtId="49" fontId="44" fillId="0" borderId="24" xfId="1" applyNumberFormat="1" applyFont="1" applyBorder="1" applyAlignment="1">
      <alignment horizontal="center" vertical="center"/>
    </xf>
    <xf numFmtId="49" fontId="44" fillId="0" borderId="7" xfId="1" applyNumberFormat="1" applyFont="1" applyBorder="1" applyAlignment="1">
      <alignment horizontal="center" vertical="center"/>
    </xf>
    <xf numFmtId="0" fontId="38" fillId="2" borderId="0" xfId="1" applyFont="1" applyFill="1" applyAlignment="1">
      <alignment horizontal="justify" vertical="top"/>
    </xf>
    <xf numFmtId="0" fontId="11" fillId="0" borderId="1" xfId="1" applyBorder="1" applyAlignment="1">
      <alignment horizontal="center"/>
    </xf>
    <xf numFmtId="0" fontId="28" fillId="0" borderId="0" xfId="1" applyFont="1" applyAlignment="1">
      <alignment horizontal="center"/>
    </xf>
    <xf numFmtId="0" fontId="11" fillId="0" borderId="0" xfId="1"/>
    <xf numFmtId="0" fontId="17" fillId="0" borderId="0" xfId="1" applyFont="1" applyFill="1" applyAlignment="1">
      <alignment horizontal="center"/>
    </xf>
    <xf numFmtId="0" fontId="28" fillId="0" borderId="3" xfId="1" applyFont="1" applyBorder="1" applyAlignment="1">
      <alignment horizontal="center"/>
    </xf>
    <xf numFmtId="0" fontId="11" fillId="0" borderId="0" xfId="1" applyAlignment="1">
      <alignment horizontal="center"/>
    </xf>
    <xf numFmtId="0" fontId="11" fillId="0" borderId="3" xfId="1" applyFont="1" applyBorder="1" applyAlignment="1">
      <alignment horizontal="justify"/>
    </xf>
    <xf numFmtId="0" fontId="8" fillId="0" borderId="1" xfId="1" applyFont="1" applyFill="1" applyBorder="1" applyAlignment="1">
      <alignment horizontal="justify"/>
    </xf>
    <xf numFmtId="0" fontId="45" fillId="0" borderId="0" xfId="1" applyFont="1" applyAlignment="1">
      <alignment horizontal="justify" vertical="top"/>
    </xf>
    <xf numFmtId="0" fontId="17" fillId="0" borderId="1" xfId="0" applyFont="1" applyFill="1" applyBorder="1" applyAlignment="1">
      <alignment horizontal="left" vertical="center"/>
    </xf>
    <xf numFmtId="0" fontId="22" fillId="0" borderId="0" xfId="1" applyFont="1" applyAlignment="1">
      <alignment horizontal="center"/>
    </xf>
    <xf numFmtId="0" fontId="26" fillId="4" borderId="1" xfId="1" applyFont="1" applyFill="1" applyBorder="1" applyAlignment="1">
      <alignment horizontal="center"/>
    </xf>
    <xf numFmtId="0" fontId="26" fillId="0" borderId="8" xfId="1" applyFont="1" applyFill="1" applyBorder="1" applyAlignment="1">
      <alignment horizontal="justify" vertical="center"/>
    </xf>
    <xf numFmtId="0" fontId="7" fillId="0" borderId="12" xfId="1" applyFont="1" applyBorder="1" applyAlignment="1">
      <alignment horizontal="justify" vertical="center"/>
    </xf>
    <xf numFmtId="0" fontId="7" fillId="0" borderId="28" xfId="1" applyFont="1" applyBorder="1" applyAlignment="1">
      <alignment horizontal="justify" vertical="center"/>
    </xf>
    <xf numFmtId="0" fontId="7" fillId="0" borderId="26" xfId="1" applyFont="1" applyBorder="1" applyAlignment="1">
      <alignment horizontal="justify" vertical="center"/>
    </xf>
    <xf numFmtId="0" fontId="7" fillId="0" borderId="27" xfId="1" applyFont="1" applyBorder="1" applyAlignment="1">
      <alignment horizontal="justify" vertical="center"/>
    </xf>
    <xf numFmtId="0" fontId="33" fillId="0" borderId="0" xfId="1" applyFont="1" applyAlignment="1">
      <alignment horizontal="center" vertical="center"/>
    </xf>
    <xf numFmtId="0" fontId="11" fillId="0" borderId="0" xfId="1" applyFont="1" applyAlignment="1">
      <alignment horizontal="justify" vertical="top"/>
    </xf>
    <xf numFmtId="0" fontId="17" fillId="0" borderId="0" xfId="1" applyFont="1" applyAlignment="1">
      <alignment horizontal="center"/>
    </xf>
    <xf numFmtId="0" fontId="31" fillId="0" borderId="8" xfId="1" applyFont="1" applyBorder="1" applyAlignment="1">
      <alignment horizontal="center" vertical="center"/>
    </xf>
    <xf numFmtId="0" fontId="18" fillId="0" borderId="1" xfId="1" applyFont="1" applyBorder="1" applyAlignment="1">
      <alignment horizontal="justify"/>
    </xf>
    <xf numFmtId="0" fontId="27" fillId="0" borderId="12" xfId="1" applyFont="1" applyBorder="1" applyAlignment="1">
      <alignment horizontal="justify" vertical="center"/>
    </xf>
    <xf numFmtId="0" fontId="27" fillId="0" borderId="28" xfId="1" applyFont="1" applyBorder="1" applyAlignment="1">
      <alignment horizontal="justify" vertical="center"/>
    </xf>
    <xf numFmtId="0" fontId="27" fillId="0" borderId="26" xfId="1" applyFont="1" applyBorder="1" applyAlignment="1">
      <alignment horizontal="justify" vertical="center"/>
    </xf>
    <xf numFmtId="0" fontId="27" fillId="0" borderId="27" xfId="1" applyFont="1" applyBorder="1" applyAlignment="1">
      <alignment horizontal="justify" vertical="center"/>
    </xf>
    <xf numFmtId="0" fontId="32" fillId="0" borderId="0" xfId="1" applyFont="1" applyAlignment="1">
      <alignment horizontal="center" vertical="center"/>
    </xf>
    <xf numFmtId="0" fontId="34" fillId="0" borderId="0" xfId="1" applyFont="1" applyAlignment="1">
      <alignment horizontal="justify" vertical="center"/>
    </xf>
    <xf numFmtId="0" fontId="33" fillId="0" borderId="0" xfId="1" applyFont="1" applyAlignment="1">
      <alignment horizontal="justify" vertical="center"/>
    </xf>
    <xf numFmtId="0" fontId="17" fillId="0" borderId="1" xfId="0" applyFont="1" applyBorder="1" applyAlignment="1">
      <alignment horizontal="left" vertical="center"/>
    </xf>
    <xf numFmtId="0" fontId="31" fillId="0" borderId="8" xfId="1" applyFont="1" applyFill="1" applyBorder="1" applyAlignment="1">
      <alignment horizontal="justify" vertical="center"/>
    </xf>
    <xf numFmtId="0" fontId="34" fillId="0" borderId="0" xfId="1" applyFont="1" applyFill="1" applyAlignment="1">
      <alignment horizontal="justify" vertical="center"/>
    </xf>
    <xf numFmtId="0" fontId="33" fillId="0" borderId="0" xfId="1" applyFont="1" applyFill="1" applyAlignment="1">
      <alignment horizontal="justify" vertical="center"/>
    </xf>
  </cellXfs>
  <cellStyles count="19">
    <cellStyle name="Comma [0]_21 - Analiza 1.-16. - vodovod naselja Viletinec" xfId="2"/>
    <cellStyle name="Comma 2" xfId="9"/>
    <cellStyle name="Comma 2 3" xfId="10"/>
    <cellStyle name="Comma 3" xfId="11"/>
    <cellStyle name="Comma_21 - Analiza 1.-16. - vodovod naselja Viletinec" xfId="3"/>
    <cellStyle name="Currency [0]_21 - Analiza 1.-16. - vodovod naselja Viletinec" xfId="4"/>
    <cellStyle name="Currency_21 - Analiza 1.-16. - vodovod naselja Viletinec" xfId="5"/>
    <cellStyle name="Normal 11" xfId="12"/>
    <cellStyle name="Normal 2" xfId="14"/>
    <cellStyle name="Normal_21 - Analiza 1.-16. - vodovod naselja Viletinec" xfId="6"/>
    <cellStyle name="Normal_TROŠKOVNIK - Klenovnik" xfId="17"/>
    <cellStyle name="Normalno" xfId="0" builtinId="0"/>
    <cellStyle name="Normalno 2" xfId="1"/>
    <cellStyle name="Normalno 3" xfId="7"/>
    <cellStyle name="Normalno 3 2" xfId="8"/>
    <cellStyle name="Normalno 4" xfId="18"/>
    <cellStyle name="Percent 2" xfId="15"/>
    <cellStyle name="Percent 3" xfId="16"/>
    <cellStyle name="Zarez 2" xfId="13"/>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63"/>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329" customWidth="1"/>
    <col min="14" max="14" width="7.7109375" style="1" customWidth="1"/>
    <col min="15" max="15" width="47.5703125" style="1" customWidth="1"/>
    <col min="16" max="16384" width="9.140625" style="1"/>
  </cols>
  <sheetData>
    <row r="1" spans="1:15" s="6" customFormat="1" ht="12.75" customHeight="1">
      <c r="M1" s="360" t="s">
        <v>126</v>
      </c>
    </row>
    <row r="2" spans="1:15" s="6" customFormat="1" ht="12.75" customHeight="1">
      <c r="M2" s="360"/>
    </row>
    <row r="3" spans="1:15" s="6" customFormat="1" ht="12.75" customHeight="1">
      <c r="M3" s="360"/>
    </row>
    <row r="4" spans="1:15" s="6" customFormat="1" ht="12.75" customHeight="1">
      <c r="M4" s="360"/>
    </row>
    <row r="5" spans="1:15" s="6" customFormat="1" ht="9.9499999999999993" customHeight="1">
      <c r="B5" s="79"/>
      <c r="C5" s="79"/>
      <c r="D5" s="79"/>
      <c r="E5" s="79"/>
      <c r="F5" s="79"/>
      <c r="G5" s="79"/>
      <c r="H5" s="79"/>
      <c r="I5" s="79"/>
      <c r="J5" s="79"/>
      <c r="K5" s="79"/>
      <c r="M5" s="360"/>
    </row>
    <row r="6" spans="1:15" s="31" customFormat="1" ht="15.95" customHeight="1">
      <c r="B6" s="79"/>
      <c r="C6" s="79"/>
      <c r="D6" s="79"/>
      <c r="E6" s="114"/>
      <c r="F6" s="114"/>
      <c r="G6" s="114"/>
      <c r="H6" s="114"/>
      <c r="I6" s="114"/>
      <c r="J6" s="114"/>
      <c r="K6" s="57"/>
      <c r="M6" s="328"/>
    </row>
    <row r="7" spans="1:15" s="74" customFormat="1" ht="15.95" customHeight="1">
      <c r="B7" s="79"/>
      <c r="C7" s="79"/>
      <c r="D7" s="79"/>
      <c r="E7" s="79"/>
      <c r="F7" s="79"/>
      <c r="G7" s="79"/>
      <c r="H7" s="79"/>
      <c r="I7" s="79"/>
      <c r="J7" s="79"/>
      <c r="K7" s="136"/>
      <c r="M7" s="328"/>
    </row>
    <row r="8" spans="1:15" ht="18" customHeight="1">
      <c r="A8" s="361" t="s">
        <v>228</v>
      </c>
      <c r="B8" s="361"/>
      <c r="C8" s="361"/>
      <c r="D8" s="361"/>
      <c r="E8" s="361"/>
      <c r="F8" s="361"/>
      <c r="G8" s="361"/>
      <c r="H8" s="361"/>
      <c r="I8" s="361"/>
      <c r="J8" s="361"/>
      <c r="K8" s="361"/>
      <c r="M8" s="328"/>
    </row>
    <row r="9" spans="1:15" ht="12" customHeight="1">
      <c r="A9" s="362"/>
      <c r="B9" s="362"/>
      <c r="C9" s="362"/>
      <c r="D9" s="362"/>
      <c r="E9" s="362"/>
      <c r="F9" s="362"/>
      <c r="G9" s="362"/>
      <c r="H9" s="362"/>
      <c r="I9" s="362"/>
      <c r="J9" s="362"/>
      <c r="K9" s="362"/>
      <c r="M9" s="328"/>
    </row>
    <row r="10" spans="1:15" ht="15.95" customHeight="1">
      <c r="A10" s="363" t="s">
        <v>287</v>
      </c>
      <c r="B10" s="363"/>
      <c r="C10" s="363"/>
      <c r="D10" s="363"/>
      <c r="E10" s="363"/>
      <c r="F10" s="363"/>
      <c r="G10" s="363"/>
      <c r="H10" s="363"/>
      <c r="I10" s="363"/>
      <c r="J10" s="363"/>
      <c r="K10" s="363"/>
      <c r="M10" s="328"/>
    </row>
    <row r="11" spans="1:15" ht="12" customHeight="1">
      <c r="A11" s="367"/>
      <c r="B11" s="367"/>
      <c r="C11" s="367"/>
      <c r="D11" s="367"/>
      <c r="E11" s="367"/>
      <c r="F11" s="367"/>
      <c r="G11" s="367"/>
      <c r="H11" s="367"/>
      <c r="I11" s="367"/>
      <c r="J11" s="367"/>
      <c r="K11" s="367"/>
    </row>
    <row r="12" spans="1:15" ht="36" customHeight="1">
      <c r="A12" s="368" t="s">
        <v>289</v>
      </c>
      <c r="B12" s="368"/>
      <c r="C12" s="368"/>
      <c r="D12" s="368"/>
      <c r="E12" s="368"/>
      <c r="F12" s="368"/>
      <c r="G12" s="368"/>
      <c r="H12" s="368"/>
      <c r="I12" s="368"/>
      <c r="J12" s="368"/>
      <c r="K12" s="368"/>
      <c r="M12" s="330" t="s">
        <v>290</v>
      </c>
      <c r="O12" s="49"/>
    </row>
    <row r="13" spans="1:15" ht="14.1" customHeight="1">
      <c r="A13" s="365"/>
      <c r="B13" s="365"/>
      <c r="C13" s="365"/>
      <c r="D13" s="365"/>
      <c r="E13" s="365"/>
      <c r="F13" s="365"/>
      <c r="G13" s="365"/>
      <c r="H13" s="365"/>
      <c r="I13" s="365"/>
      <c r="J13" s="365"/>
      <c r="K13" s="365"/>
      <c r="M13" s="330" t="s">
        <v>289</v>
      </c>
    </row>
    <row r="14" spans="1:15" ht="14.1" customHeight="1">
      <c r="A14" s="357"/>
      <c r="B14" s="357"/>
      <c r="C14" s="357"/>
      <c r="D14" s="357"/>
      <c r="E14" s="357"/>
      <c r="F14" s="357"/>
      <c r="G14" s="357"/>
      <c r="H14" s="357"/>
      <c r="I14" s="357"/>
      <c r="J14" s="357"/>
      <c r="K14" s="357"/>
      <c r="M14" s="331" t="s">
        <v>288</v>
      </c>
    </row>
    <row r="15" spans="1:15" s="18" customFormat="1" ht="12.75" customHeight="1">
      <c r="A15" s="351" t="s">
        <v>106</v>
      </c>
      <c r="B15" s="351"/>
      <c r="C15" s="351"/>
      <c r="D15" s="351"/>
      <c r="E15" s="351"/>
      <c r="F15" s="351"/>
      <c r="G15" s="351"/>
      <c r="H15" s="351"/>
      <c r="I15" s="351"/>
      <c r="J15" s="351"/>
      <c r="K15" s="351"/>
      <c r="M15" s="330" t="s">
        <v>287</v>
      </c>
      <c r="O15" s="51"/>
    </row>
    <row r="16" spans="1:15" s="17" customFormat="1" ht="5.0999999999999996" customHeight="1">
      <c r="A16" s="351"/>
      <c r="B16" s="351"/>
      <c r="C16" s="351"/>
      <c r="D16" s="351"/>
      <c r="E16" s="351"/>
      <c r="F16" s="351"/>
      <c r="G16" s="351"/>
      <c r="H16" s="351"/>
      <c r="I16" s="351"/>
      <c r="J16" s="351"/>
      <c r="K16" s="351"/>
      <c r="M16" s="332"/>
      <c r="O16" s="20"/>
    </row>
    <row r="17" spans="1:15" s="18" customFormat="1" ht="39.75" customHeight="1">
      <c r="A17" s="350" t="s">
        <v>191</v>
      </c>
      <c r="B17" s="350"/>
      <c r="C17" s="350"/>
      <c r="D17" s="350"/>
      <c r="E17" s="350"/>
      <c r="F17" s="350"/>
      <c r="G17" s="350"/>
      <c r="H17" s="350"/>
      <c r="I17" s="350"/>
      <c r="J17" s="350"/>
      <c r="K17" s="350"/>
      <c r="M17" s="333"/>
      <c r="O17" s="132"/>
    </row>
    <row r="18" spans="1:15" s="18" customFormat="1" ht="12.75" customHeight="1">
      <c r="A18" s="357"/>
      <c r="B18" s="357"/>
      <c r="C18" s="357"/>
      <c r="D18" s="357"/>
      <c r="E18" s="357"/>
      <c r="F18" s="357"/>
      <c r="G18" s="357"/>
      <c r="H18" s="357"/>
      <c r="I18" s="357"/>
      <c r="J18" s="357"/>
      <c r="K18" s="357"/>
      <c r="M18" s="331"/>
    </row>
    <row r="19" spans="1:15" s="112" customFormat="1" ht="12.75" customHeight="1">
      <c r="A19" s="113" t="s">
        <v>0</v>
      </c>
      <c r="B19" s="364" t="s">
        <v>43</v>
      </c>
      <c r="C19" s="364"/>
      <c r="D19" s="364"/>
      <c r="E19" s="364"/>
      <c r="F19" s="364"/>
      <c r="G19" s="364"/>
      <c r="H19" s="364"/>
      <c r="I19" s="364"/>
      <c r="J19" s="364"/>
      <c r="K19" s="364"/>
      <c r="M19" s="334"/>
    </row>
    <row r="20" spans="1:15" s="3" customFormat="1" ht="5.0999999999999996" customHeight="1">
      <c r="A20" s="351"/>
      <c r="B20" s="351"/>
      <c r="C20" s="351"/>
      <c r="D20" s="351"/>
      <c r="E20" s="351"/>
      <c r="F20" s="351"/>
      <c r="G20" s="351"/>
      <c r="H20" s="351"/>
      <c r="I20" s="351"/>
      <c r="J20" s="351"/>
      <c r="K20" s="351"/>
      <c r="M20" s="332"/>
    </row>
    <row r="21" spans="1:15" s="3" customFormat="1" ht="12.75" customHeight="1">
      <c r="A21" s="351" t="s">
        <v>292</v>
      </c>
      <c r="B21" s="351"/>
      <c r="C21" s="351"/>
      <c r="D21" s="351"/>
      <c r="E21" s="351"/>
      <c r="F21" s="351"/>
      <c r="G21" s="351"/>
      <c r="H21" s="351"/>
      <c r="I21" s="351"/>
      <c r="J21" s="351"/>
      <c r="K21" s="351"/>
      <c r="M21" s="330" t="s">
        <v>291</v>
      </c>
    </row>
    <row r="22" spans="1:15" s="19" customFormat="1" ht="26.1" customHeight="1">
      <c r="A22" s="366" t="str">
        <f>M12</f>
        <v>Izgradnja – rasterećenje postojećeg kanalizacijskog kolektora u Ul. I. G. Kovačića u Ivancu, za IVKOM–VODE d.o.o., Ivanec.</v>
      </c>
      <c r="B22" s="366"/>
      <c r="C22" s="366"/>
      <c r="D22" s="366"/>
      <c r="E22" s="366"/>
      <c r="F22" s="366"/>
      <c r="G22" s="366"/>
      <c r="H22" s="366"/>
      <c r="I22" s="366"/>
      <c r="J22" s="366"/>
      <c r="K22" s="366"/>
      <c r="M22" s="333"/>
    </row>
    <row r="23" spans="1:15" s="76" customFormat="1" ht="5.0999999999999996" customHeight="1">
      <c r="A23" s="351"/>
      <c r="B23" s="351"/>
      <c r="C23" s="351"/>
      <c r="D23" s="351"/>
      <c r="E23" s="351"/>
      <c r="F23" s="351"/>
      <c r="G23" s="351"/>
      <c r="H23" s="351"/>
      <c r="I23" s="351"/>
      <c r="J23" s="351"/>
      <c r="K23" s="351"/>
      <c r="M23" s="335"/>
    </row>
    <row r="24" spans="1:15" s="76" customFormat="1" ht="12.75" customHeight="1">
      <c r="A24" s="350" t="s">
        <v>150</v>
      </c>
      <c r="B24" s="350"/>
      <c r="C24" s="350"/>
      <c r="D24" s="350"/>
      <c r="E24" s="350"/>
      <c r="F24" s="350"/>
      <c r="G24" s="350"/>
      <c r="H24" s="350"/>
      <c r="I24" s="350"/>
      <c r="J24" s="350"/>
      <c r="K24" s="350"/>
      <c r="M24" s="336"/>
    </row>
    <row r="25" spans="1:15" s="77" customFormat="1" ht="38.1" customHeight="1">
      <c r="A25" s="350" t="s">
        <v>192</v>
      </c>
      <c r="B25" s="350"/>
      <c r="C25" s="350"/>
      <c r="D25" s="350"/>
      <c r="E25" s="350"/>
      <c r="F25" s="350"/>
      <c r="G25" s="350"/>
      <c r="H25" s="350"/>
      <c r="I25" s="350"/>
      <c r="J25" s="350"/>
      <c r="K25" s="350"/>
      <c r="M25" s="333"/>
      <c r="N25" s="16"/>
    </row>
    <row r="26" spans="1:15" s="17" customFormat="1" ht="5.0999999999999996" customHeight="1">
      <c r="A26" s="351"/>
      <c r="B26" s="351"/>
      <c r="C26" s="351"/>
      <c r="D26" s="351"/>
      <c r="E26" s="351"/>
      <c r="F26" s="351"/>
      <c r="G26" s="351"/>
      <c r="H26" s="351"/>
      <c r="I26" s="351"/>
      <c r="J26" s="351"/>
      <c r="K26" s="351"/>
      <c r="M26" s="335"/>
    </row>
    <row r="27" spans="1:15" s="17" customFormat="1" ht="12.75" customHeight="1">
      <c r="A27" s="351" t="s">
        <v>44</v>
      </c>
      <c r="B27" s="351"/>
      <c r="C27" s="351"/>
      <c r="D27" s="351"/>
      <c r="E27" s="351"/>
      <c r="F27" s="351"/>
      <c r="G27" s="351"/>
      <c r="H27" s="351"/>
      <c r="I27" s="351"/>
      <c r="J27" s="351"/>
      <c r="K27" s="351"/>
      <c r="M27" s="336"/>
    </row>
    <row r="28" spans="1:15" s="17" customFormat="1" ht="12.75" customHeight="1">
      <c r="A28" s="351" t="s">
        <v>293</v>
      </c>
      <c r="B28" s="351"/>
      <c r="C28" s="351"/>
      <c r="D28" s="351"/>
      <c r="E28" s="351"/>
      <c r="F28" s="351"/>
      <c r="G28" s="351"/>
      <c r="H28" s="351"/>
      <c r="I28" s="351"/>
      <c r="J28" s="351"/>
      <c r="K28" s="351"/>
      <c r="M28" s="336"/>
    </row>
    <row r="29" spans="1:15" s="17" customFormat="1" ht="5.0999999999999996" customHeight="1">
      <c r="A29" s="351"/>
      <c r="B29" s="351"/>
      <c r="C29" s="351"/>
      <c r="D29" s="351"/>
      <c r="E29" s="351"/>
      <c r="F29" s="351"/>
      <c r="G29" s="351"/>
      <c r="H29" s="351"/>
      <c r="I29" s="351"/>
      <c r="J29" s="351"/>
      <c r="K29" s="351"/>
      <c r="M29" s="335"/>
    </row>
    <row r="30" spans="1:15" s="17" customFormat="1" ht="12.75" customHeight="1">
      <c r="A30" s="351" t="s">
        <v>45</v>
      </c>
      <c r="B30" s="351"/>
      <c r="C30" s="351"/>
      <c r="D30" s="351"/>
      <c r="E30" s="351"/>
      <c r="F30" s="351"/>
      <c r="G30" s="351"/>
      <c r="H30" s="351"/>
      <c r="I30" s="351"/>
      <c r="J30" s="351"/>
      <c r="K30" s="351"/>
      <c r="M30" s="336"/>
    </row>
    <row r="31" spans="1:15" s="143" customFormat="1" ht="12.75" customHeight="1">
      <c r="A31" s="359" t="s">
        <v>294</v>
      </c>
      <c r="B31" s="359"/>
      <c r="C31" s="359"/>
      <c r="D31" s="359"/>
      <c r="E31" s="359"/>
      <c r="F31" s="359"/>
      <c r="G31" s="359"/>
      <c r="H31" s="359"/>
      <c r="I31" s="359"/>
      <c r="J31" s="359"/>
      <c r="K31" s="359"/>
      <c r="M31" s="337"/>
    </row>
    <row r="32" spans="1:15" s="18" customFormat="1" ht="12.75" customHeight="1">
      <c r="A32" s="357"/>
      <c r="B32" s="357"/>
      <c r="C32" s="357"/>
      <c r="D32" s="357"/>
      <c r="E32" s="357"/>
      <c r="F32" s="357"/>
      <c r="G32" s="357"/>
      <c r="H32" s="357"/>
      <c r="I32" s="357"/>
      <c r="J32" s="357"/>
      <c r="K32" s="357"/>
      <c r="M32" s="338"/>
    </row>
    <row r="33" spans="1:13" s="112" customFormat="1" ht="12.75" customHeight="1">
      <c r="A33" s="113" t="s">
        <v>1</v>
      </c>
      <c r="B33" s="364" t="s">
        <v>131</v>
      </c>
      <c r="C33" s="364"/>
      <c r="D33" s="364"/>
      <c r="E33" s="364"/>
      <c r="F33" s="364"/>
      <c r="G33" s="364"/>
      <c r="H33" s="364"/>
      <c r="I33" s="364"/>
      <c r="J33" s="364"/>
      <c r="K33" s="364"/>
      <c r="M33" s="339"/>
    </row>
    <row r="34" spans="1:13" s="17" customFormat="1" ht="5.0999999999999996" customHeight="1">
      <c r="A34" s="351"/>
      <c r="B34" s="351"/>
      <c r="C34" s="351"/>
      <c r="D34" s="351"/>
      <c r="E34" s="351"/>
      <c r="F34" s="351"/>
      <c r="G34" s="351"/>
      <c r="H34" s="351"/>
      <c r="I34" s="351"/>
      <c r="J34" s="351"/>
      <c r="K34" s="351"/>
      <c r="M34" s="335"/>
    </row>
    <row r="35" spans="1:13" s="17" customFormat="1" ht="12.75" customHeight="1">
      <c r="A35" s="351" t="s">
        <v>46</v>
      </c>
      <c r="B35" s="351"/>
      <c r="C35" s="351"/>
      <c r="D35" s="351"/>
      <c r="E35" s="351"/>
      <c r="F35" s="351"/>
      <c r="G35" s="351"/>
      <c r="H35" s="351"/>
      <c r="I35" s="351"/>
      <c r="J35" s="351"/>
      <c r="K35" s="351"/>
      <c r="M35" s="336"/>
    </row>
    <row r="36" spans="1:13" s="19" customFormat="1" ht="26.1" customHeight="1">
      <c r="A36" s="350" t="s">
        <v>295</v>
      </c>
      <c r="B36" s="350"/>
      <c r="C36" s="350"/>
      <c r="D36" s="350"/>
      <c r="E36" s="350"/>
      <c r="F36" s="350"/>
      <c r="G36" s="350"/>
      <c r="H36" s="350"/>
      <c r="I36" s="350"/>
      <c r="J36" s="350"/>
      <c r="K36" s="350"/>
      <c r="M36" s="333"/>
    </row>
    <row r="37" spans="1:13" s="42" customFormat="1" ht="5.0999999999999996" customHeight="1">
      <c r="A37" s="348"/>
      <c r="B37" s="348"/>
      <c r="C37" s="348"/>
      <c r="D37" s="348"/>
      <c r="E37" s="348"/>
      <c r="F37" s="348"/>
      <c r="G37" s="348"/>
      <c r="H37" s="348"/>
      <c r="I37" s="348"/>
      <c r="J37" s="348"/>
      <c r="K37" s="348"/>
      <c r="M37" s="335"/>
    </row>
    <row r="38" spans="1:13" s="42" customFormat="1" ht="12.75" customHeight="1">
      <c r="A38" s="350" t="s">
        <v>122</v>
      </c>
      <c r="B38" s="350"/>
      <c r="C38" s="350"/>
      <c r="D38" s="350"/>
      <c r="E38" s="350"/>
      <c r="F38" s="350"/>
      <c r="G38" s="350"/>
      <c r="H38" s="350"/>
      <c r="I38" s="350"/>
      <c r="J38" s="350"/>
      <c r="K38" s="350"/>
      <c r="M38" s="336"/>
    </row>
    <row r="39" spans="1:13" s="50" customFormat="1" ht="26.1" customHeight="1">
      <c r="A39" s="346" t="s">
        <v>127</v>
      </c>
      <c r="B39" s="346"/>
      <c r="C39" s="346"/>
      <c r="D39" s="346"/>
      <c r="E39" s="346"/>
      <c r="F39" s="346"/>
      <c r="G39" s="346"/>
      <c r="H39" s="346"/>
      <c r="I39" s="346"/>
      <c r="J39" s="346"/>
      <c r="K39" s="346"/>
      <c r="M39" s="336"/>
    </row>
    <row r="40" spans="1:13" s="17" customFormat="1" ht="5.0999999999999996" customHeight="1">
      <c r="A40" s="351"/>
      <c r="B40" s="351"/>
      <c r="C40" s="351"/>
      <c r="D40" s="351"/>
      <c r="E40" s="351"/>
      <c r="F40" s="351"/>
      <c r="G40" s="351"/>
      <c r="H40" s="351"/>
      <c r="I40" s="351"/>
      <c r="J40" s="351"/>
      <c r="K40" s="351"/>
      <c r="M40" s="335"/>
    </row>
    <row r="41" spans="1:13" s="17" customFormat="1" ht="12.75" customHeight="1">
      <c r="A41" s="350" t="s">
        <v>47</v>
      </c>
      <c r="B41" s="350"/>
      <c r="C41" s="350"/>
      <c r="D41" s="350"/>
      <c r="E41" s="350"/>
      <c r="F41" s="350"/>
      <c r="G41" s="350"/>
      <c r="H41" s="350"/>
      <c r="I41" s="350"/>
      <c r="J41" s="350"/>
      <c r="K41" s="350"/>
      <c r="M41" s="336"/>
    </row>
    <row r="42" spans="1:13" s="143" customFormat="1" ht="12.75" customHeight="1">
      <c r="A42" s="369" t="s">
        <v>321</v>
      </c>
      <c r="B42" s="369"/>
      <c r="C42" s="369"/>
      <c r="D42" s="369"/>
      <c r="E42" s="369"/>
      <c r="F42" s="369"/>
      <c r="G42" s="369"/>
      <c r="H42" s="369"/>
      <c r="I42" s="369"/>
      <c r="J42" s="369"/>
      <c r="K42" s="369"/>
      <c r="M42" s="337"/>
    </row>
    <row r="43" spans="1:13" s="17" customFormat="1" ht="5.0999999999999996" customHeight="1">
      <c r="A43" s="348"/>
      <c r="B43" s="348"/>
      <c r="C43" s="348"/>
      <c r="D43" s="348"/>
      <c r="E43" s="348"/>
      <c r="F43" s="348"/>
      <c r="G43" s="348"/>
      <c r="H43" s="348"/>
      <c r="I43" s="348"/>
      <c r="J43" s="348"/>
      <c r="K43" s="348"/>
      <c r="M43" s="335"/>
    </row>
    <row r="44" spans="1:13" s="17" customFormat="1" ht="12.75" customHeight="1">
      <c r="A44" s="350" t="s">
        <v>48</v>
      </c>
      <c r="B44" s="350"/>
      <c r="C44" s="350"/>
      <c r="D44" s="350"/>
      <c r="E44" s="350"/>
      <c r="F44" s="350"/>
      <c r="G44" s="350"/>
      <c r="H44" s="350"/>
      <c r="I44" s="350"/>
      <c r="J44" s="350"/>
      <c r="K44" s="350"/>
      <c r="M44" s="336"/>
    </row>
    <row r="45" spans="1:13" s="17" customFormat="1" ht="12.75" customHeight="1">
      <c r="A45" s="350" t="s">
        <v>296</v>
      </c>
      <c r="B45" s="350"/>
      <c r="C45" s="350"/>
      <c r="D45" s="350"/>
      <c r="E45" s="350"/>
      <c r="F45" s="350"/>
      <c r="G45" s="350"/>
      <c r="H45" s="350"/>
      <c r="I45" s="350"/>
      <c r="J45" s="350"/>
      <c r="K45" s="350"/>
      <c r="M45" s="336"/>
    </row>
    <row r="46" spans="1:13" s="17" customFormat="1" ht="5.0999999999999996" customHeight="1">
      <c r="A46" s="350"/>
      <c r="B46" s="350"/>
      <c r="C46" s="350"/>
      <c r="D46" s="350"/>
      <c r="E46" s="350"/>
      <c r="F46" s="350"/>
      <c r="G46" s="350"/>
      <c r="H46" s="350"/>
      <c r="I46" s="350"/>
      <c r="J46" s="350"/>
      <c r="K46" s="350"/>
      <c r="M46" s="335"/>
    </row>
    <row r="47" spans="1:13" s="17" customFormat="1" ht="12.75" customHeight="1">
      <c r="A47" s="350" t="s">
        <v>49</v>
      </c>
      <c r="B47" s="350"/>
      <c r="C47" s="350"/>
      <c r="D47" s="350"/>
      <c r="E47" s="350"/>
      <c r="F47" s="350"/>
      <c r="G47" s="350"/>
      <c r="H47" s="350"/>
      <c r="I47" s="350"/>
      <c r="J47" s="350"/>
      <c r="K47" s="350"/>
      <c r="M47" s="336"/>
    </row>
    <row r="48" spans="1:13" s="17" customFormat="1" ht="12.75" customHeight="1">
      <c r="A48" s="350" t="s">
        <v>120</v>
      </c>
      <c r="B48" s="350"/>
      <c r="C48" s="350"/>
      <c r="D48" s="350"/>
      <c r="E48" s="350"/>
      <c r="F48" s="350"/>
      <c r="G48" s="350"/>
      <c r="H48" s="350"/>
      <c r="I48" s="350"/>
      <c r="J48" s="350"/>
      <c r="K48" s="350"/>
      <c r="M48" s="336"/>
    </row>
    <row r="49" spans="1:15" s="17" customFormat="1" ht="5.0999999999999996" customHeight="1">
      <c r="A49" s="350"/>
      <c r="B49" s="350"/>
      <c r="C49" s="350"/>
      <c r="D49" s="350"/>
      <c r="E49" s="350"/>
      <c r="F49" s="350"/>
      <c r="G49" s="350"/>
      <c r="H49" s="350"/>
      <c r="I49" s="350"/>
      <c r="J49" s="350"/>
      <c r="K49" s="350"/>
      <c r="M49" s="335"/>
    </row>
    <row r="50" spans="1:15" s="17" customFormat="1" ht="12.75" customHeight="1">
      <c r="A50" s="350" t="s">
        <v>112</v>
      </c>
      <c r="B50" s="350"/>
      <c r="C50" s="350"/>
      <c r="D50" s="350"/>
      <c r="E50" s="350"/>
      <c r="F50" s="350"/>
      <c r="G50" s="350"/>
      <c r="H50" s="350"/>
      <c r="I50" s="350"/>
      <c r="J50" s="350"/>
      <c r="K50" s="350"/>
      <c r="M50" s="336"/>
    </row>
    <row r="51" spans="1:15" s="143" customFormat="1" ht="12.75" customHeight="1">
      <c r="A51" s="359" t="s">
        <v>297</v>
      </c>
      <c r="B51" s="359"/>
      <c r="C51" s="359"/>
      <c r="D51" s="359"/>
      <c r="E51" s="359"/>
      <c r="F51" s="359"/>
      <c r="G51" s="359"/>
      <c r="H51" s="359"/>
      <c r="I51" s="359"/>
      <c r="J51" s="359"/>
      <c r="K51" s="359"/>
      <c r="M51" s="337"/>
    </row>
    <row r="52" spans="1:15" s="17" customFormat="1" ht="5.0999999999999996" customHeight="1">
      <c r="A52" s="348"/>
      <c r="B52" s="348"/>
      <c r="C52" s="348"/>
      <c r="D52" s="348"/>
      <c r="E52" s="348"/>
      <c r="F52" s="348"/>
      <c r="G52" s="348"/>
      <c r="H52" s="348"/>
      <c r="I52" s="348"/>
      <c r="J52" s="348"/>
      <c r="K52" s="348"/>
      <c r="M52" s="335"/>
    </row>
    <row r="53" spans="1:15" s="17" customFormat="1" ht="12.75" customHeight="1">
      <c r="A53" s="350" t="s">
        <v>50</v>
      </c>
      <c r="B53" s="350"/>
      <c r="C53" s="350"/>
      <c r="D53" s="350"/>
      <c r="E53" s="350"/>
      <c r="F53" s="350"/>
      <c r="G53" s="350"/>
      <c r="H53" s="350"/>
      <c r="I53" s="350"/>
      <c r="J53" s="350"/>
      <c r="K53" s="350"/>
      <c r="M53" s="336"/>
    </row>
    <row r="54" spans="1:15" s="137" customFormat="1" ht="90" customHeight="1">
      <c r="A54" s="346" t="s">
        <v>133</v>
      </c>
      <c r="B54" s="346"/>
      <c r="C54" s="346"/>
      <c r="D54" s="346"/>
      <c r="E54" s="346"/>
      <c r="F54" s="346"/>
      <c r="G54" s="346"/>
      <c r="H54" s="346"/>
      <c r="I54" s="346"/>
      <c r="J54" s="346"/>
      <c r="K54" s="346"/>
      <c r="M54" s="336"/>
    </row>
    <row r="55" spans="1:15" s="137" customFormat="1" ht="64.5" customHeight="1">
      <c r="A55" s="346" t="s">
        <v>135</v>
      </c>
      <c r="B55" s="346"/>
      <c r="C55" s="346"/>
      <c r="D55" s="346"/>
      <c r="E55" s="346"/>
      <c r="F55" s="346"/>
      <c r="G55" s="346"/>
      <c r="H55" s="346"/>
      <c r="I55" s="346"/>
      <c r="J55" s="346"/>
      <c r="K55" s="346"/>
      <c r="M55" s="336"/>
    </row>
    <row r="56" spans="1:15" s="137" customFormat="1" ht="26.1" customHeight="1">
      <c r="A56" s="346" t="s">
        <v>298</v>
      </c>
      <c r="B56" s="346"/>
      <c r="C56" s="346"/>
      <c r="D56" s="346"/>
      <c r="E56" s="346"/>
      <c r="F56" s="346"/>
      <c r="G56" s="346"/>
      <c r="H56" s="346"/>
      <c r="I56" s="346"/>
      <c r="J56" s="346"/>
      <c r="K56" s="346"/>
      <c r="M56" s="336"/>
    </row>
    <row r="57" spans="1:15" s="137" customFormat="1" ht="26.1" customHeight="1">
      <c r="A57" s="346" t="s">
        <v>134</v>
      </c>
      <c r="B57" s="346"/>
      <c r="C57" s="346"/>
      <c r="D57" s="346"/>
      <c r="E57" s="346"/>
      <c r="F57" s="346"/>
      <c r="G57" s="346"/>
      <c r="H57" s="346"/>
      <c r="I57" s="346"/>
      <c r="J57" s="346"/>
      <c r="K57" s="346"/>
      <c r="M57" s="336"/>
    </row>
    <row r="58" spans="1:15" s="137" customFormat="1" ht="38.1" customHeight="1">
      <c r="A58" s="346" t="s">
        <v>299</v>
      </c>
      <c r="B58" s="346"/>
      <c r="C58" s="346"/>
      <c r="D58" s="346"/>
      <c r="E58" s="346"/>
      <c r="F58" s="346"/>
      <c r="G58" s="346"/>
      <c r="H58" s="346"/>
      <c r="I58" s="346"/>
      <c r="J58" s="346"/>
      <c r="K58" s="346"/>
      <c r="M58" s="336"/>
    </row>
    <row r="59" spans="1:15" s="137" customFormat="1" ht="63.95" customHeight="1">
      <c r="A59" s="346" t="s">
        <v>300</v>
      </c>
      <c r="B59" s="346"/>
      <c r="C59" s="346"/>
      <c r="D59" s="346"/>
      <c r="E59" s="346"/>
      <c r="F59" s="346"/>
      <c r="G59" s="346"/>
      <c r="H59" s="346"/>
      <c r="I59" s="346"/>
      <c r="J59" s="346"/>
      <c r="K59" s="346"/>
      <c r="M59" s="336"/>
      <c r="O59" s="140"/>
    </row>
    <row r="60" spans="1:15" s="17" customFormat="1" ht="5.0999999999999996" customHeight="1">
      <c r="A60" s="348"/>
      <c r="B60" s="348"/>
      <c r="C60" s="348"/>
      <c r="D60" s="348"/>
      <c r="E60" s="348"/>
      <c r="F60" s="348"/>
      <c r="G60" s="348"/>
      <c r="H60" s="348"/>
      <c r="I60" s="348"/>
      <c r="J60" s="348"/>
      <c r="K60" s="348"/>
      <c r="M60" s="335"/>
    </row>
    <row r="61" spans="1:15" s="17" customFormat="1" ht="12.75" customHeight="1">
      <c r="A61" s="350" t="s">
        <v>51</v>
      </c>
      <c r="B61" s="350"/>
      <c r="C61" s="350"/>
      <c r="D61" s="350"/>
      <c r="E61" s="350"/>
      <c r="F61" s="350"/>
      <c r="G61" s="350"/>
      <c r="H61" s="350"/>
      <c r="I61" s="350"/>
      <c r="J61" s="350"/>
      <c r="K61" s="350"/>
      <c r="M61" s="336"/>
    </row>
    <row r="62" spans="1:15" s="17" customFormat="1" ht="12.75" customHeight="1">
      <c r="A62" s="346" t="s">
        <v>301</v>
      </c>
      <c r="B62" s="346"/>
      <c r="C62" s="346"/>
      <c r="D62" s="346"/>
      <c r="E62" s="346"/>
      <c r="F62" s="346"/>
      <c r="G62" s="346"/>
      <c r="H62" s="346"/>
      <c r="I62" s="346"/>
      <c r="J62" s="346"/>
      <c r="K62" s="346"/>
      <c r="M62" s="336"/>
    </row>
    <row r="63" spans="1:15" s="17" customFormat="1" ht="5.0999999999999996" customHeight="1">
      <c r="A63" s="348"/>
      <c r="B63" s="348"/>
      <c r="C63" s="348"/>
      <c r="D63" s="348"/>
      <c r="E63" s="348"/>
      <c r="F63" s="348"/>
      <c r="G63" s="348"/>
      <c r="H63" s="348"/>
      <c r="I63" s="348"/>
      <c r="J63" s="348"/>
      <c r="K63" s="348"/>
      <c r="M63" s="335"/>
    </row>
    <row r="64" spans="1:15" s="17" customFormat="1" ht="12.75" customHeight="1">
      <c r="A64" s="350" t="s">
        <v>52</v>
      </c>
      <c r="B64" s="350"/>
      <c r="C64" s="350"/>
      <c r="D64" s="350"/>
      <c r="E64" s="350"/>
      <c r="F64" s="350"/>
      <c r="G64" s="350"/>
      <c r="H64" s="350"/>
      <c r="I64" s="350"/>
      <c r="J64" s="350"/>
      <c r="K64" s="350"/>
      <c r="M64" s="336"/>
    </row>
    <row r="65" spans="1:13" s="137" customFormat="1" ht="12.75" customHeight="1">
      <c r="A65" s="346" t="s">
        <v>121</v>
      </c>
      <c r="B65" s="346"/>
      <c r="C65" s="346"/>
      <c r="D65" s="346"/>
      <c r="E65" s="346"/>
      <c r="F65" s="346"/>
      <c r="G65" s="346"/>
      <c r="H65" s="346"/>
      <c r="I65" s="346"/>
      <c r="J65" s="346"/>
      <c r="K65" s="346"/>
      <c r="M65" s="336"/>
    </row>
    <row r="66" spans="1:13" s="137" customFormat="1" ht="90" customHeight="1">
      <c r="A66" s="346" t="s">
        <v>133</v>
      </c>
      <c r="B66" s="346"/>
      <c r="C66" s="346"/>
      <c r="D66" s="346"/>
      <c r="E66" s="346"/>
      <c r="F66" s="346"/>
      <c r="G66" s="346"/>
      <c r="H66" s="346"/>
      <c r="I66" s="346"/>
      <c r="J66" s="346"/>
      <c r="K66" s="346"/>
      <c r="M66" s="336"/>
    </row>
    <row r="67" spans="1:13" s="137" customFormat="1" ht="64.5" customHeight="1">
      <c r="A67" s="346" t="s">
        <v>135</v>
      </c>
      <c r="B67" s="346"/>
      <c r="C67" s="346"/>
      <c r="D67" s="346"/>
      <c r="E67" s="346"/>
      <c r="F67" s="346"/>
      <c r="G67" s="346"/>
      <c r="H67" s="346"/>
      <c r="I67" s="346"/>
      <c r="J67" s="346"/>
      <c r="K67" s="346"/>
      <c r="M67" s="336"/>
    </row>
    <row r="68" spans="1:13" s="137" customFormat="1" ht="26.1" customHeight="1">
      <c r="A68" s="346" t="s">
        <v>298</v>
      </c>
      <c r="B68" s="346"/>
      <c r="C68" s="346"/>
      <c r="D68" s="346"/>
      <c r="E68" s="346"/>
      <c r="F68" s="346"/>
      <c r="G68" s="346"/>
      <c r="H68" s="346"/>
      <c r="I68" s="346"/>
      <c r="J68" s="346"/>
      <c r="K68" s="346"/>
      <c r="M68" s="336"/>
    </row>
    <row r="69" spans="1:13" s="137" customFormat="1" ht="26.1" customHeight="1">
      <c r="A69" s="346" t="s">
        <v>134</v>
      </c>
      <c r="B69" s="346"/>
      <c r="C69" s="346"/>
      <c r="D69" s="346"/>
      <c r="E69" s="346"/>
      <c r="F69" s="346"/>
      <c r="G69" s="346"/>
      <c r="H69" s="346"/>
      <c r="I69" s="346"/>
      <c r="J69" s="346"/>
      <c r="K69" s="346"/>
      <c r="M69" s="336"/>
    </row>
    <row r="70" spans="1:13" s="137" customFormat="1" ht="38.1" customHeight="1">
      <c r="A70" s="346" t="s">
        <v>299</v>
      </c>
      <c r="B70" s="346"/>
      <c r="C70" s="346"/>
      <c r="D70" s="346"/>
      <c r="E70" s="346"/>
      <c r="F70" s="346"/>
      <c r="G70" s="346"/>
      <c r="H70" s="346"/>
      <c r="I70" s="346"/>
      <c r="J70" s="346"/>
      <c r="K70" s="346"/>
      <c r="M70" s="336"/>
    </row>
    <row r="71" spans="1:13" s="137" customFormat="1" ht="63.95" customHeight="1">
      <c r="A71" s="346" t="s">
        <v>300</v>
      </c>
      <c r="B71" s="346"/>
      <c r="C71" s="346"/>
      <c r="D71" s="346"/>
      <c r="E71" s="346"/>
      <c r="F71" s="346"/>
      <c r="G71" s="346"/>
      <c r="H71" s="346"/>
      <c r="I71" s="346"/>
      <c r="J71" s="346"/>
      <c r="K71" s="346"/>
      <c r="M71" s="336"/>
    </row>
    <row r="72" spans="1:13" s="17" customFormat="1" ht="5.0999999999999996" customHeight="1">
      <c r="A72" s="351"/>
      <c r="B72" s="351"/>
      <c r="C72" s="351"/>
      <c r="D72" s="351"/>
      <c r="E72" s="351"/>
      <c r="F72" s="351"/>
      <c r="G72" s="351"/>
      <c r="H72" s="351"/>
      <c r="I72" s="351"/>
      <c r="J72" s="351"/>
      <c r="K72" s="351"/>
      <c r="M72" s="335"/>
    </row>
    <row r="73" spans="1:13" s="17" customFormat="1" ht="12.75" customHeight="1">
      <c r="A73" s="351" t="s">
        <v>53</v>
      </c>
      <c r="B73" s="351"/>
      <c r="C73" s="351"/>
      <c r="D73" s="351"/>
      <c r="E73" s="351"/>
      <c r="F73" s="351"/>
      <c r="G73" s="351"/>
      <c r="H73" s="351"/>
      <c r="I73" s="351"/>
      <c r="J73" s="351"/>
      <c r="K73" s="351"/>
      <c r="M73" s="336"/>
    </row>
    <row r="74" spans="1:13" s="17" customFormat="1" ht="12.75" customHeight="1">
      <c r="A74" s="351" t="s">
        <v>195</v>
      </c>
      <c r="B74" s="351"/>
      <c r="C74" s="351"/>
      <c r="D74" s="351"/>
      <c r="E74" s="351"/>
      <c r="F74" s="351"/>
      <c r="G74" s="351"/>
      <c r="H74" s="351"/>
      <c r="I74" s="351"/>
      <c r="J74" s="351"/>
      <c r="K74" s="351"/>
      <c r="M74" s="336"/>
    </row>
    <row r="75" spans="1:13" s="17" customFormat="1" ht="26.1" customHeight="1">
      <c r="A75" s="366" t="str">
        <f>M21</f>
        <v>Izgradnja – rasterećenje postojećeg kanalizacijskog kolektora u Ul. I. G. Kovačića u Ivancu, za IVKOM–VODE d.o.o., Ivanec,</v>
      </c>
      <c r="B75" s="366"/>
      <c r="C75" s="366"/>
      <c r="D75" s="366"/>
      <c r="E75" s="366"/>
      <c r="F75" s="366"/>
      <c r="G75" s="366"/>
      <c r="H75" s="366"/>
      <c r="I75" s="366"/>
      <c r="J75" s="366"/>
      <c r="K75" s="366"/>
      <c r="M75" s="336"/>
    </row>
    <row r="76" spans="1:13" s="17" customFormat="1" ht="12.75" customHeight="1">
      <c r="A76" s="21" t="s">
        <v>54</v>
      </c>
      <c r="C76" s="366" t="str">
        <f>M14</f>
        <v>JN–34–20.</v>
      </c>
      <c r="D76" s="366"/>
      <c r="M76" s="336"/>
    </row>
    <row r="77" spans="1:13" s="17" customFormat="1" ht="5.0999999999999996" customHeight="1">
      <c r="A77" s="351"/>
      <c r="B77" s="351"/>
      <c r="C77" s="351"/>
      <c r="D77" s="351"/>
      <c r="E77" s="351"/>
      <c r="F77" s="351"/>
      <c r="G77" s="351"/>
      <c r="H77" s="351"/>
      <c r="I77" s="351"/>
      <c r="J77" s="351"/>
      <c r="K77" s="351"/>
      <c r="M77" s="335"/>
    </row>
    <row r="78" spans="1:13" s="17" customFormat="1" ht="12.75" customHeight="1">
      <c r="A78" s="351" t="s">
        <v>55</v>
      </c>
      <c r="B78" s="351"/>
      <c r="C78" s="351"/>
      <c r="D78" s="351"/>
      <c r="E78" s="351"/>
      <c r="F78" s="351"/>
      <c r="G78" s="351"/>
      <c r="H78" s="351"/>
      <c r="I78" s="351"/>
      <c r="J78" s="351"/>
      <c r="K78" s="351"/>
      <c r="M78" s="336"/>
    </row>
    <row r="79" spans="1:13" s="17" customFormat="1" ht="12.75" customHeight="1">
      <c r="A79" s="351" t="s">
        <v>56</v>
      </c>
      <c r="B79" s="351"/>
      <c r="C79" s="351"/>
      <c r="D79" s="351"/>
      <c r="E79" s="351"/>
      <c r="F79" s="351"/>
      <c r="G79" s="351"/>
      <c r="H79" s="351"/>
      <c r="I79" s="351"/>
      <c r="J79" s="351"/>
      <c r="K79" s="351"/>
      <c r="M79" s="336"/>
    </row>
    <row r="80" spans="1:13" s="17" customFormat="1" ht="27" customHeight="1">
      <c r="A80" s="351" t="s">
        <v>57</v>
      </c>
      <c r="B80" s="351"/>
      <c r="C80" s="351"/>
      <c r="D80" s="351"/>
      <c r="E80" s="351"/>
      <c r="F80" s="351"/>
      <c r="G80" s="351"/>
      <c r="H80" s="351"/>
      <c r="I80" s="351"/>
      <c r="J80" s="351"/>
      <c r="K80" s="351"/>
      <c r="M80" s="336"/>
    </row>
    <row r="81" spans="1:13" s="17" customFormat="1" ht="5.0999999999999996" customHeight="1">
      <c r="A81" s="351"/>
      <c r="B81" s="351"/>
      <c r="C81" s="351"/>
      <c r="D81" s="351"/>
      <c r="E81" s="351"/>
      <c r="F81" s="351"/>
      <c r="G81" s="351"/>
      <c r="H81" s="351"/>
      <c r="I81" s="351"/>
      <c r="J81" s="351"/>
      <c r="K81" s="351"/>
      <c r="M81" s="335"/>
    </row>
    <row r="82" spans="1:13" s="17" customFormat="1" ht="12.75" customHeight="1">
      <c r="A82" s="351" t="s">
        <v>58</v>
      </c>
      <c r="B82" s="351"/>
      <c r="C82" s="351"/>
      <c r="D82" s="351"/>
      <c r="E82" s="351"/>
      <c r="F82" s="351"/>
      <c r="G82" s="351"/>
      <c r="H82" s="351"/>
      <c r="I82" s="351"/>
      <c r="J82" s="351"/>
      <c r="K82" s="351"/>
      <c r="M82" s="336"/>
    </row>
    <row r="83" spans="1:13" s="17" customFormat="1" ht="12.75" customHeight="1">
      <c r="A83" s="350" t="s">
        <v>302</v>
      </c>
      <c r="B83" s="350"/>
      <c r="C83" s="350"/>
      <c r="D83" s="350"/>
      <c r="E83" s="350"/>
      <c r="F83" s="350"/>
      <c r="G83" s="350"/>
      <c r="H83" s="350"/>
      <c r="I83" s="350"/>
      <c r="J83" s="350"/>
      <c r="K83" s="350"/>
      <c r="M83" s="336"/>
    </row>
    <row r="84" spans="1:13" s="130" customFormat="1" ht="12.75" customHeight="1">
      <c r="A84" s="357"/>
      <c r="B84" s="357"/>
      <c r="C84" s="357"/>
      <c r="D84" s="357"/>
      <c r="E84" s="357"/>
      <c r="F84" s="357"/>
      <c r="G84" s="357"/>
      <c r="H84" s="357"/>
      <c r="I84" s="357"/>
      <c r="J84" s="357"/>
      <c r="K84" s="357"/>
      <c r="M84" s="338"/>
    </row>
    <row r="85" spans="1:13" s="131" customFormat="1" ht="12.75" customHeight="1">
      <c r="A85" s="146" t="s">
        <v>2</v>
      </c>
      <c r="B85" s="356" t="s">
        <v>246</v>
      </c>
      <c r="C85" s="356"/>
      <c r="D85" s="356"/>
      <c r="E85" s="356"/>
      <c r="F85" s="356"/>
      <c r="G85" s="356"/>
      <c r="H85" s="356"/>
      <c r="I85" s="356"/>
      <c r="J85" s="356"/>
      <c r="K85" s="356"/>
      <c r="M85" s="340"/>
    </row>
    <row r="86" spans="1:13" s="130" customFormat="1" ht="12.75" customHeight="1">
      <c r="A86" s="358"/>
      <c r="B86" s="358"/>
      <c r="C86" s="358"/>
      <c r="D86" s="358"/>
      <c r="E86" s="358"/>
      <c r="F86" s="358"/>
      <c r="G86" s="358"/>
      <c r="H86" s="358"/>
      <c r="I86" s="358"/>
      <c r="J86" s="358"/>
      <c r="K86" s="358"/>
      <c r="M86" s="338"/>
    </row>
    <row r="87" spans="1:13" s="131" customFormat="1" ht="12.75" customHeight="1">
      <c r="A87" s="146" t="s">
        <v>22</v>
      </c>
      <c r="B87" s="356" t="s">
        <v>247</v>
      </c>
      <c r="C87" s="356"/>
      <c r="D87" s="356"/>
      <c r="E87" s="356"/>
      <c r="F87" s="356"/>
      <c r="G87" s="356"/>
      <c r="H87" s="356"/>
      <c r="I87" s="356"/>
      <c r="J87" s="356"/>
      <c r="K87" s="356"/>
      <c r="M87" s="340"/>
    </row>
    <row r="88" spans="1:13" s="129" customFormat="1" ht="5.0999999999999996" customHeight="1">
      <c r="A88" s="350"/>
      <c r="B88" s="350"/>
      <c r="C88" s="350"/>
      <c r="D88" s="350"/>
      <c r="E88" s="350"/>
      <c r="F88" s="350"/>
      <c r="G88" s="350"/>
      <c r="H88" s="350"/>
      <c r="I88" s="350"/>
      <c r="J88" s="350"/>
      <c r="K88" s="350"/>
      <c r="M88" s="335"/>
    </row>
    <row r="89" spans="1:13" s="137" customFormat="1" ht="12.75" customHeight="1">
      <c r="A89" s="147" t="s">
        <v>248</v>
      </c>
      <c r="B89" s="346" t="s">
        <v>193</v>
      </c>
      <c r="C89" s="346"/>
      <c r="D89" s="346"/>
      <c r="E89" s="346"/>
      <c r="F89" s="346"/>
      <c r="G89" s="346"/>
      <c r="H89" s="346"/>
      <c r="I89" s="346"/>
      <c r="J89" s="346"/>
      <c r="K89" s="346"/>
      <c r="M89" s="336"/>
    </row>
    <row r="90" spans="1:13" s="137" customFormat="1" ht="38.1" customHeight="1">
      <c r="A90" s="158"/>
      <c r="B90" s="346" t="s">
        <v>197</v>
      </c>
      <c r="C90" s="346"/>
      <c r="D90" s="346"/>
      <c r="E90" s="346"/>
      <c r="F90" s="346"/>
      <c r="G90" s="346"/>
      <c r="H90" s="346"/>
      <c r="I90" s="346"/>
      <c r="J90" s="346"/>
      <c r="K90" s="346"/>
      <c r="M90" s="336"/>
    </row>
    <row r="91" spans="1:13" s="137" customFormat="1" ht="51.95" customHeight="1">
      <c r="A91" s="159"/>
      <c r="B91" s="346" t="s">
        <v>198</v>
      </c>
      <c r="C91" s="346"/>
      <c r="D91" s="346"/>
      <c r="E91" s="346"/>
      <c r="F91" s="346"/>
      <c r="G91" s="346"/>
      <c r="H91" s="346"/>
      <c r="I91" s="346"/>
      <c r="J91" s="346"/>
      <c r="K91" s="346"/>
      <c r="M91" s="336"/>
    </row>
    <row r="92" spans="1:13" s="137" customFormat="1" ht="116.1" customHeight="1">
      <c r="A92" s="159"/>
      <c r="B92" s="346" t="s">
        <v>199</v>
      </c>
      <c r="C92" s="346"/>
      <c r="D92" s="346"/>
      <c r="E92" s="346"/>
      <c r="F92" s="346"/>
      <c r="G92" s="346"/>
      <c r="H92" s="346"/>
      <c r="I92" s="346"/>
      <c r="J92" s="346"/>
      <c r="K92" s="346"/>
      <c r="M92" s="336"/>
    </row>
    <row r="93" spans="1:13" s="137" customFormat="1" ht="63.95" customHeight="1">
      <c r="A93" s="159"/>
      <c r="B93" s="346" t="s">
        <v>200</v>
      </c>
      <c r="C93" s="346"/>
      <c r="D93" s="346"/>
      <c r="E93" s="346"/>
      <c r="F93" s="346"/>
      <c r="G93" s="346"/>
      <c r="H93" s="346"/>
      <c r="I93" s="346"/>
      <c r="J93" s="346"/>
      <c r="K93" s="346"/>
      <c r="M93" s="336"/>
    </row>
    <row r="94" spans="1:13" s="137" customFormat="1" ht="75.95" customHeight="1">
      <c r="A94" s="159"/>
      <c r="B94" s="346" t="s">
        <v>201</v>
      </c>
      <c r="C94" s="346"/>
      <c r="D94" s="346"/>
      <c r="E94" s="346"/>
      <c r="F94" s="346"/>
      <c r="G94" s="346"/>
      <c r="H94" s="346"/>
      <c r="I94" s="346"/>
      <c r="J94" s="346"/>
      <c r="K94" s="346"/>
      <c r="M94" s="336"/>
    </row>
    <row r="95" spans="1:13" s="137" customFormat="1" ht="51.95" customHeight="1">
      <c r="A95" s="159"/>
      <c r="B95" s="346" t="s">
        <v>202</v>
      </c>
      <c r="C95" s="346"/>
      <c r="D95" s="346"/>
      <c r="E95" s="346"/>
      <c r="F95" s="346"/>
      <c r="G95" s="346"/>
      <c r="H95" s="346"/>
      <c r="I95" s="346"/>
      <c r="J95" s="346"/>
      <c r="K95" s="346"/>
      <c r="M95" s="336"/>
    </row>
    <row r="96" spans="1:13" s="137" customFormat="1" ht="38.1" customHeight="1">
      <c r="A96" s="159"/>
      <c r="B96" s="346" t="s">
        <v>203</v>
      </c>
      <c r="C96" s="346"/>
      <c r="D96" s="346"/>
      <c r="E96" s="346"/>
      <c r="F96" s="346"/>
      <c r="G96" s="346"/>
      <c r="H96" s="346"/>
      <c r="I96" s="346"/>
      <c r="J96" s="346"/>
      <c r="K96" s="346"/>
      <c r="M96" s="336"/>
    </row>
    <row r="97" spans="1:13" s="137" customFormat="1" ht="76.5" customHeight="1">
      <c r="A97" s="158"/>
      <c r="B97" s="346" t="s">
        <v>196</v>
      </c>
      <c r="C97" s="346"/>
      <c r="D97" s="346"/>
      <c r="E97" s="346"/>
      <c r="F97" s="346"/>
      <c r="G97" s="346"/>
      <c r="H97" s="346"/>
      <c r="I97" s="346"/>
      <c r="J97" s="346"/>
      <c r="K97" s="346"/>
      <c r="M97" s="336"/>
    </row>
    <row r="98" spans="1:13" s="137" customFormat="1" ht="5.0999999999999996" customHeight="1">
      <c r="A98" s="350"/>
      <c r="B98" s="350"/>
      <c r="C98" s="350"/>
      <c r="D98" s="350"/>
      <c r="E98" s="350"/>
      <c r="F98" s="350"/>
      <c r="G98" s="350"/>
      <c r="H98" s="350"/>
      <c r="I98" s="350"/>
      <c r="J98" s="350"/>
      <c r="K98" s="350"/>
      <c r="M98" s="335"/>
    </row>
    <row r="99" spans="1:13" s="137" customFormat="1" ht="12.75" customHeight="1">
      <c r="A99" s="346" t="s">
        <v>249</v>
      </c>
      <c r="B99" s="346"/>
      <c r="C99" s="346"/>
      <c r="D99" s="346"/>
      <c r="E99" s="346"/>
      <c r="F99" s="346"/>
      <c r="G99" s="346"/>
      <c r="H99" s="346"/>
      <c r="I99" s="346"/>
      <c r="J99" s="346"/>
      <c r="K99" s="346"/>
      <c r="M99" s="336"/>
    </row>
    <row r="100" spans="1:13" s="137" customFormat="1" ht="36.75" customHeight="1">
      <c r="A100" s="159" t="s">
        <v>209</v>
      </c>
      <c r="B100" s="346" t="s">
        <v>210</v>
      </c>
      <c r="C100" s="346"/>
      <c r="D100" s="346"/>
      <c r="E100" s="346"/>
      <c r="F100" s="346"/>
      <c r="G100" s="346"/>
      <c r="H100" s="346"/>
      <c r="I100" s="346"/>
      <c r="J100" s="346"/>
      <c r="K100" s="346"/>
      <c r="M100" s="336"/>
    </row>
    <row r="101" spans="1:13" s="137" customFormat="1" ht="5.0999999999999996" customHeight="1">
      <c r="A101" s="350"/>
      <c r="B101" s="350"/>
      <c r="C101" s="350"/>
      <c r="D101" s="350"/>
      <c r="E101" s="350"/>
      <c r="F101" s="350"/>
      <c r="G101" s="350"/>
      <c r="H101" s="350"/>
      <c r="I101" s="350"/>
      <c r="J101" s="350"/>
      <c r="K101" s="350"/>
      <c r="M101" s="335"/>
    </row>
    <row r="102" spans="1:13" s="137" customFormat="1" ht="63" customHeight="1">
      <c r="A102" s="346" t="s">
        <v>213</v>
      </c>
      <c r="B102" s="346"/>
      <c r="C102" s="346"/>
      <c r="D102" s="346"/>
      <c r="E102" s="346"/>
      <c r="F102" s="346"/>
      <c r="G102" s="346"/>
      <c r="H102" s="346"/>
      <c r="I102" s="346"/>
      <c r="J102" s="346"/>
      <c r="K102" s="346"/>
      <c r="M102" s="336"/>
    </row>
    <row r="103" spans="1:13" s="137" customFormat="1" ht="5.0999999999999996" customHeight="1">
      <c r="A103" s="350"/>
      <c r="B103" s="350"/>
      <c r="C103" s="350"/>
      <c r="D103" s="350"/>
      <c r="E103" s="350"/>
      <c r="F103" s="350"/>
      <c r="G103" s="350"/>
      <c r="H103" s="350"/>
      <c r="I103" s="350"/>
      <c r="J103" s="350"/>
      <c r="K103" s="350"/>
      <c r="M103" s="335"/>
    </row>
    <row r="104" spans="1:13" s="137" customFormat="1" ht="26.1" customHeight="1">
      <c r="A104" s="147" t="s">
        <v>250</v>
      </c>
      <c r="B104" s="346" t="s">
        <v>212</v>
      </c>
      <c r="C104" s="346"/>
      <c r="D104" s="346"/>
      <c r="E104" s="346"/>
      <c r="F104" s="346"/>
      <c r="G104" s="346"/>
      <c r="H104" s="346"/>
      <c r="I104" s="346"/>
      <c r="J104" s="346"/>
      <c r="K104" s="346"/>
      <c r="M104" s="336"/>
    </row>
    <row r="105" spans="1:13" s="137" customFormat="1" ht="12.75" customHeight="1">
      <c r="A105" s="159" t="s">
        <v>0</v>
      </c>
      <c r="B105" s="346" t="s">
        <v>151</v>
      </c>
      <c r="C105" s="346"/>
      <c r="D105" s="346"/>
      <c r="E105" s="346"/>
      <c r="F105" s="346"/>
      <c r="G105" s="346"/>
      <c r="H105" s="346"/>
      <c r="I105" s="346"/>
      <c r="J105" s="346"/>
      <c r="K105" s="346"/>
      <c r="M105" s="336"/>
    </row>
    <row r="106" spans="1:13" s="137" customFormat="1" ht="26.1" customHeight="1">
      <c r="A106" s="159" t="s">
        <v>1</v>
      </c>
      <c r="B106" s="346" t="s">
        <v>152</v>
      </c>
      <c r="C106" s="346"/>
      <c r="D106" s="346"/>
      <c r="E106" s="346"/>
      <c r="F106" s="346"/>
      <c r="G106" s="346"/>
      <c r="H106" s="346"/>
      <c r="I106" s="346"/>
      <c r="J106" s="346"/>
      <c r="K106" s="346"/>
      <c r="M106" s="336"/>
    </row>
    <row r="107" spans="1:13" s="137" customFormat="1" ht="26.1" customHeight="1">
      <c r="A107" s="159"/>
      <c r="B107" s="346" t="s">
        <v>211</v>
      </c>
      <c r="C107" s="346"/>
      <c r="D107" s="346"/>
      <c r="E107" s="346"/>
      <c r="F107" s="346"/>
      <c r="G107" s="346"/>
      <c r="H107" s="346"/>
      <c r="I107" s="346"/>
      <c r="J107" s="346"/>
      <c r="K107" s="346"/>
      <c r="M107" s="336"/>
    </row>
    <row r="108" spans="1:13" s="137" customFormat="1" ht="40.5" customHeight="1">
      <c r="A108" s="159"/>
      <c r="B108" s="346" t="s">
        <v>153</v>
      </c>
      <c r="C108" s="346"/>
      <c r="D108" s="346"/>
      <c r="E108" s="346"/>
      <c r="F108" s="346"/>
      <c r="G108" s="346"/>
      <c r="H108" s="346"/>
      <c r="I108" s="346"/>
      <c r="J108" s="346"/>
      <c r="K108" s="346"/>
      <c r="M108" s="336"/>
    </row>
    <row r="109" spans="1:13" s="137" customFormat="1" ht="5.0999999999999996" customHeight="1">
      <c r="A109" s="350"/>
      <c r="B109" s="350"/>
      <c r="C109" s="350"/>
      <c r="D109" s="350"/>
      <c r="E109" s="350"/>
      <c r="F109" s="350"/>
      <c r="G109" s="350"/>
      <c r="H109" s="350"/>
      <c r="I109" s="350"/>
      <c r="J109" s="350"/>
      <c r="K109" s="350"/>
      <c r="M109" s="335"/>
    </row>
    <row r="110" spans="1:13" s="137" customFormat="1" ht="12.75" customHeight="1">
      <c r="A110" s="346" t="s">
        <v>251</v>
      </c>
      <c r="B110" s="346"/>
      <c r="C110" s="346"/>
      <c r="D110" s="346"/>
      <c r="E110" s="346"/>
      <c r="F110" s="346"/>
      <c r="G110" s="346"/>
      <c r="H110" s="346"/>
      <c r="I110" s="346"/>
      <c r="J110" s="346"/>
      <c r="K110" s="346"/>
      <c r="M110" s="336"/>
    </row>
    <row r="111" spans="1:13" s="137" customFormat="1" ht="27.75" customHeight="1">
      <c r="A111" s="159" t="s">
        <v>209</v>
      </c>
      <c r="B111" s="346" t="s">
        <v>214</v>
      </c>
      <c r="C111" s="346"/>
      <c r="D111" s="346"/>
      <c r="E111" s="346"/>
      <c r="F111" s="346"/>
      <c r="G111" s="346"/>
      <c r="H111" s="346"/>
      <c r="I111" s="346"/>
      <c r="J111" s="346"/>
      <c r="K111" s="346"/>
      <c r="M111" s="336"/>
    </row>
    <row r="112" spans="1:13" s="137" customFormat="1" ht="5.0999999999999996" customHeight="1">
      <c r="A112" s="350"/>
      <c r="B112" s="350"/>
      <c r="C112" s="350"/>
      <c r="D112" s="350"/>
      <c r="E112" s="350"/>
      <c r="F112" s="350"/>
      <c r="G112" s="350"/>
      <c r="H112" s="350"/>
      <c r="I112" s="350"/>
      <c r="J112" s="350"/>
      <c r="K112" s="350"/>
      <c r="M112" s="335"/>
    </row>
    <row r="113" spans="1:13" s="137" customFormat="1" ht="66" customHeight="1">
      <c r="A113" s="346" t="s">
        <v>215</v>
      </c>
      <c r="B113" s="346"/>
      <c r="C113" s="346"/>
      <c r="D113" s="346"/>
      <c r="E113" s="346"/>
      <c r="F113" s="346"/>
      <c r="G113" s="346"/>
      <c r="H113" s="346"/>
      <c r="I113" s="346"/>
      <c r="J113" s="346"/>
      <c r="K113" s="346"/>
      <c r="M113" s="336"/>
    </row>
    <row r="114" spans="1:13" s="137" customFormat="1" ht="5.0999999999999996" customHeight="1">
      <c r="A114" s="346"/>
      <c r="B114" s="346"/>
      <c r="C114" s="346"/>
      <c r="D114" s="346"/>
      <c r="E114" s="346"/>
      <c r="F114" s="346"/>
      <c r="G114" s="346"/>
      <c r="H114" s="346"/>
      <c r="I114" s="346"/>
      <c r="J114" s="346"/>
      <c r="K114" s="346"/>
      <c r="M114" s="335"/>
    </row>
    <row r="115" spans="1:13" s="137" customFormat="1" ht="39.75" customHeight="1">
      <c r="A115" s="346" t="s">
        <v>194</v>
      </c>
      <c r="B115" s="346"/>
      <c r="C115" s="346"/>
      <c r="D115" s="346"/>
      <c r="E115" s="346"/>
      <c r="F115" s="346"/>
      <c r="G115" s="346"/>
      <c r="H115" s="346"/>
      <c r="I115" s="346"/>
      <c r="J115" s="346"/>
      <c r="K115" s="346"/>
      <c r="M115" s="336"/>
    </row>
    <row r="116" spans="1:13" s="137" customFormat="1" ht="5.0999999999999996" customHeight="1">
      <c r="A116" s="346"/>
      <c r="B116" s="346"/>
      <c r="C116" s="346"/>
      <c r="D116" s="346"/>
      <c r="E116" s="346"/>
      <c r="F116" s="346"/>
      <c r="G116" s="346"/>
      <c r="H116" s="346"/>
      <c r="I116" s="346"/>
      <c r="J116" s="346"/>
      <c r="K116" s="346"/>
      <c r="M116" s="335"/>
    </row>
    <row r="117" spans="1:13" s="137" customFormat="1" ht="12.75" customHeight="1">
      <c r="A117" s="346" t="s">
        <v>223</v>
      </c>
      <c r="B117" s="346"/>
      <c r="C117" s="346"/>
      <c r="D117" s="346"/>
      <c r="E117" s="346"/>
      <c r="F117" s="346"/>
      <c r="G117" s="346"/>
      <c r="H117" s="346"/>
      <c r="I117" s="346"/>
      <c r="J117" s="346"/>
      <c r="K117" s="346"/>
      <c r="M117" s="336"/>
    </row>
    <row r="118" spans="1:13" s="137" customFormat="1" ht="26.1" customHeight="1">
      <c r="A118" s="159" t="s">
        <v>0</v>
      </c>
      <c r="B118" s="346" t="s">
        <v>204</v>
      </c>
      <c r="C118" s="346"/>
      <c r="D118" s="346"/>
      <c r="E118" s="346"/>
      <c r="F118" s="346"/>
      <c r="G118" s="346"/>
      <c r="H118" s="346"/>
      <c r="I118" s="346"/>
      <c r="J118" s="346"/>
      <c r="K118" s="346"/>
      <c r="M118" s="336"/>
    </row>
    <row r="119" spans="1:13" s="137" customFormat="1" ht="26.1" customHeight="1">
      <c r="A119" s="159" t="s">
        <v>1</v>
      </c>
      <c r="B119" s="346" t="s">
        <v>205</v>
      </c>
      <c r="C119" s="346"/>
      <c r="D119" s="346"/>
      <c r="E119" s="346"/>
      <c r="F119" s="346"/>
      <c r="G119" s="346"/>
      <c r="H119" s="346"/>
      <c r="I119" s="346"/>
      <c r="J119" s="346"/>
      <c r="K119" s="346"/>
      <c r="M119" s="336"/>
    </row>
    <row r="120" spans="1:13" s="137" customFormat="1" ht="26.1" customHeight="1">
      <c r="A120" s="159" t="s">
        <v>2</v>
      </c>
      <c r="B120" s="346" t="s">
        <v>206</v>
      </c>
      <c r="C120" s="346"/>
      <c r="D120" s="346"/>
      <c r="E120" s="346"/>
      <c r="F120" s="346"/>
      <c r="G120" s="346"/>
      <c r="H120" s="346"/>
      <c r="I120" s="346"/>
      <c r="J120" s="346"/>
      <c r="K120" s="346"/>
      <c r="M120" s="336"/>
    </row>
    <row r="121" spans="1:13" s="137" customFormat="1" ht="5.0999999999999996" customHeight="1">
      <c r="A121" s="346"/>
      <c r="B121" s="346"/>
      <c r="C121" s="346"/>
      <c r="D121" s="346"/>
      <c r="E121" s="346"/>
      <c r="F121" s="346"/>
      <c r="G121" s="346"/>
      <c r="H121" s="346"/>
      <c r="I121" s="346"/>
      <c r="J121" s="346"/>
      <c r="K121" s="346"/>
      <c r="M121" s="335"/>
    </row>
    <row r="122" spans="1:13" s="137" customFormat="1" ht="39.75" customHeight="1">
      <c r="A122" s="346" t="s">
        <v>207</v>
      </c>
      <c r="B122" s="346"/>
      <c r="C122" s="346"/>
      <c r="D122" s="346"/>
      <c r="E122" s="346"/>
      <c r="F122" s="346"/>
      <c r="G122" s="346"/>
      <c r="H122" s="346"/>
      <c r="I122" s="346"/>
      <c r="J122" s="346"/>
      <c r="K122" s="346"/>
      <c r="M122" s="336"/>
    </row>
    <row r="123" spans="1:13" s="137" customFormat="1" ht="5.0999999999999996" customHeight="1">
      <c r="A123" s="346"/>
      <c r="B123" s="346"/>
      <c r="C123" s="346"/>
      <c r="D123" s="346"/>
      <c r="E123" s="346"/>
      <c r="F123" s="346"/>
      <c r="G123" s="346"/>
      <c r="H123" s="346"/>
      <c r="I123" s="346"/>
      <c r="J123" s="346"/>
      <c r="K123" s="346"/>
      <c r="M123" s="335"/>
    </row>
    <row r="124" spans="1:13" s="137" customFormat="1" ht="26.1" customHeight="1">
      <c r="A124" s="346" t="s">
        <v>208</v>
      </c>
      <c r="B124" s="346"/>
      <c r="C124" s="346"/>
      <c r="D124" s="346"/>
      <c r="E124" s="346"/>
      <c r="F124" s="346"/>
      <c r="G124" s="346"/>
      <c r="H124" s="346"/>
      <c r="I124" s="346"/>
      <c r="J124" s="346"/>
      <c r="K124" s="346"/>
      <c r="M124" s="336"/>
    </row>
    <row r="125" spans="1:13" s="137" customFormat="1" ht="5.0999999999999996" customHeight="1">
      <c r="A125" s="346"/>
      <c r="B125" s="346"/>
      <c r="C125" s="346"/>
      <c r="D125" s="346"/>
      <c r="E125" s="346"/>
      <c r="F125" s="346"/>
      <c r="G125" s="346"/>
      <c r="H125" s="346"/>
      <c r="I125" s="346"/>
      <c r="J125" s="346"/>
      <c r="K125" s="346"/>
      <c r="M125" s="335"/>
    </row>
    <row r="126" spans="1:13" s="137" customFormat="1" ht="39.75" customHeight="1">
      <c r="A126" s="346" t="s">
        <v>222</v>
      </c>
      <c r="B126" s="346"/>
      <c r="C126" s="346"/>
      <c r="D126" s="346"/>
      <c r="E126" s="346"/>
      <c r="F126" s="346"/>
      <c r="G126" s="346"/>
      <c r="H126" s="346"/>
      <c r="I126" s="346"/>
      <c r="J126" s="346"/>
      <c r="K126" s="346"/>
      <c r="M126" s="336"/>
    </row>
    <row r="127" spans="1:13" s="137" customFormat="1" ht="5.0999999999999996" customHeight="1">
      <c r="A127" s="350"/>
      <c r="B127" s="350"/>
      <c r="C127" s="350"/>
      <c r="D127" s="350"/>
      <c r="E127" s="350"/>
      <c r="F127" s="350"/>
      <c r="G127" s="350"/>
      <c r="H127" s="350"/>
      <c r="I127" s="350"/>
      <c r="J127" s="350"/>
      <c r="K127" s="350"/>
      <c r="M127" s="335"/>
    </row>
    <row r="128" spans="1:13" s="137" customFormat="1" ht="12.75" customHeight="1">
      <c r="A128" s="346" t="s">
        <v>216</v>
      </c>
      <c r="B128" s="346"/>
      <c r="C128" s="346"/>
      <c r="D128" s="346"/>
      <c r="E128" s="346"/>
      <c r="F128" s="346"/>
      <c r="G128" s="346"/>
      <c r="H128" s="346"/>
      <c r="I128" s="346"/>
      <c r="J128" s="346"/>
      <c r="K128" s="346"/>
      <c r="M128" s="336"/>
    </row>
    <row r="129" spans="1:13" s="137" customFormat="1" ht="5.0999999999999996" customHeight="1">
      <c r="A129" s="350"/>
      <c r="B129" s="350"/>
      <c r="C129" s="350"/>
      <c r="D129" s="350"/>
      <c r="E129" s="350"/>
      <c r="F129" s="350"/>
      <c r="G129" s="350"/>
      <c r="H129" s="350"/>
      <c r="I129" s="350"/>
      <c r="J129" s="350"/>
      <c r="K129" s="350"/>
      <c r="M129" s="335"/>
    </row>
    <row r="130" spans="1:13" s="138" customFormat="1" ht="39.75" customHeight="1">
      <c r="A130" s="354" t="s">
        <v>252</v>
      </c>
      <c r="B130" s="354"/>
      <c r="C130" s="354"/>
      <c r="D130" s="354"/>
      <c r="E130" s="354"/>
      <c r="F130" s="354"/>
      <c r="G130" s="354"/>
      <c r="H130" s="354"/>
      <c r="I130" s="354"/>
      <c r="J130" s="354"/>
      <c r="K130" s="354"/>
      <c r="M130" s="338"/>
    </row>
    <row r="131" spans="1:13" s="130" customFormat="1" ht="12.75" customHeight="1">
      <c r="A131" s="358"/>
      <c r="B131" s="358"/>
      <c r="C131" s="358"/>
      <c r="D131" s="358"/>
      <c r="E131" s="358"/>
      <c r="F131" s="358"/>
      <c r="G131" s="358"/>
      <c r="H131" s="358"/>
      <c r="I131" s="358"/>
      <c r="J131" s="358"/>
      <c r="K131" s="358"/>
      <c r="M131" s="338"/>
    </row>
    <row r="132" spans="1:13" s="131" customFormat="1" ht="26.1" customHeight="1">
      <c r="A132" s="146" t="s">
        <v>3</v>
      </c>
      <c r="B132" s="356" t="s">
        <v>227</v>
      </c>
      <c r="C132" s="356"/>
      <c r="D132" s="356"/>
      <c r="E132" s="356"/>
      <c r="F132" s="356"/>
      <c r="G132" s="356"/>
      <c r="H132" s="356"/>
      <c r="I132" s="356"/>
      <c r="J132" s="356"/>
      <c r="K132" s="356"/>
      <c r="M132" s="340"/>
    </row>
    <row r="133" spans="1:13" s="129" customFormat="1" ht="5.0999999999999996" customHeight="1">
      <c r="A133" s="351"/>
      <c r="B133" s="351"/>
      <c r="C133" s="351"/>
      <c r="D133" s="351"/>
      <c r="E133" s="351"/>
      <c r="F133" s="351"/>
      <c r="G133" s="351"/>
      <c r="H133" s="351"/>
      <c r="I133" s="351"/>
      <c r="J133" s="351"/>
      <c r="K133" s="351"/>
      <c r="M133" s="332"/>
    </row>
    <row r="134" spans="1:13" s="135" customFormat="1" ht="12.75" customHeight="1">
      <c r="A134" s="346" t="s">
        <v>322</v>
      </c>
      <c r="B134" s="346"/>
      <c r="C134" s="346"/>
      <c r="D134" s="346"/>
      <c r="E134" s="346"/>
      <c r="F134" s="346"/>
      <c r="G134" s="346"/>
      <c r="H134" s="346"/>
      <c r="I134" s="346"/>
      <c r="J134" s="346"/>
      <c r="K134" s="346"/>
      <c r="M134" s="336"/>
    </row>
    <row r="135" spans="1:13" s="137" customFormat="1" ht="12.75" customHeight="1">
      <c r="A135" s="346" t="s">
        <v>323</v>
      </c>
      <c r="B135" s="346"/>
      <c r="C135" s="346"/>
      <c r="D135" s="346"/>
      <c r="E135" s="346"/>
      <c r="F135" s="346"/>
      <c r="G135" s="346"/>
      <c r="H135" s="346"/>
      <c r="I135" s="346"/>
      <c r="J135" s="346"/>
      <c r="K135" s="346"/>
      <c r="M135" s="336"/>
    </row>
    <row r="136" spans="1:13" s="139" customFormat="1" ht="12.75" customHeight="1">
      <c r="A136" s="56"/>
      <c r="B136" s="159" t="s">
        <v>0</v>
      </c>
      <c r="C136" s="346" t="s">
        <v>217</v>
      </c>
      <c r="D136" s="346"/>
      <c r="E136" s="346"/>
      <c r="F136" s="346"/>
      <c r="G136" s="346"/>
      <c r="H136" s="346"/>
      <c r="I136" s="346"/>
      <c r="J136" s="346"/>
      <c r="K136" s="346"/>
      <c r="M136" s="341"/>
    </row>
    <row r="137" spans="1:13" s="139" customFormat="1" ht="63.75" customHeight="1">
      <c r="A137" s="56"/>
      <c r="B137" s="158"/>
      <c r="C137" s="159" t="s">
        <v>10</v>
      </c>
      <c r="D137" s="354" t="s">
        <v>324</v>
      </c>
      <c r="E137" s="346"/>
      <c r="F137" s="346"/>
      <c r="G137" s="346"/>
      <c r="H137" s="346"/>
      <c r="I137" s="346"/>
      <c r="J137" s="346"/>
      <c r="K137" s="346"/>
      <c r="M137" s="342"/>
    </row>
    <row r="138" spans="1:13" s="139" customFormat="1" ht="12.75" customHeight="1">
      <c r="A138" s="56"/>
      <c r="B138" s="159" t="s">
        <v>1</v>
      </c>
      <c r="C138" s="346" t="s">
        <v>218</v>
      </c>
      <c r="D138" s="346"/>
      <c r="E138" s="346"/>
      <c r="F138" s="346"/>
      <c r="G138" s="346"/>
      <c r="H138" s="346"/>
      <c r="I138" s="346"/>
      <c r="J138" s="346"/>
      <c r="K138" s="346"/>
      <c r="M138" s="341"/>
    </row>
    <row r="139" spans="1:13" s="139" customFormat="1" ht="51.75" customHeight="1">
      <c r="A139" s="56"/>
      <c r="B139" s="57"/>
      <c r="C139" s="159" t="s">
        <v>14</v>
      </c>
      <c r="D139" s="354" t="s">
        <v>253</v>
      </c>
      <c r="E139" s="346"/>
      <c r="F139" s="346"/>
      <c r="G139" s="346"/>
      <c r="H139" s="346"/>
      <c r="I139" s="346"/>
      <c r="J139" s="346"/>
      <c r="K139" s="346"/>
      <c r="M139" s="342"/>
    </row>
    <row r="140" spans="1:13" s="139" customFormat="1" ht="39" customHeight="1">
      <c r="A140" s="56"/>
      <c r="B140" s="57"/>
      <c r="C140" s="159"/>
      <c r="D140" s="354" t="s">
        <v>254</v>
      </c>
      <c r="E140" s="346"/>
      <c r="F140" s="346"/>
      <c r="G140" s="346"/>
      <c r="H140" s="346"/>
      <c r="I140" s="346"/>
      <c r="J140" s="346"/>
      <c r="K140" s="346"/>
      <c r="M140" s="342"/>
    </row>
    <row r="141" spans="1:13" s="139" customFormat="1" ht="26.1" customHeight="1">
      <c r="A141" s="56"/>
      <c r="B141" s="57"/>
      <c r="C141" s="159" t="s">
        <v>15</v>
      </c>
      <c r="D141" s="354" t="s">
        <v>255</v>
      </c>
      <c r="E141" s="346"/>
      <c r="F141" s="346"/>
      <c r="G141" s="346"/>
      <c r="H141" s="346"/>
      <c r="I141" s="346"/>
      <c r="J141" s="346"/>
      <c r="K141" s="346"/>
      <c r="M141" s="342"/>
    </row>
    <row r="142" spans="1:13" s="139" customFormat="1" ht="26.1" customHeight="1">
      <c r="A142" s="56"/>
      <c r="B142" s="57"/>
      <c r="C142" s="159"/>
      <c r="D142" s="354" t="s">
        <v>256</v>
      </c>
      <c r="E142" s="346"/>
      <c r="F142" s="346"/>
      <c r="G142" s="346"/>
      <c r="H142" s="346"/>
      <c r="I142" s="346"/>
      <c r="J142" s="346"/>
      <c r="K142" s="346"/>
      <c r="M142" s="342"/>
    </row>
    <row r="143" spans="1:13" s="139" customFormat="1" ht="26.1" customHeight="1">
      <c r="A143" s="56"/>
      <c r="B143" s="57"/>
      <c r="C143" s="159" t="s">
        <v>16</v>
      </c>
      <c r="D143" s="354" t="s">
        <v>257</v>
      </c>
      <c r="E143" s="346"/>
      <c r="F143" s="346"/>
      <c r="G143" s="346"/>
      <c r="H143" s="346"/>
      <c r="I143" s="346"/>
      <c r="J143" s="346"/>
      <c r="K143" s="346"/>
      <c r="M143" s="342"/>
    </row>
    <row r="144" spans="1:13" s="139" customFormat="1" ht="12.75" customHeight="1">
      <c r="A144" s="56"/>
      <c r="B144" s="57"/>
      <c r="C144" s="159"/>
      <c r="D144" s="354" t="s">
        <v>258</v>
      </c>
      <c r="E144" s="346"/>
      <c r="F144" s="346"/>
      <c r="G144" s="346"/>
      <c r="H144" s="346"/>
      <c r="I144" s="346"/>
      <c r="J144" s="346"/>
      <c r="K144" s="346"/>
      <c r="M144" s="342"/>
    </row>
    <row r="145" spans="1:13" s="139" customFormat="1" ht="12.75" customHeight="1">
      <c r="A145" s="56"/>
      <c r="B145" s="57"/>
      <c r="C145" s="159"/>
      <c r="D145" s="354" t="s">
        <v>259</v>
      </c>
      <c r="E145" s="346"/>
      <c r="F145" s="346"/>
      <c r="G145" s="346"/>
      <c r="H145" s="346"/>
      <c r="I145" s="346"/>
      <c r="J145" s="346"/>
      <c r="K145" s="346"/>
      <c r="M145" s="342"/>
    </row>
    <row r="146" spans="1:13" s="137" customFormat="1" ht="5.0999999999999996" customHeight="1">
      <c r="A146" s="348"/>
      <c r="B146" s="348"/>
      <c r="C146" s="348"/>
      <c r="D146" s="348"/>
      <c r="E146" s="348"/>
      <c r="F146" s="348"/>
      <c r="G146" s="348"/>
      <c r="H146" s="348"/>
      <c r="I146" s="348"/>
      <c r="J146" s="348"/>
      <c r="K146" s="348"/>
      <c r="M146" s="332"/>
    </row>
    <row r="147" spans="1:13" s="138" customFormat="1" ht="12.75" customHeight="1">
      <c r="A147" s="354" t="s">
        <v>260</v>
      </c>
      <c r="B147" s="354"/>
      <c r="C147" s="354"/>
      <c r="D147" s="354"/>
      <c r="E147" s="354"/>
      <c r="F147" s="354"/>
      <c r="G147" s="354"/>
      <c r="H147" s="354"/>
      <c r="I147" s="354"/>
      <c r="J147" s="354"/>
      <c r="K147" s="354"/>
      <c r="M147" s="338"/>
    </row>
    <row r="148" spans="1:13" s="137" customFormat="1" ht="5.0999999999999996" customHeight="1">
      <c r="A148" s="346"/>
      <c r="B148" s="346"/>
      <c r="C148" s="346"/>
      <c r="D148" s="346"/>
      <c r="E148" s="346"/>
      <c r="F148" s="346"/>
      <c r="G148" s="346"/>
      <c r="H148" s="346"/>
      <c r="I148" s="346"/>
      <c r="J148" s="346"/>
      <c r="K148" s="346"/>
      <c r="M148" s="332"/>
    </row>
    <row r="149" spans="1:13" s="138" customFormat="1" ht="41.25" customHeight="1">
      <c r="A149" s="354" t="s">
        <v>303</v>
      </c>
      <c r="B149" s="354"/>
      <c r="C149" s="354"/>
      <c r="D149" s="354"/>
      <c r="E149" s="354"/>
      <c r="F149" s="354"/>
      <c r="G149" s="354"/>
      <c r="H149" s="354"/>
      <c r="I149" s="354"/>
      <c r="J149" s="354"/>
      <c r="K149" s="354"/>
      <c r="M149" s="338"/>
    </row>
    <row r="150" spans="1:13" s="137" customFormat="1" ht="5.0999999999999996" customHeight="1">
      <c r="A150" s="346"/>
      <c r="B150" s="346"/>
      <c r="C150" s="346"/>
      <c r="D150" s="346"/>
      <c r="E150" s="346"/>
      <c r="F150" s="346"/>
      <c r="G150" s="346"/>
      <c r="H150" s="346"/>
      <c r="I150" s="346"/>
      <c r="J150" s="346"/>
      <c r="K150" s="346"/>
      <c r="M150" s="332"/>
    </row>
    <row r="151" spans="1:13" s="138" customFormat="1" ht="12.75" customHeight="1">
      <c r="A151" s="354" t="s">
        <v>260</v>
      </c>
      <c r="B151" s="354"/>
      <c r="C151" s="354"/>
      <c r="D151" s="354"/>
      <c r="E151" s="354"/>
      <c r="F151" s="354"/>
      <c r="G151" s="354"/>
      <c r="H151" s="354"/>
      <c r="I151" s="354"/>
      <c r="J151" s="354"/>
      <c r="K151" s="354"/>
      <c r="M151" s="338"/>
    </row>
    <row r="152" spans="1:13" s="137" customFormat="1" ht="5.0999999999999996" customHeight="1">
      <c r="A152" s="346"/>
      <c r="B152" s="346"/>
      <c r="C152" s="346"/>
      <c r="D152" s="346"/>
      <c r="E152" s="346"/>
      <c r="F152" s="346"/>
      <c r="G152" s="346"/>
      <c r="H152" s="346"/>
      <c r="I152" s="346"/>
      <c r="J152" s="346"/>
      <c r="K152" s="346"/>
      <c r="M152" s="332"/>
    </row>
    <row r="153" spans="1:13" s="137" customFormat="1" ht="38.1" customHeight="1">
      <c r="A153" s="346" t="s">
        <v>304</v>
      </c>
      <c r="B153" s="346"/>
      <c r="C153" s="346"/>
      <c r="D153" s="346"/>
      <c r="E153" s="346"/>
      <c r="F153" s="346"/>
      <c r="G153" s="346"/>
      <c r="H153" s="346"/>
      <c r="I153" s="346"/>
      <c r="J153" s="346"/>
      <c r="K153" s="346"/>
      <c r="M153" s="336"/>
    </row>
    <row r="154" spans="1:13" s="133" customFormat="1" ht="51.95" customHeight="1">
      <c r="A154" s="159" t="s">
        <v>209</v>
      </c>
      <c r="B154" s="346" t="s">
        <v>305</v>
      </c>
      <c r="C154" s="346"/>
      <c r="D154" s="346"/>
      <c r="E154" s="346"/>
      <c r="F154" s="346"/>
      <c r="G154" s="346"/>
      <c r="H154" s="346"/>
      <c r="I154" s="346"/>
      <c r="J154" s="346"/>
      <c r="K154" s="346"/>
      <c r="M154" s="336"/>
    </row>
    <row r="155" spans="1:13" s="134" customFormat="1" ht="12.75" customHeight="1">
      <c r="A155" s="159" t="s">
        <v>209</v>
      </c>
      <c r="B155" s="354" t="s">
        <v>286</v>
      </c>
      <c r="C155" s="354"/>
      <c r="D155" s="354"/>
      <c r="E155" s="354"/>
      <c r="F155" s="354"/>
      <c r="G155" s="354"/>
      <c r="H155" s="354"/>
      <c r="I155" s="354"/>
      <c r="J155" s="354"/>
      <c r="K155" s="354"/>
      <c r="M155" s="338"/>
    </row>
    <row r="156" spans="1:13" s="130" customFormat="1" ht="12.75" customHeight="1">
      <c r="A156" s="355"/>
      <c r="B156" s="355"/>
      <c r="C156" s="355"/>
      <c r="D156" s="355"/>
      <c r="E156" s="355"/>
      <c r="F156" s="355"/>
      <c r="G156" s="355"/>
      <c r="H156" s="355"/>
      <c r="I156" s="355"/>
      <c r="J156" s="355"/>
      <c r="K156" s="355"/>
      <c r="M156" s="338"/>
    </row>
    <row r="157" spans="1:13" s="131" customFormat="1" ht="12.75" customHeight="1">
      <c r="A157" s="146" t="s">
        <v>4</v>
      </c>
      <c r="B157" s="356" t="s">
        <v>154</v>
      </c>
      <c r="C157" s="356"/>
      <c r="D157" s="356"/>
      <c r="E157" s="356"/>
      <c r="F157" s="356"/>
      <c r="G157" s="356"/>
      <c r="H157" s="356"/>
      <c r="I157" s="356"/>
      <c r="J157" s="356"/>
      <c r="K157" s="356"/>
      <c r="M157" s="340"/>
    </row>
    <row r="158" spans="1:13" s="129" customFormat="1" ht="5.0999999999999996" customHeight="1">
      <c r="A158" s="351"/>
      <c r="B158" s="351"/>
      <c r="C158" s="351"/>
      <c r="D158" s="351"/>
      <c r="E158" s="351"/>
      <c r="F158" s="351"/>
      <c r="G158" s="351"/>
      <c r="H158" s="351"/>
      <c r="I158" s="351"/>
      <c r="J158" s="351"/>
      <c r="K158" s="351"/>
      <c r="M158" s="335"/>
    </row>
    <row r="159" spans="1:13" s="129" customFormat="1" ht="12.75" customHeight="1">
      <c r="A159" s="346" t="s">
        <v>261</v>
      </c>
      <c r="B159" s="346"/>
      <c r="C159" s="346"/>
      <c r="D159" s="346"/>
      <c r="E159" s="346"/>
      <c r="F159" s="346"/>
      <c r="G159" s="346"/>
      <c r="H159" s="346"/>
      <c r="I159" s="346"/>
      <c r="J159" s="346"/>
      <c r="K159" s="346"/>
      <c r="M159" s="336"/>
    </row>
    <row r="160" spans="1:13" s="139" customFormat="1" ht="12.75" customHeight="1">
      <c r="A160" s="159"/>
      <c r="B160" s="346" t="s">
        <v>262</v>
      </c>
      <c r="C160" s="346"/>
      <c r="D160" s="346"/>
      <c r="E160" s="346"/>
      <c r="F160" s="346"/>
      <c r="G160" s="346"/>
      <c r="H160" s="346"/>
      <c r="I160" s="346"/>
      <c r="J160" s="346"/>
      <c r="K160" s="346"/>
      <c r="M160" s="341"/>
    </row>
    <row r="161" spans="1:13" s="139" customFormat="1" ht="78" customHeight="1">
      <c r="A161" s="148"/>
      <c r="B161" s="159"/>
      <c r="C161" s="354" t="s">
        <v>443</v>
      </c>
      <c r="D161" s="354"/>
      <c r="E161" s="354"/>
      <c r="F161" s="354"/>
      <c r="G161" s="354"/>
      <c r="H161" s="354"/>
      <c r="I161" s="354"/>
      <c r="J161" s="354"/>
      <c r="K161" s="354"/>
      <c r="M161" s="341"/>
    </row>
    <row r="162" spans="1:13" s="139" customFormat="1" ht="26.1" customHeight="1">
      <c r="A162" s="56"/>
      <c r="B162" s="57"/>
      <c r="C162" s="354" t="s">
        <v>263</v>
      </c>
      <c r="D162" s="354"/>
      <c r="E162" s="354"/>
      <c r="F162" s="354"/>
      <c r="G162" s="354"/>
      <c r="H162" s="354"/>
      <c r="I162" s="354"/>
      <c r="J162" s="354"/>
      <c r="K162" s="354"/>
      <c r="M162" s="343"/>
    </row>
    <row r="163" spans="1:13" s="139" customFormat="1" ht="66" customHeight="1">
      <c r="A163" s="56"/>
      <c r="B163" s="57"/>
      <c r="C163" s="354" t="s">
        <v>155</v>
      </c>
      <c r="D163" s="354"/>
      <c r="E163" s="354"/>
      <c r="F163" s="354"/>
      <c r="G163" s="354"/>
      <c r="H163" s="354"/>
      <c r="I163" s="354"/>
      <c r="J163" s="354"/>
      <c r="K163" s="354"/>
      <c r="M163" s="341"/>
    </row>
    <row r="164" spans="1:13" s="139" customFormat="1" ht="12.75" customHeight="1">
      <c r="A164" s="78"/>
      <c r="B164" s="346" t="s">
        <v>264</v>
      </c>
      <c r="C164" s="346"/>
      <c r="D164" s="346"/>
      <c r="E164" s="346"/>
      <c r="F164" s="346"/>
      <c r="G164" s="346"/>
      <c r="H164" s="346"/>
      <c r="I164" s="346"/>
      <c r="J164" s="346"/>
      <c r="K164" s="346"/>
      <c r="M164" s="341"/>
    </row>
    <row r="165" spans="1:13" s="139" customFormat="1" ht="53.25" customHeight="1">
      <c r="A165" s="56"/>
      <c r="B165" s="78"/>
      <c r="C165" s="354" t="s">
        <v>325</v>
      </c>
      <c r="D165" s="354"/>
      <c r="E165" s="354"/>
      <c r="F165" s="354"/>
      <c r="G165" s="354"/>
      <c r="H165" s="354"/>
      <c r="I165" s="354"/>
      <c r="J165" s="354"/>
      <c r="K165" s="354"/>
      <c r="M165" s="341"/>
    </row>
    <row r="166" spans="1:13" s="144" customFormat="1" ht="12.75" customHeight="1">
      <c r="A166" s="78"/>
      <c r="B166" s="346" t="s">
        <v>320</v>
      </c>
      <c r="C166" s="346"/>
      <c r="D166" s="346"/>
      <c r="E166" s="346"/>
      <c r="F166" s="346"/>
      <c r="G166" s="346"/>
      <c r="H166" s="346"/>
      <c r="I166" s="346"/>
      <c r="J166" s="346"/>
      <c r="K166" s="346"/>
      <c r="M166" s="341"/>
    </row>
    <row r="167" spans="1:13" s="145" customFormat="1" ht="54" customHeight="1">
      <c r="A167" s="56"/>
      <c r="B167" s="159"/>
      <c r="C167" s="354" t="s">
        <v>328</v>
      </c>
      <c r="D167" s="354"/>
      <c r="E167" s="354"/>
      <c r="F167" s="354"/>
      <c r="G167" s="354"/>
      <c r="H167" s="354"/>
      <c r="I167" s="354"/>
      <c r="J167" s="354"/>
      <c r="K167" s="354"/>
      <c r="M167" s="341"/>
    </row>
    <row r="168" spans="1:13" s="137" customFormat="1" ht="12.75" customHeight="1">
      <c r="A168" s="346" t="s">
        <v>316</v>
      </c>
      <c r="B168" s="346"/>
      <c r="C168" s="346"/>
      <c r="D168" s="346"/>
      <c r="E168" s="346"/>
      <c r="F168" s="346"/>
      <c r="G168" s="346"/>
      <c r="H168" s="346"/>
      <c r="I168" s="346"/>
      <c r="J168" s="346"/>
      <c r="K168" s="346"/>
      <c r="M168" s="336"/>
    </row>
    <row r="169" spans="1:13" s="139" customFormat="1" ht="38.1" customHeight="1">
      <c r="A169" s="148"/>
      <c r="B169" s="354" t="s">
        <v>327</v>
      </c>
      <c r="C169" s="354"/>
      <c r="D169" s="354"/>
      <c r="E169" s="354"/>
      <c r="F169" s="354"/>
      <c r="G169" s="354"/>
      <c r="H169" s="354"/>
      <c r="I169" s="354"/>
      <c r="J169" s="354"/>
      <c r="K169" s="354"/>
      <c r="M169" s="341"/>
    </row>
    <row r="170" spans="1:13" s="139" customFormat="1" ht="26.1" customHeight="1">
      <c r="A170" s="148"/>
      <c r="B170" s="354" t="s">
        <v>308</v>
      </c>
      <c r="C170" s="354"/>
      <c r="D170" s="354"/>
      <c r="E170" s="354"/>
      <c r="F170" s="354"/>
      <c r="G170" s="354"/>
      <c r="H170" s="354"/>
      <c r="I170" s="354"/>
      <c r="J170" s="354"/>
      <c r="K170" s="354"/>
      <c r="M170" s="341"/>
    </row>
    <row r="171" spans="1:13" s="137" customFormat="1" ht="5.0999999999999996" customHeight="1">
      <c r="A171" s="348"/>
      <c r="B171" s="348"/>
      <c r="C171" s="348"/>
      <c r="D171" s="348"/>
      <c r="E171" s="348"/>
      <c r="F171" s="348"/>
      <c r="G171" s="348"/>
      <c r="H171" s="348"/>
      <c r="I171" s="348"/>
      <c r="J171" s="348"/>
      <c r="K171" s="348"/>
      <c r="M171" s="335"/>
    </row>
    <row r="172" spans="1:13" s="137" customFormat="1" ht="12.75" customHeight="1">
      <c r="A172" s="349" t="s">
        <v>317</v>
      </c>
      <c r="B172" s="349"/>
      <c r="C172" s="349"/>
      <c r="D172" s="349"/>
      <c r="E172" s="349"/>
      <c r="F172" s="349"/>
      <c r="G172" s="349"/>
      <c r="H172" s="349"/>
      <c r="I172" s="349"/>
      <c r="J172" s="349"/>
      <c r="K172" s="349"/>
      <c r="M172" s="336"/>
    </row>
    <row r="173" spans="1:13" s="139" customFormat="1" ht="51.95" customHeight="1">
      <c r="A173" s="160"/>
      <c r="B173" s="347" t="s">
        <v>265</v>
      </c>
      <c r="C173" s="347"/>
      <c r="D173" s="347"/>
      <c r="E173" s="347"/>
      <c r="F173" s="347"/>
      <c r="G173" s="347"/>
      <c r="H173" s="347"/>
      <c r="I173" s="347"/>
      <c r="J173" s="347"/>
      <c r="K173" s="347"/>
      <c r="M173" s="341"/>
    </row>
    <row r="174" spans="1:13" s="137" customFormat="1" ht="26.1" customHeight="1">
      <c r="A174" s="161"/>
      <c r="B174" s="159" t="s">
        <v>209</v>
      </c>
      <c r="C174" s="346" t="s">
        <v>266</v>
      </c>
      <c r="D174" s="346"/>
      <c r="E174" s="346"/>
      <c r="F174" s="346"/>
      <c r="G174" s="346"/>
      <c r="H174" s="346"/>
      <c r="I174" s="346"/>
      <c r="J174" s="346"/>
      <c r="K174" s="346"/>
      <c r="M174" s="336"/>
    </row>
    <row r="175" spans="1:13" s="137" customFormat="1" ht="12.75" customHeight="1">
      <c r="A175" s="161"/>
      <c r="B175" s="161" t="s">
        <v>209</v>
      </c>
      <c r="C175" s="349" t="s">
        <v>267</v>
      </c>
      <c r="D175" s="349"/>
      <c r="E175" s="349"/>
      <c r="F175" s="349"/>
      <c r="G175" s="349"/>
      <c r="H175" s="349"/>
      <c r="I175" s="349"/>
      <c r="J175" s="349"/>
      <c r="K175" s="349"/>
      <c r="M175" s="336"/>
    </row>
    <row r="176" spans="1:13" s="139" customFormat="1" ht="12.75" customHeight="1">
      <c r="A176" s="160"/>
      <c r="B176" s="347" t="s">
        <v>268</v>
      </c>
      <c r="C176" s="347"/>
      <c r="D176" s="347"/>
      <c r="E176" s="347"/>
      <c r="F176" s="347"/>
      <c r="G176" s="347"/>
      <c r="H176" s="347"/>
      <c r="I176" s="347"/>
      <c r="J176" s="347"/>
      <c r="K176" s="347"/>
      <c r="M176" s="341"/>
    </row>
    <row r="177" spans="1:13" s="137" customFormat="1" ht="12.75" customHeight="1">
      <c r="A177" s="161"/>
      <c r="B177" s="161" t="s">
        <v>209</v>
      </c>
      <c r="C177" s="349" t="s">
        <v>269</v>
      </c>
      <c r="D177" s="349"/>
      <c r="E177" s="349"/>
      <c r="F177" s="349"/>
      <c r="G177" s="349"/>
      <c r="H177" s="349"/>
      <c r="I177" s="349"/>
      <c r="J177" s="349"/>
      <c r="K177" s="349"/>
      <c r="M177" s="336"/>
    </row>
    <row r="178" spans="1:13" s="137" customFormat="1" ht="12.75" customHeight="1">
      <c r="A178" s="161"/>
      <c r="B178" s="161" t="s">
        <v>209</v>
      </c>
      <c r="C178" s="349" t="s">
        <v>270</v>
      </c>
      <c r="D178" s="349"/>
      <c r="E178" s="349"/>
      <c r="F178" s="349"/>
      <c r="G178" s="349"/>
      <c r="H178" s="349"/>
      <c r="I178" s="349"/>
      <c r="J178" s="349"/>
      <c r="K178" s="349"/>
      <c r="M178" s="336"/>
    </row>
    <row r="179" spans="1:13" s="137" customFormat="1" ht="12.75" customHeight="1">
      <c r="A179" s="161"/>
      <c r="B179" s="161" t="s">
        <v>209</v>
      </c>
      <c r="C179" s="349" t="s">
        <v>271</v>
      </c>
      <c r="D179" s="349"/>
      <c r="E179" s="349"/>
      <c r="F179" s="349"/>
      <c r="G179" s="349"/>
      <c r="H179" s="349"/>
      <c r="I179" s="349"/>
      <c r="J179" s="349"/>
      <c r="K179" s="349"/>
      <c r="M179" s="336"/>
    </row>
    <row r="180" spans="1:13" s="137" customFormat="1" ht="26.1" customHeight="1">
      <c r="A180" s="161"/>
      <c r="B180" s="159" t="s">
        <v>209</v>
      </c>
      <c r="C180" s="346" t="s">
        <v>272</v>
      </c>
      <c r="D180" s="346"/>
      <c r="E180" s="346"/>
      <c r="F180" s="346"/>
      <c r="G180" s="346"/>
      <c r="H180" s="346"/>
      <c r="I180" s="346"/>
      <c r="J180" s="346"/>
      <c r="K180" s="346"/>
      <c r="M180" s="336"/>
    </row>
    <row r="181" spans="1:13" s="139" customFormat="1" ht="12.75" customHeight="1">
      <c r="A181" s="160"/>
      <c r="B181" s="347" t="s">
        <v>273</v>
      </c>
      <c r="C181" s="347"/>
      <c r="D181" s="347"/>
      <c r="E181" s="347"/>
      <c r="F181" s="347"/>
      <c r="G181" s="347"/>
      <c r="H181" s="347"/>
      <c r="I181" s="347"/>
      <c r="J181" s="347"/>
      <c r="K181" s="347"/>
      <c r="M181" s="341"/>
    </row>
    <row r="182" spans="1:13" s="137" customFormat="1" ht="12.75" customHeight="1">
      <c r="A182" s="161"/>
      <c r="B182" s="161" t="s">
        <v>209</v>
      </c>
      <c r="C182" s="349" t="s">
        <v>274</v>
      </c>
      <c r="D182" s="349"/>
      <c r="E182" s="349"/>
      <c r="F182" s="349"/>
      <c r="G182" s="349"/>
      <c r="H182" s="349"/>
      <c r="I182" s="349"/>
      <c r="J182" s="349"/>
      <c r="K182" s="349"/>
      <c r="M182" s="336"/>
    </row>
    <row r="183" spans="1:13" s="137" customFormat="1" ht="38.1" customHeight="1">
      <c r="A183" s="161"/>
      <c r="B183" s="159" t="s">
        <v>209</v>
      </c>
      <c r="C183" s="346" t="s">
        <v>275</v>
      </c>
      <c r="D183" s="346"/>
      <c r="E183" s="346"/>
      <c r="F183" s="346"/>
      <c r="G183" s="346"/>
      <c r="H183" s="346"/>
      <c r="I183" s="346"/>
      <c r="J183" s="346"/>
      <c r="K183" s="346"/>
      <c r="M183" s="336"/>
    </row>
    <row r="184" spans="1:13" s="139" customFormat="1" ht="51.95" customHeight="1">
      <c r="A184" s="160"/>
      <c r="B184" s="347" t="s">
        <v>276</v>
      </c>
      <c r="C184" s="347"/>
      <c r="D184" s="347"/>
      <c r="E184" s="347"/>
      <c r="F184" s="347"/>
      <c r="G184" s="347"/>
      <c r="H184" s="347"/>
      <c r="I184" s="347"/>
      <c r="J184" s="347"/>
      <c r="K184" s="347"/>
      <c r="M184" s="341"/>
    </row>
    <row r="185" spans="1:13" s="137" customFormat="1" ht="5.0999999999999996" customHeight="1">
      <c r="A185" s="348"/>
      <c r="B185" s="348"/>
      <c r="C185" s="348"/>
      <c r="D185" s="348"/>
      <c r="E185" s="348"/>
      <c r="F185" s="348"/>
      <c r="G185" s="348"/>
      <c r="H185" s="348"/>
      <c r="I185" s="348"/>
      <c r="J185" s="348"/>
      <c r="K185" s="348"/>
      <c r="M185" s="335"/>
    </row>
    <row r="186" spans="1:13" s="137" customFormat="1" ht="12.75" customHeight="1">
      <c r="A186" s="349" t="s">
        <v>318</v>
      </c>
      <c r="B186" s="349"/>
      <c r="C186" s="349"/>
      <c r="D186" s="349"/>
      <c r="E186" s="349"/>
      <c r="F186" s="349"/>
      <c r="G186" s="349"/>
      <c r="H186" s="349"/>
      <c r="I186" s="349"/>
      <c r="J186" s="349"/>
      <c r="K186" s="349"/>
      <c r="M186" s="336"/>
    </row>
    <row r="187" spans="1:13" s="139" customFormat="1" ht="26.1" customHeight="1">
      <c r="A187" s="160"/>
      <c r="B187" s="347" t="s">
        <v>277</v>
      </c>
      <c r="C187" s="347"/>
      <c r="D187" s="347"/>
      <c r="E187" s="347"/>
      <c r="F187" s="347"/>
      <c r="G187" s="347"/>
      <c r="H187" s="347"/>
      <c r="I187" s="347"/>
      <c r="J187" s="347"/>
      <c r="K187" s="347"/>
      <c r="M187" s="341"/>
    </row>
    <row r="188" spans="1:13" s="139" customFormat="1" ht="78" customHeight="1">
      <c r="A188" s="160"/>
      <c r="B188" s="347" t="s">
        <v>278</v>
      </c>
      <c r="C188" s="347"/>
      <c r="D188" s="347"/>
      <c r="E188" s="347"/>
      <c r="F188" s="347"/>
      <c r="G188" s="347"/>
      <c r="H188" s="347"/>
      <c r="I188" s="347"/>
      <c r="J188" s="347"/>
      <c r="K188" s="347"/>
      <c r="M188" s="341"/>
    </row>
    <row r="189" spans="1:13" s="139" customFormat="1" ht="26.1" customHeight="1">
      <c r="A189" s="160"/>
      <c r="B189" s="347" t="s">
        <v>279</v>
      </c>
      <c r="C189" s="347"/>
      <c r="D189" s="347"/>
      <c r="E189" s="347"/>
      <c r="F189" s="347"/>
      <c r="G189" s="347"/>
      <c r="H189" s="347"/>
      <c r="I189" s="347"/>
      <c r="J189" s="347"/>
      <c r="K189" s="347"/>
      <c r="M189" s="341"/>
    </row>
    <row r="190" spans="1:13" s="139" customFormat="1" ht="140.1" customHeight="1">
      <c r="A190" s="160"/>
      <c r="B190" s="347" t="s">
        <v>280</v>
      </c>
      <c r="C190" s="347"/>
      <c r="D190" s="347"/>
      <c r="E190" s="347"/>
      <c r="F190" s="347"/>
      <c r="G190" s="347"/>
      <c r="H190" s="347"/>
      <c r="I190" s="347"/>
      <c r="J190" s="347"/>
      <c r="K190" s="347"/>
      <c r="M190" s="341"/>
    </row>
    <row r="191" spans="1:13" s="139" customFormat="1" ht="51.95" customHeight="1">
      <c r="A191" s="160"/>
      <c r="B191" s="347" t="s">
        <v>281</v>
      </c>
      <c r="C191" s="347"/>
      <c r="D191" s="347"/>
      <c r="E191" s="347"/>
      <c r="F191" s="347"/>
      <c r="G191" s="347"/>
      <c r="H191" s="347"/>
      <c r="I191" s="347"/>
      <c r="J191" s="347"/>
      <c r="K191" s="347"/>
      <c r="M191" s="341"/>
    </row>
    <row r="192" spans="1:13" s="137" customFormat="1" ht="5.0999999999999996" customHeight="1">
      <c r="A192" s="350"/>
      <c r="B192" s="350"/>
      <c r="C192" s="350"/>
      <c r="D192" s="350"/>
      <c r="E192" s="350"/>
      <c r="F192" s="350"/>
      <c r="G192" s="350"/>
      <c r="H192" s="350"/>
      <c r="I192" s="350"/>
      <c r="J192" s="350"/>
      <c r="K192" s="350"/>
      <c r="M192" s="335"/>
    </row>
    <row r="193" spans="1:13" s="137" customFormat="1" ht="12.75" customHeight="1">
      <c r="A193" s="346" t="s">
        <v>319</v>
      </c>
      <c r="B193" s="346"/>
      <c r="C193" s="346"/>
      <c r="D193" s="346"/>
      <c r="E193" s="346"/>
      <c r="F193" s="346"/>
      <c r="G193" s="346"/>
      <c r="H193" s="346"/>
      <c r="I193" s="346"/>
      <c r="J193" s="346"/>
      <c r="K193" s="346"/>
      <c r="M193" s="336"/>
    </row>
    <row r="194" spans="1:13" s="137" customFormat="1" ht="5.0999999999999996" customHeight="1">
      <c r="A194" s="350"/>
      <c r="B194" s="350"/>
      <c r="C194" s="350"/>
      <c r="D194" s="350"/>
      <c r="E194" s="350"/>
      <c r="F194" s="350"/>
      <c r="G194" s="350"/>
      <c r="H194" s="350"/>
      <c r="I194" s="350"/>
      <c r="J194" s="350"/>
      <c r="K194" s="350"/>
      <c r="M194" s="335"/>
    </row>
    <row r="195" spans="1:13" s="138" customFormat="1" ht="26.1" customHeight="1">
      <c r="A195" s="354" t="s">
        <v>282</v>
      </c>
      <c r="B195" s="354"/>
      <c r="C195" s="354"/>
      <c r="D195" s="354"/>
      <c r="E195" s="354"/>
      <c r="F195" s="354"/>
      <c r="G195" s="354"/>
      <c r="H195" s="354"/>
      <c r="I195" s="354"/>
      <c r="J195" s="354"/>
      <c r="K195" s="354"/>
      <c r="M195" s="338"/>
    </row>
    <row r="196" spans="1:13" s="137" customFormat="1" ht="12.75" customHeight="1">
      <c r="A196" s="159" t="s">
        <v>209</v>
      </c>
      <c r="B196" s="346" t="s">
        <v>219</v>
      </c>
      <c r="C196" s="346"/>
      <c r="D196" s="346"/>
      <c r="E196" s="346"/>
      <c r="F196" s="346"/>
      <c r="G196" s="346"/>
      <c r="H196" s="346"/>
      <c r="I196" s="346"/>
      <c r="J196" s="346"/>
      <c r="K196" s="346"/>
      <c r="M196" s="336"/>
    </row>
    <row r="197" spans="1:13" s="137" customFormat="1" ht="26.1" customHeight="1">
      <c r="A197" s="159" t="s">
        <v>209</v>
      </c>
      <c r="B197" s="346" t="s">
        <v>283</v>
      </c>
      <c r="C197" s="346"/>
      <c r="D197" s="346"/>
      <c r="E197" s="346"/>
      <c r="F197" s="346"/>
      <c r="G197" s="346"/>
      <c r="H197" s="346"/>
      <c r="I197" s="346"/>
      <c r="J197" s="346"/>
      <c r="K197" s="346"/>
      <c r="M197" s="336"/>
    </row>
    <row r="198" spans="1:13" s="137" customFormat="1" ht="5.0999999999999996" customHeight="1">
      <c r="A198" s="346"/>
      <c r="B198" s="346"/>
      <c r="C198" s="346"/>
      <c r="D198" s="346"/>
      <c r="E198" s="346"/>
      <c r="F198" s="346"/>
      <c r="G198" s="346"/>
      <c r="H198" s="346"/>
      <c r="I198" s="346"/>
      <c r="J198" s="346"/>
      <c r="K198" s="346"/>
      <c r="M198" s="335"/>
    </row>
    <row r="199" spans="1:13" s="137" customFormat="1" ht="26.1" customHeight="1">
      <c r="A199" s="346" t="s">
        <v>306</v>
      </c>
      <c r="B199" s="346"/>
      <c r="C199" s="346"/>
      <c r="D199" s="346"/>
      <c r="E199" s="346"/>
      <c r="F199" s="346"/>
      <c r="G199" s="346"/>
      <c r="H199" s="346"/>
      <c r="I199" s="346"/>
      <c r="J199" s="346"/>
      <c r="K199" s="346"/>
      <c r="M199" s="336"/>
    </row>
    <row r="200" spans="1:13" s="137" customFormat="1" ht="5.0999999999999996" customHeight="1">
      <c r="A200" s="346"/>
      <c r="B200" s="346"/>
      <c r="C200" s="346"/>
      <c r="D200" s="346"/>
      <c r="E200" s="346"/>
      <c r="F200" s="346"/>
      <c r="G200" s="346"/>
      <c r="H200" s="346"/>
      <c r="I200" s="346"/>
      <c r="J200" s="346"/>
      <c r="K200" s="346"/>
      <c r="M200" s="335"/>
    </row>
    <row r="201" spans="1:13" s="137" customFormat="1" ht="26.1" customHeight="1">
      <c r="A201" s="346" t="s">
        <v>220</v>
      </c>
      <c r="B201" s="346"/>
      <c r="C201" s="346"/>
      <c r="D201" s="346"/>
      <c r="E201" s="346"/>
      <c r="F201" s="346"/>
      <c r="G201" s="346"/>
      <c r="H201" s="346"/>
      <c r="I201" s="346"/>
      <c r="J201" s="346"/>
      <c r="K201" s="346"/>
      <c r="M201" s="336"/>
    </row>
    <row r="202" spans="1:13" s="137" customFormat="1" ht="5.0999999999999996" customHeight="1">
      <c r="A202" s="346"/>
      <c r="B202" s="346"/>
      <c r="C202" s="346"/>
      <c r="D202" s="346"/>
      <c r="E202" s="346"/>
      <c r="F202" s="346"/>
      <c r="G202" s="346"/>
      <c r="H202" s="346"/>
      <c r="I202" s="346"/>
      <c r="J202" s="346"/>
      <c r="K202" s="346"/>
      <c r="M202" s="335"/>
    </row>
    <row r="203" spans="1:13" s="137" customFormat="1" ht="38.1" customHeight="1">
      <c r="A203" s="346" t="s">
        <v>221</v>
      </c>
      <c r="B203" s="346"/>
      <c r="C203" s="346"/>
      <c r="D203" s="346"/>
      <c r="E203" s="346"/>
      <c r="F203" s="346"/>
      <c r="G203" s="346"/>
      <c r="H203" s="346"/>
      <c r="I203" s="346"/>
      <c r="J203" s="346"/>
      <c r="K203" s="346"/>
      <c r="M203" s="336"/>
    </row>
    <row r="204" spans="1:13" s="137" customFormat="1" ht="5.0999999999999996" customHeight="1">
      <c r="A204" s="346"/>
      <c r="B204" s="346"/>
      <c r="C204" s="346"/>
      <c r="D204" s="346"/>
      <c r="E204" s="346"/>
      <c r="F204" s="346"/>
      <c r="G204" s="346"/>
      <c r="H204" s="346"/>
      <c r="I204" s="346"/>
      <c r="J204" s="346"/>
      <c r="K204" s="346"/>
      <c r="M204" s="335"/>
    </row>
    <row r="205" spans="1:13" s="137" customFormat="1" ht="65.25" customHeight="1">
      <c r="A205" s="346" t="s">
        <v>307</v>
      </c>
      <c r="B205" s="346"/>
      <c r="C205" s="346"/>
      <c r="D205" s="346"/>
      <c r="E205" s="346"/>
      <c r="F205" s="346"/>
      <c r="G205" s="346"/>
      <c r="H205" s="346"/>
      <c r="I205" s="346"/>
      <c r="J205" s="346"/>
      <c r="K205" s="346"/>
      <c r="M205" s="336"/>
    </row>
    <row r="206" spans="1:13" s="18" customFormat="1" ht="12.75" customHeight="1">
      <c r="A206" s="357"/>
      <c r="B206" s="357"/>
      <c r="C206" s="357"/>
      <c r="D206" s="357"/>
      <c r="E206" s="357"/>
      <c r="F206" s="357"/>
      <c r="G206" s="357"/>
      <c r="H206" s="357"/>
      <c r="I206" s="357"/>
      <c r="J206" s="357"/>
      <c r="K206" s="357"/>
      <c r="M206" s="338"/>
    </row>
    <row r="207" spans="1:13" s="19" customFormat="1" ht="12.75" customHeight="1">
      <c r="A207" s="146" t="s">
        <v>132</v>
      </c>
      <c r="B207" s="356" t="s">
        <v>59</v>
      </c>
      <c r="C207" s="356"/>
      <c r="D207" s="356"/>
      <c r="E207" s="356"/>
      <c r="F207" s="356"/>
      <c r="G207" s="356"/>
      <c r="H207" s="356"/>
      <c r="I207" s="356"/>
      <c r="J207" s="356"/>
      <c r="K207" s="356"/>
      <c r="M207" s="340"/>
    </row>
    <row r="208" spans="1:13" s="17" customFormat="1" ht="5.0999999999999996" customHeight="1">
      <c r="A208" s="350"/>
      <c r="B208" s="350"/>
      <c r="C208" s="350"/>
      <c r="D208" s="350"/>
      <c r="E208" s="350"/>
      <c r="F208" s="350"/>
      <c r="G208" s="350"/>
      <c r="H208" s="350"/>
      <c r="I208" s="350"/>
      <c r="J208" s="350"/>
      <c r="K208" s="350"/>
      <c r="M208" s="335"/>
    </row>
    <row r="209" spans="1:23" s="17" customFormat="1" ht="12.75" customHeight="1">
      <c r="A209" s="350" t="s">
        <v>60</v>
      </c>
      <c r="B209" s="350"/>
      <c r="C209" s="350"/>
      <c r="D209" s="350"/>
      <c r="E209" s="350"/>
      <c r="F209" s="350"/>
      <c r="G209" s="350"/>
      <c r="H209" s="350"/>
      <c r="I209" s="350"/>
      <c r="J209" s="350"/>
      <c r="K209" s="350"/>
      <c r="M209" s="336"/>
    </row>
    <row r="210" spans="1:23" s="139" customFormat="1">
      <c r="A210" s="162" t="s">
        <v>0</v>
      </c>
      <c r="B210" s="353" t="s">
        <v>123</v>
      </c>
      <c r="C210" s="353"/>
      <c r="D210" s="353"/>
      <c r="E210" s="353"/>
      <c r="F210" s="353"/>
      <c r="G210" s="353"/>
      <c r="H210" s="353"/>
      <c r="I210" s="353"/>
      <c r="J210" s="353"/>
      <c r="K210" s="353"/>
      <c r="M210" s="341"/>
    </row>
    <row r="211" spans="1:23" s="139" customFormat="1" ht="12.75" customHeight="1">
      <c r="A211" s="162" t="s">
        <v>1</v>
      </c>
      <c r="B211" s="353" t="s">
        <v>309</v>
      </c>
      <c r="C211" s="353"/>
      <c r="D211" s="353"/>
      <c r="E211" s="353"/>
      <c r="F211" s="353"/>
      <c r="G211" s="353"/>
      <c r="H211" s="353"/>
      <c r="I211" s="353"/>
      <c r="J211" s="353"/>
      <c r="K211" s="353"/>
      <c r="M211" s="341"/>
    </row>
    <row r="212" spans="1:23" s="139" customFormat="1">
      <c r="A212" s="162" t="s">
        <v>2</v>
      </c>
      <c r="B212" s="353" t="s">
        <v>124</v>
      </c>
      <c r="C212" s="353"/>
      <c r="D212" s="353"/>
      <c r="E212" s="353"/>
      <c r="F212" s="353"/>
      <c r="G212" s="353"/>
      <c r="H212" s="353"/>
      <c r="I212" s="353"/>
      <c r="J212" s="353"/>
      <c r="K212" s="353"/>
      <c r="M212" s="341"/>
    </row>
    <row r="213" spans="1:23" s="139" customFormat="1">
      <c r="A213" s="162" t="s">
        <v>3</v>
      </c>
      <c r="B213" s="353" t="s">
        <v>310</v>
      </c>
      <c r="C213" s="353"/>
      <c r="D213" s="353"/>
      <c r="E213" s="353"/>
      <c r="F213" s="353"/>
      <c r="G213" s="353"/>
      <c r="H213" s="353"/>
      <c r="I213" s="353"/>
      <c r="J213" s="353"/>
      <c r="K213" s="353"/>
      <c r="M213" s="341"/>
    </row>
    <row r="214" spans="1:23" s="139" customFormat="1" ht="26.1" customHeight="1">
      <c r="A214" s="162" t="s">
        <v>4</v>
      </c>
      <c r="B214" s="353" t="s">
        <v>311</v>
      </c>
      <c r="C214" s="353"/>
      <c r="D214" s="353"/>
      <c r="E214" s="353"/>
      <c r="F214" s="353"/>
      <c r="G214" s="353"/>
      <c r="H214" s="353"/>
      <c r="I214" s="353"/>
      <c r="J214" s="353"/>
      <c r="K214" s="353"/>
      <c r="M214" s="341"/>
    </row>
    <row r="215" spans="1:23" s="18" customFormat="1" ht="12.75" customHeight="1">
      <c r="A215" s="357"/>
      <c r="B215" s="357"/>
      <c r="C215" s="357"/>
      <c r="D215" s="357"/>
      <c r="E215" s="357"/>
      <c r="F215" s="357"/>
      <c r="G215" s="357"/>
      <c r="H215" s="357"/>
      <c r="I215" s="357"/>
      <c r="J215" s="357"/>
      <c r="K215" s="357"/>
      <c r="M215" s="338"/>
    </row>
    <row r="216" spans="1:23" s="19" customFormat="1" ht="12.75" customHeight="1">
      <c r="A216" s="146" t="s">
        <v>156</v>
      </c>
      <c r="B216" s="352" t="s">
        <v>61</v>
      </c>
      <c r="C216" s="352"/>
      <c r="D216" s="352"/>
      <c r="E216" s="352"/>
      <c r="F216" s="352"/>
      <c r="G216" s="352"/>
      <c r="H216" s="352"/>
      <c r="I216" s="352"/>
      <c r="J216" s="352"/>
      <c r="K216" s="352"/>
      <c r="M216" s="340"/>
    </row>
    <row r="217" spans="1:23" s="17" customFormat="1" ht="5.0999999999999996" customHeight="1">
      <c r="A217" s="351"/>
      <c r="B217" s="351"/>
      <c r="C217" s="351"/>
      <c r="D217" s="351"/>
      <c r="E217" s="351"/>
      <c r="F217" s="351"/>
      <c r="G217" s="351"/>
      <c r="H217" s="351"/>
      <c r="I217" s="351"/>
      <c r="J217" s="351"/>
      <c r="K217" s="351"/>
      <c r="M217" s="335"/>
    </row>
    <row r="218" spans="1:23" s="17" customFormat="1" ht="24.75" customHeight="1">
      <c r="A218" s="351" t="s">
        <v>312</v>
      </c>
      <c r="B218" s="351"/>
      <c r="C218" s="351"/>
      <c r="D218" s="351"/>
      <c r="E218" s="351"/>
      <c r="F218" s="351"/>
      <c r="G218" s="351"/>
      <c r="H218" s="351"/>
      <c r="I218" s="351"/>
      <c r="J218" s="351"/>
      <c r="K218" s="351"/>
      <c r="M218" s="336"/>
    </row>
    <row r="219" spans="1:23" s="17" customFormat="1" ht="5.0999999999999996" customHeight="1">
      <c r="A219" s="351"/>
      <c r="B219" s="351"/>
      <c r="C219" s="351"/>
      <c r="D219" s="351"/>
      <c r="E219" s="351"/>
      <c r="F219" s="351"/>
      <c r="G219" s="351"/>
      <c r="H219" s="351"/>
      <c r="I219" s="351"/>
      <c r="J219" s="351"/>
      <c r="K219" s="351"/>
      <c r="M219" s="335"/>
    </row>
    <row r="220" spans="1:23" s="17" customFormat="1" ht="12.75" customHeight="1">
      <c r="A220" s="351" t="s">
        <v>62</v>
      </c>
      <c r="B220" s="351"/>
      <c r="C220" s="351"/>
      <c r="D220" s="351"/>
      <c r="E220" s="351"/>
      <c r="F220" s="351"/>
      <c r="G220" s="351"/>
      <c r="H220" s="351"/>
      <c r="I220" s="351"/>
      <c r="J220" s="351"/>
      <c r="K220" s="351"/>
      <c r="M220" s="336"/>
    </row>
    <row r="221" spans="1:23" s="17" customFormat="1" ht="5.0999999999999996" customHeight="1">
      <c r="A221" s="351"/>
      <c r="B221" s="351"/>
      <c r="C221" s="351"/>
      <c r="D221" s="351"/>
      <c r="E221" s="351"/>
      <c r="F221" s="351"/>
      <c r="G221" s="351"/>
      <c r="H221" s="351"/>
      <c r="I221" s="351"/>
      <c r="J221" s="351"/>
      <c r="K221" s="351"/>
      <c r="M221" s="335"/>
    </row>
    <row r="222" spans="1:23" s="17" customFormat="1" ht="13.5" customHeight="1">
      <c r="A222" s="350" t="s">
        <v>24</v>
      </c>
      <c r="B222" s="350"/>
      <c r="C222" s="350"/>
      <c r="D222" s="350"/>
      <c r="E222" s="350"/>
      <c r="F222" s="350"/>
      <c r="G222" s="350"/>
      <c r="H222" s="350"/>
      <c r="I222" s="350"/>
      <c r="J222" s="350"/>
      <c r="K222" s="350"/>
      <c r="M222" s="353"/>
      <c r="N222" s="353"/>
      <c r="O222" s="353"/>
      <c r="P222" s="353"/>
      <c r="Q222" s="353"/>
      <c r="R222" s="353"/>
      <c r="S222" s="353"/>
      <c r="T222" s="353"/>
      <c r="U222" s="353"/>
      <c r="V222" s="353"/>
      <c r="W222" s="353"/>
    </row>
    <row r="223" spans="1:23" s="17" customFormat="1" ht="12.75" customHeight="1">
      <c r="A223" s="371" t="s">
        <v>330</v>
      </c>
      <c r="B223" s="371"/>
      <c r="C223" s="371"/>
      <c r="D223" s="371"/>
      <c r="E223" s="371"/>
      <c r="F223" s="371"/>
      <c r="G223" s="371"/>
      <c r="H223" s="371"/>
      <c r="I223" s="371"/>
      <c r="J223" s="371"/>
      <c r="K223" s="371"/>
      <c r="M223" s="370"/>
      <c r="N223" s="370"/>
      <c r="O223" s="370"/>
      <c r="P223" s="370"/>
      <c r="Q223" s="370"/>
      <c r="R223" s="370"/>
      <c r="S223" s="370"/>
      <c r="T223" s="370"/>
      <c r="U223" s="370"/>
      <c r="V223" s="370"/>
      <c r="W223" s="370"/>
    </row>
    <row r="224" spans="1:23" s="17" customFormat="1" ht="5.0999999999999996" customHeight="1">
      <c r="A224" s="351"/>
      <c r="B224" s="351"/>
      <c r="C224" s="351"/>
      <c r="D224" s="351"/>
      <c r="E224" s="351"/>
      <c r="F224" s="351"/>
      <c r="G224" s="351"/>
      <c r="H224" s="351"/>
      <c r="I224" s="351"/>
      <c r="J224" s="351"/>
      <c r="K224" s="351"/>
      <c r="M224" s="335"/>
    </row>
    <row r="225" spans="1:23" s="17" customFormat="1" ht="13.5" customHeight="1">
      <c r="A225" s="350" t="s">
        <v>63</v>
      </c>
      <c r="B225" s="350"/>
      <c r="C225" s="350"/>
      <c r="D225" s="350"/>
      <c r="E225" s="350"/>
      <c r="F225" s="350"/>
      <c r="G225" s="350"/>
      <c r="H225" s="350"/>
      <c r="I225" s="350"/>
      <c r="J225" s="350"/>
      <c r="K225" s="350"/>
      <c r="M225" s="353"/>
      <c r="N225" s="353"/>
      <c r="O225" s="353"/>
      <c r="P225" s="353"/>
      <c r="Q225" s="353"/>
      <c r="R225" s="353"/>
      <c r="S225" s="353"/>
      <c r="T225" s="353"/>
      <c r="U225" s="353"/>
      <c r="V225" s="353"/>
      <c r="W225" s="353"/>
    </row>
    <row r="226" spans="1:23" s="17" customFormat="1" ht="12.75" customHeight="1">
      <c r="A226" s="353" t="s">
        <v>64</v>
      </c>
      <c r="B226" s="353"/>
      <c r="C226" s="353"/>
      <c r="D226" s="353"/>
      <c r="E226" s="353"/>
      <c r="F226" s="353"/>
      <c r="G226" s="353"/>
      <c r="H226" s="353"/>
      <c r="I226" s="353"/>
      <c r="J226" s="353"/>
      <c r="K226" s="353"/>
      <c r="M226" s="370"/>
      <c r="N226" s="370"/>
      <c r="O226" s="370"/>
      <c r="P226" s="370"/>
      <c r="Q226" s="370"/>
      <c r="R226" s="370"/>
      <c r="S226" s="370"/>
      <c r="T226" s="370"/>
      <c r="U226" s="370"/>
      <c r="V226" s="370"/>
      <c r="W226" s="370"/>
    </row>
    <row r="227" spans="1:23" s="3" customFormat="1" ht="5.0999999999999996" customHeight="1">
      <c r="A227" s="351"/>
      <c r="B227" s="351"/>
      <c r="C227" s="351"/>
      <c r="D227" s="351"/>
      <c r="E227" s="351"/>
      <c r="F227" s="351"/>
      <c r="G227" s="351"/>
      <c r="H227" s="351"/>
      <c r="I227" s="351"/>
      <c r="J227" s="351"/>
      <c r="K227" s="351"/>
      <c r="M227" s="335"/>
    </row>
    <row r="228" spans="1:23" s="3" customFormat="1" ht="12.75" customHeight="1">
      <c r="A228" s="372" t="s">
        <v>5</v>
      </c>
      <c r="B228" s="353"/>
      <c r="C228" s="353"/>
      <c r="D228" s="353"/>
      <c r="E228" s="353"/>
      <c r="F228" s="353"/>
      <c r="G228" s="353"/>
      <c r="H228" s="353"/>
      <c r="I228" s="353"/>
      <c r="J228" s="353"/>
      <c r="K228" s="353"/>
      <c r="M228" s="335"/>
    </row>
    <row r="229" spans="1:23" s="2" customFormat="1">
      <c r="A229" s="1" t="s">
        <v>0</v>
      </c>
      <c r="B229" s="373" t="s">
        <v>6</v>
      </c>
      <c r="C229" s="373"/>
      <c r="D229" s="373"/>
      <c r="E229" s="374" t="s">
        <v>108</v>
      </c>
      <c r="F229" s="374"/>
      <c r="G229" s="374"/>
      <c r="H229" s="374"/>
      <c r="I229" s="374"/>
      <c r="J229" s="374"/>
      <c r="K229" s="374"/>
      <c r="M229" s="341" t="s">
        <v>107</v>
      </c>
    </row>
    <row r="230" spans="1:23" s="2" customFormat="1" ht="27" customHeight="1">
      <c r="A230" s="1" t="s">
        <v>1</v>
      </c>
      <c r="B230" s="5" t="s">
        <v>7</v>
      </c>
      <c r="C230" s="1"/>
      <c r="D230" s="1"/>
      <c r="E230" s="375" t="s">
        <v>65</v>
      </c>
      <c r="F230" s="375"/>
      <c r="G230" s="375"/>
      <c r="H230" s="375"/>
      <c r="I230" s="375"/>
      <c r="J230" s="375"/>
      <c r="K230" s="375"/>
      <c r="M230" s="344"/>
    </row>
    <row r="231" spans="1:23" s="2" customFormat="1">
      <c r="A231" s="1" t="s">
        <v>2</v>
      </c>
      <c r="B231" s="5" t="s">
        <v>8</v>
      </c>
      <c r="C231" s="1"/>
      <c r="D231" s="1"/>
      <c r="E231" s="374" t="str">
        <f>A10</f>
        <v>JN–34–20</v>
      </c>
      <c r="F231" s="374"/>
      <c r="G231" s="374"/>
      <c r="H231" s="374"/>
      <c r="I231" s="374"/>
      <c r="J231" s="374"/>
      <c r="K231" s="374"/>
      <c r="M231" s="344"/>
    </row>
    <row r="232" spans="1:23" s="2" customFormat="1" ht="26.1" customHeight="1">
      <c r="A232" s="1" t="s">
        <v>3</v>
      </c>
      <c r="B232" s="5" t="s">
        <v>9</v>
      </c>
      <c r="C232" s="1"/>
      <c r="D232" s="1"/>
      <c r="E232" s="366" t="str">
        <f>A12</f>
        <v>Izgradnja – rasterećenje postojećeg kanalizacijskog kolektora u Ul. I. G. Kovačića u Ivancu, za IVKOM–VODE d.o.o., Ivanec</v>
      </c>
      <c r="F232" s="366"/>
      <c r="G232" s="366"/>
      <c r="H232" s="366"/>
      <c r="I232" s="366"/>
      <c r="J232" s="366"/>
      <c r="K232" s="366"/>
      <c r="M232" s="344"/>
    </row>
    <row r="233" spans="1:23" s="60" customFormat="1">
      <c r="A233" s="58" t="s">
        <v>4</v>
      </c>
      <c r="B233" s="59" t="s">
        <v>136</v>
      </c>
      <c r="C233" s="58"/>
      <c r="D233" s="58"/>
      <c r="F233" s="141" t="str">
        <f>A242</f>
        <v xml:space="preserve">09.07.2020. godine, u 10:40 sati (lokalno vrijeme). </v>
      </c>
      <c r="G233" s="141"/>
      <c r="H233" s="141"/>
      <c r="I233" s="141"/>
      <c r="J233" s="141"/>
      <c r="K233" s="141"/>
      <c r="M233" s="344"/>
    </row>
    <row r="234" spans="1:23" s="17" customFormat="1" ht="5.0999999999999996" customHeight="1">
      <c r="A234" s="351"/>
      <c r="B234" s="351"/>
      <c r="C234" s="351"/>
      <c r="D234" s="351"/>
      <c r="E234" s="351"/>
      <c r="F234" s="351"/>
      <c r="G234" s="351"/>
      <c r="H234" s="351"/>
      <c r="I234" s="351"/>
      <c r="J234" s="351"/>
      <c r="K234" s="351"/>
      <c r="M234" s="335"/>
    </row>
    <row r="235" spans="1:23" s="17" customFormat="1" ht="13.5" customHeight="1">
      <c r="A235" s="350" t="s">
        <v>68</v>
      </c>
      <c r="B235" s="350"/>
      <c r="C235" s="350"/>
      <c r="D235" s="350"/>
      <c r="E235" s="350"/>
      <c r="F235" s="350"/>
      <c r="G235" s="350"/>
      <c r="H235" s="350"/>
      <c r="I235" s="350"/>
      <c r="J235" s="350"/>
      <c r="K235" s="350"/>
      <c r="M235" s="353"/>
      <c r="N235" s="353"/>
      <c r="O235" s="353"/>
      <c r="P235" s="353"/>
      <c r="Q235" s="353"/>
      <c r="R235" s="353"/>
      <c r="S235" s="353"/>
      <c r="T235" s="353"/>
      <c r="U235" s="353"/>
      <c r="V235" s="353"/>
      <c r="W235" s="353"/>
    </row>
    <row r="236" spans="1:23" s="17" customFormat="1" ht="12.75" customHeight="1">
      <c r="A236" s="353" t="str">
        <f>M229</f>
        <v>IVKOM–VODE d.o.o., Ivanec, Vladimira Nazora 96b, 42240 Ivanec.</v>
      </c>
      <c r="B236" s="353"/>
      <c r="C236" s="353"/>
      <c r="D236" s="353"/>
      <c r="E236" s="353"/>
      <c r="F236" s="353"/>
      <c r="G236" s="353"/>
      <c r="H236" s="353"/>
      <c r="I236" s="353"/>
      <c r="J236" s="353"/>
      <c r="K236" s="353"/>
      <c r="M236" s="370"/>
      <c r="N236" s="370"/>
      <c r="O236" s="370"/>
      <c r="P236" s="370"/>
      <c r="Q236" s="370"/>
      <c r="R236" s="370"/>
      <c r="S236" s="370"/>
      <c r="T236" s="370"/>
      <c r="U236" s="370"/>
      <c r="V236" s="370"/>
      <c r="W236" s="370"/>
    </row>
    <row r="237" spans="1:23" s="17" customFormat="1" ht="5.0999999999999996" customHeight="1">
      <c r="A237" s="351"/>
      <c r="B237" s="351"/>
      <c r="C237" s="351"/>
      <c r="D237" s="351"/>
      <c r="E237" s="351"/>
      <c r="F237" s="351"/>
      <c r="G237" s="351"/>
      <c r="H237" s="351"/>
      <c r="I237" s="351"/>
      <c r="J237" s="351"/>
      <c r="K237" s="351"/>
      <c r="M237" s="335"/>
    </row>
    <row r="238" spans="1:23" s="17" customFormat="1" ht="13.5" customHeight="1">
      <c r="A238" s="350" t="s">
        <v>66</v>
      </c>
      <c r="B238" s="350"/>
      <c r="C238" s="350"/>
      <c r="D238" s="350"/>
      <c r="E238" s="350"/>
      <c r="F238" s="350"/>
      <c r="G238" s="350"/>
      <c r="H238" s="350"/>
      <c r="I238" s="350"/>
      <c r="J238" s="350"/>
      <c r="K238" s="350"/>
      <c r="M238" s="353"/>
      <c r="N238" s="353"/>
      <c r="O238" s="353"/>
      <c r="P238" s="353"/>
      <c r="Q238" s="353"/>
      <c r="R238" s="353"/>
      <c r="S238" s="353"/>
      <c r="T238" s="353"/>
      <c r="U238" s="353"/>
      <c r="V238" s="353"/>
      <c r="W238" s="353"/>
    </row>
    <row r="239" spans="1:23" s="17" customFormat="1" ht="12.75" customHeight="1">
      <c r="A239" s="353" t="str">
        <f>A236</f>
        <v>IVKOM–VODE d.o.o., Ivanec, Vladimira Nazora 96b, 42240 Ivanec.</v>
      </c>
      <c r="B239" s="353"/>
      <c r="C239" s="353"/>
      <c r="D239" s="353"/>
      <c r="E239" s="353"/>
      <c r="F239" s="353"/>
      <c r="G239" s="353"/>
      <c r="H239" s="353"/>
      <c r="I239" s="353"/>
      <c r="J239" s="353"/>
      <c r="K239" s="353"/>
      <c r="M239" s="370"/>
      <c r="N239" s="370"/>
      <c r="O239" s="370"/>
      <c r="P239" s="370"/>
      <c r="Q239" s="370"/>
      <c r="R239" s="370"/>
      <c r="S239" s="370"/>
      <c r="T239" s="370"/>
      <c r="U239" s="370"/>
      <c r="V239" s="370"/>
      <c r="W239" s="370"/>
    </row>
    <row r="240" spans="1:23" s="17" customFormat="1" ht="5.0999999999999996" customHeight="1">
      <c r="A240" s="351"/>
      <c r="B240" s="351"/>
      <c r="C240" s="351"/>
      <c r="D240" s="351"/>
      <c r="E240" s="351"/>
      <c r="F240" s="351"/>
      <c r="G240" s="351"/>
      <c r="H240" s="351"/>
      <c r="I240" s="351"/>
      <c r="J240" s="351"/>
      <c r="K240" s="351"/>
      <c r="M240" s="335"/>
    </row>
    <row r="241" spans="1:23" s="17" customFormat="1" ht="13.5" customHeight="1">
      <c r="A241" s="350" t="s">
        <v>67</v>
      </c>
      <c r="B241" s="350"/>
      <c r="C241" s="350"/>
      <c r="D241" s="350"/>
      <c r="E241" s="350"/>
      <c r="F241" s="350"/>
      <c r="G241" s="350"/>
      <c r="H241" s="350"/>
      <c r="I241" s="350"/>
      <c r="J241" s="350"/>
      <c r="K241" s="350"/>
      <c r="M241" s="353"/>
      <c r="N241" s="353"/>
      <c r="O241" s="353"/>
      <c r="P241" s="353"/>
      <c r="Q241" s="353"/>
      <c r="R241" s="353"/>
      <c r="S241" s="353"/>
      <c r="T241" s="353"/>
      <c r="U241" s="353"/>
      <c r="V241" s="353"/>
      <c r="W241" s="353"/>
    </row>
    <row r="242" spans="1:23" s="3" customFormat="1" ht="12.75" customHeight="1">
      <c r="A242" s="371" t="s">
        <v>331</v>
      </c>
      <c r="B242" s="371"/>
      <c r="C242" s="371"/>
      <c r="D242" s="371"/>
      <c r="E242" s="371"/>
      <c r="F242" s="371"/>
      <c r="G242" s="371"/>
      <c r="H242" s="371"/>
      <c r="I242" s="371"/>
      <c r="J242" s="371"/>
      <c r="K242" s="371"/>
      <c r="M242" s="370"/>
      <c r="N242" s="370"/>
      <c r="O242" s="370"/>
      <c r="P242" s="370"/>
      <c r="Q242" s="370"/>
      <c r="R242" s="370"/>
      <c r="S242" s="370"/>
      <c r="T242" s="370"/>
      <c r="U242" s="370"/>
      <c r="V242" s="370"/>
      <c r="W242" s="370"/>
    </row>
    <row r="243" spans="1:23" s="17" customFormat="1" ht="5.0999999999999996" customHeight="1">
      <c r="A243" s="351"/>
      <c r="B243" s="351"/>
      <c r="C243" s="351"/>
      <c r="D243" s="351"/>
      <c r="E243" s="351"/>
      <c r="F243" s="351"/>
      <c r="G243" s="351"/>
      <c r="H243" s="351"/>
      <c r="I243" s="351"/>
      <c r="J243" s="351"/>
      <c r="K243" s="351"/>
      <c r="M243" s="335"/>
    </row>
    <row r="244" spans="1:23" s="17" customFormat="1" ht="13.5" customHeight="1">
      <c r="A244" s="350" t="s">
        <v>69</v>
      </c>
      <c r="B244" s="350"/>
      <c r="C244" s="350"/>
      <c r="D244" s="350"/>
      <c r="E244" s="350"/>
      <c r="F244" s="350"/>
      <c r="G244" s="350"/>
      <c r="H244" s="350"/>
      <c r="I244" s="350"/>
      <c r="J244" s="350"/>
      <c r="K244" s="350"/>
      <c r="M244" s="353"/>
      <c r="N244" s="353"/>
      <c r="O244" s="353"/>
      <c r="P244" s="353"/>
      <c r="Q244" s="353"/>
      <c r="R244" s="353"/>
      <c r="S244" s="353"/>
      <c r="T244" s="353"/>
      <c r="U244" s="353"/>
      <c r="V244" s="353"/>
      <c r="W244" s="353"/>
    </row>
    <row r="245" spans="1:23" s="17" customFormat="1" ht="12.75" customHeight="1">
      <c r="A245" s="350" t="s">
        <v>313</v>
      </c>
      <c r="B245" s="350"/>
      <c r="C245" s="350"/>
      <c r="D245" s="350"/>
      <c r="E245" s="350"/>
      <c r="F245" s="350"/>
      <c r="G245" s="350"/>
      <c r="H245" s="350"/>
      <c r="I245" s="350"/>
      <c r="J245" s="350"/>
      <c r="K245" s="350"/>
      <c r="M245" s="370"/>
      <c r="N245" s="370"/>
      <c r="O245" s="370"/>
      <c r="P245" s="370"/>
      <c r="Q245" s="370"/>
      <c r="R245" s="370"/>
      <c r="S245" s="370"/>
      <c r="T245" s="370"/>
      <c r="U245" s="370"/>
      <c r="V245" s="370"/>
      <c r="W245" s="370"/>
    </row>
    <row r="246" spans="1:23" s="18" customFormat="1" ht="12.75" customHeight="1">
      <c r="A246" s="357"/>
      <c r="B246" s="357"/>
      <c r="C246" s="357"/>
      <c r="D246" s="357"/>
      <c r="E246" s="357"/>
      <c r="F246" s="357"/>
      <c r="G246" s="357"/>
      <c r="H246" s="357"/>
      <c r="I246" s="357"/>
      <c r="J246" s="357"/>
      <c r="K246" s="357"/>
      <c r="M246" s="338"/>
    </row>
    <row r="247" spans="1:23" s="19" customFormat="1" ht="12.75" customHeight="1">
      <c r="A247" s="154" t="s">
        <v>157</v>
      </c>
      <c r="B247" s="375" t="s">
        <v>70</v>
      </c>
      <c r="C247" s="375"/>
      <c r="D247" s="375"/>
      <c r="E247" s="375"/>
      <c r="F247" s="375"/>
      <c r="G247" s="375"/>
      <c r="H247" s="375"/>
      <c r="I247" s="375"/>
      <c r="J247" s="375"/>
      <c r="K247" s="375"/>
      <c r="M247" s="340"/>
    </row>
    <row r="248" spans="1:23" s="137" customFormat="1" ht="5.0999999999999996" customHeight="1">
      <c r="A248" s="346"/>
      <c r="B248" s="346"/>
      <c r="C248" s="346"/>
      <c r="D248" s="346"/>
      <c r="E248" s="346"/>
      <c r="F248" s="346"/>
      <c r="G248" s="346"/>
      <c r="H248" s="346"/>
      <c r="I248" s="346"/>
      <c r="J248" s="346"/>
      <c r="K248" s="346"/>
      <c r="M248" s="335"/>
    </row>
    <row r="249" spans="1:23" s="138" customFormat="1" ht="12.75" customHeight="1">
      <c r="A249" s="346" t="s">
        <v>314</v>
      </c>
      <c r="B249" s="346"/>
      <c r="C249" s="346"/>
      <c r="D249" s="346"/>
      <c r="E249" s="346"/>
      <c r="F249" s="346"/>
      <c r="G249" s="346"/>
      <c r="H249" s="346"/>
      <c r="I249" s="346"/>
      <c r="J249" s="346"/>
      <c r="K249" s="346"/>
      <c r="M249" s="338"/>
    </row>
    <row r="250" spans="1:23" s="138" customFormat="1" ht="38.1" customHeight="1">
      <c r="A250" s="346" t="s">
        <v>332</v>
      </c>
      <c r="B250" s="346"/>
      <c r="C250" s="346"/>
      <c r="D250" s="346"/>
      <c r="E250" s="346"/>
      <c r="F250" s="346"/>
      <c r="G250" s="346"/>
      <c r="H250" s="346"/>
      <c r="I250" s="346"/>
      <c r="J250" s="346"/>
      <c r="K250" s="346"/>
      <c r="M250" s="338"/>
    </row>
    <row r="251" spans="1:23" s="54" customFormat="1" ht="4.5" customHeight="1">
      <c r="A251" s="346"/>
      <c r="B251" s="346"/>
      <c r="C251" s="346"/>
      <c r="D251" s="346"/>
      <c r="E251" s="346"/>
      <c r="F251" s="346"/>
      <c r="G251" s="346"/>
      <c r="H251" s="346"/>
      <c r="I251" s="346"/>
      <c r="J251" s="346"/>
      <c r="K251" s="346"/>
      <c r="M251" s="335"/>
    </row>
    <row r="252" spans="1:23" s="17" customFormat="1" ht="12.75" customHeight="1">
      <c r="A252" s="346" t="s">
        <v>333</v>
      </c>
      <c r="B252" s="346"/>
      <c r="C252" s="346"/>
      <c r="D252" s="346"/>
      <c r="E252" s="346"/>
      <c r="F252" s="346"/>
      <c r="G252" s="346"/>
      <c r="H252" s="346"/>
      <c r="I252" s="346"/>
      <c r="J252" s="346"/>
      <c r="K252" s="346"/>
      <c r="M252" s="336"/>
    </row>
    <row r="253" spans="1:23" s="17" customFormat="1" ht="39.950000000000003" customHeight="1">
      <c r="A253" s="376" t="s">
        <v>71</v>
      </c>
      <c r="B253" s="377"/>
      <c r="C253" s="377"/>
      <c r="D253" s="377"/>
      <c r="E253" s="377"/>
      <c r="F253" s="377"/>
      <c r="G253" s="377"/>
      <c r="H253" s="377"/>
      <c r="I253" s="377"/>
      <c r="J253" s="377"/>
      <c r="K253" s="377"/>
      <c r="M253" s="335"/>
    </row>
    <row r="254" spans="1:23" s="54" customFormat="1" ht="5.0999999999999996" customHeight="1">
      <c r="A254" s="377"/>
      <c r="B254" s="377"/>
      <c r="C254" s="377"/>
      <c r="D254" s="377"/>
      <c r="E254" s="377"/>
      <c r="F254" s="377"/>
      <c r="G254" s="377"/>
      <c r="H254" s="377"/>
      <c r="I254" s="377"/>
      <c r="J254" s="377"/>
      <c r="K254" s="377"/>
      <c r="M254" s="335"/>
    </row>
    <row r="255" spans="1:23" s="54" customFormat="1" ht="12.75" customHeight="1">
      <c r="A255" s="346" t="s">
        <v>334</v>
      </c>
      <c r="B255" s="346"/>
      <c r="C255" s="346"/>
      <c r="D255" s="346"/>
      <c r="E255" s="346"/>
      <c r="F255" s="346"/>
      <c r="G255" s="346"/>
      <c r="H255" s="346"/>
      <c r="I255" s="346"/>
      <c r="J255" s="346"/>
      <c r="K255" s="346"/>
      <c r="M255" s="336"/>
    </row>
    <row r="256" spans="1:23" s="54" customFormat="1" ht="39.950000000000003" customHeight="1">
      <c r="A256" s="376" t="s">
        <v>130</v>
      </c>
      <c r="B256" s="377"/>
      <c r="C256" s="377"/>
      <c r="D256" s="377"/>
      <c r="E256" s="377"/>
      <c r="F256" s="377"/>
      <c r="G256" s="377"/>
      <c r="H256" s="377"/>
      <c r="I256" s="377"/>
      <c r="J256" s="377"/>
      <c r="K256" s="377"/>
      <c r="M256" s="335"/>
    </row>
    <row r="257" spans="1:23" s="17" customFormat="1" ht="5.0999999999999996" customHeight="1">
      <c r="A257" s="351"/>
      <c r="B257" s="351"/>
      <c r="C257" s="351"/>
      <c r="D257" s="351"/>
      <c r="E257" s="351"/>
      <c r="F257" s="351"/>
      <c r="G257" s="351"/>
      <c r="H257" s="351"/>
      <c r="I257" s="351"/>
      <c r="J257" s="351"/>
      <c r="K257" s="351"/>
      <c r="M257" s="335"/>
    </row>
    <row r="258" spans="1:23" s="17" customFormat="1" ht="12.75" customHeight="1">
      <c r="A258" s="351" t="s">
        <v>72</v>
      </c>
      <c r="B258" s="351"/>
      <c r="C258" s="351"/>
      <c r="D258" s="351"/>
      <c r="E258" s="351"/>
      <c r="F258" s="351"/>
      <c r="G258" s="351"/>
      <c r="H258" s="351"/>
      <c r="I258" s="351"/>
      <c r="J258" s="351"/>
      <c r="K258" s="351"/>
      <c r="M258" s="336"/>
    </row>
    <row r="259" spans="1:23" s="17" customFormat="1" ht="27" customHeight="1">
      <c r="A259" s="350" t="s">
        <v>284</v>
      </c>
      <c r="B259" s="350"/>
      <c r="C259" s="350"/>
      <c r="D259" s="350"/>
      <c r="E259" s="350"/>
      <c r="F259" s="350"/>
      <c r="G259" s="350"/>
      <c r="H259" s="350"/>
      <c r="I259" s="350"/>
      <c r="J259" s="350"/>
      <c r="K259" s="350"/>
      <c r="M259" s="370"/>
      <c r="N259" s="370"/>
      <c r="O259" s="370"/>
      <c r="P259" s="370"/>
      <c r="Q259" s="370"/>
      <c r="R259" s="370"/>
      <c r="S259" s="370"/>
      <c r="T259" s="370"/>
      <c r="U259" s="370"/>
      <c r="V259" s="370"/>
      <c r="W259" s="370"/>
    </row>
    <row r="260" spans="1:23" s="115" customFormat="1" ht="8.1" customHeight="1">
      <c r="M260" s="329"/>
    </row>
    <row r="261" spans="1:23" s="115" customFormat="1" ht="8.1" customHeight="1">
      <c r="M261" s="329"/>
    </row>
    <row r="262" spans="1:23" ht="12.75" customHeight="1">
      <c r="A262" s="355" t="s">
        <v>335</v>
      </c>
      <c r="B262" s="355"/>
      <c r="C262" s="355"/>
      <c r="D262" s="355"/>
      <c r="J262" s="357" t="s">
        <v>109</v>
      </c>
      <c r="K262" s="357"/>
    </row>
    <row r="263" spans="1:23" ht="12.75" customHeight="1">
      <c r="K263" s="4" t="s">
        <v>25</v>
      </c>
    </row>
  </sheetData>
  <mergeCells count="268">
    <mergeCell ref="A203:K203"/>
    <mergeCell ref="A204:K204"/>
    <mergeCell ref="B166:K166"/>
    <mergeCell ref="B197:K197"/>
    <mergeCell ref="A198:K198"/>
    <mergeCell ref="A199:K199"/>
    <mergeCell ref="B181:K181"/>
    <mergeCell ref="C182:K182"/>
    <mergeCell ref="C183:K183"/>
    <mergeCell ref="C167:K167"/>
    <mergeCell ref="C165:K165"/>
    <mergeCell ref="B191:K191"/>
    <mergeCell ref="C179:K179"/>
    <mergeCell ref="C180:K180"/>
    <mergeCell ref="A168:K168"/>
    <mergeCell ref="B169:K169"/>
    <mergeCell ref="B170:K170"/>
    <mergeCell ref="A171:K171"/>
    <mergeCell ref="A172:K172"/>
    <mergeCell ref="B173:K173"/>
    <mergeCell ref="C174:K174"/>
    <mergeCell ref="C175:K175"/>
    <mergeCell ref="B176:K176"/>
    <mergeCell ref="C178:K178"/>
    <mergeCell ref="A127:K127"/>
    <mergeCell ref="A128:K128"/>
    <mergeCell ref="A129:K129"/>
    <mergeCell ref="A131:K131"/>
    <mergeCell ref="B132:K132"/>
    <mergeCell ref="A133:K133"/>
    <mergeCell ref="A134:K134"/>
    <mergeCell ref="B97:K97"/>
    <mergeCell ref="A99:K99"/>
    <mergeCell ref="B100:K100"/>
    <mergeCell ref="A103:K103"/>
    <mergeCell ref="B108:K108"/>
    <mergeCell ref="A130:K130"/>
    <mergeCell ref="A102:K102"/>
    <mergeCell ref="B104:K104"/>
    <mergeCell ref="B105:K105"/>
    <mergeCell ref="B106:K106"/>
    <mergeCell ref="B107:K107"/>
    <mergeCell ref="B118:K118"/>
    <mergeCell ref="B119:K119"/>
    <mergeCell ref="A121:K121"/>
    <mergeCell ref="A122:K122"/>
    <mergeCell ref="A123:K123"/>
    <mergeCell ref="A124:K124"/>
    <mergeCell ref="A125:K125"/>
    <mergeCell ref="A126:K126"/>
    <mergeCell ref="B120:K120"/>
    <mergeCell ref="A109:K109"/>
    <mergeCell ref="A112:K112"/>
    <mergeCell ref="A113:K113"/>
    <mergeCell ref="A114:K114"/>
    <mergeCell ref="A115:K115"/>
    <mergeCell ref="A116:K116"/>
    <mergeCell ref="A110:K110"/>
    <mergeCell ref="B111:K111"/>
    <mergeCell ref="A117:K117"/>
    <mergeCell ref="M259:W259"/>
    <mergeCell ref="A237:K237"/>
    <mergeCell ref="A238:K238"/>
    <mergeCell ref="A239:K239"/>
    <mergeCell ref="A251:K251"/>
    <mergeCell ref="A24:K24"/>
    <mergeCell ref="A25:K25"/>
    <mergeCell ref="A60:K60"/>
    <mergeCell ref="A61:K61"/>
    <mergeCell ref="A75:K75"/>
    <mergeCell ref="C76:D76"/>
    <mergeCell ref="A26:K26"/>
    <mergeCell ref="A27:K27"/>
    <mergeCell ref="A28:K28"/>
    <mergeCell ref="A29:K29"/>
    <mergeCell ref="A30:K30"/>
    <mergeCell ref="A31:K31"/>
    <mergeCell ref="A37:K37"/>
    <mergeCell ref="A35:K35"/>
    <mergeCell ref="A41:K41"/>
    <mergeCell ref="A43:K43"/>
    <mergeCell ref="A45:K45"/>
    <mergeCell ref="A46:K46"/>
    <mergeCell ref="A47:K47"/>
    <mergeCell ref="M236:W236"/>
    <mergeCell ref="M235:W235"/>
    <mergeCell ref="A240:K240"/>
    <mergeCell ref="M244:W244"/>
    <mergeCell ref="B247:K247"/>
    <mergeCell ref="M242:W242"/>
    <mergeCell ref="A242:K242"/>
    <mergeCell ref="M241:W241"/>
    <mergeCell ref="M238:W238"/>
    <mergeCell ref="M239:W239"/>
    <mergeCell ref="M245:W245"/>
    <mergeCell ref="A246:K246"/>
    <mergeCell ref="A262:D262"/>
    <mergeCell ref="J262:K262"/>
    <mergeCell ref="A228:K228"/>
    <mergeCell ref="B229:D229"/>
    <mergeCell ref="E229:K229"/>
    <mergeCell ref="E230:K230"/>
    <mergeCell ref="E231:K231"/>
    <mergeCell ref="E232:K232"/>
    <mergeCell ref="A259:K259"/>
    <mergeCell ref="A258:K258"/>
    <mergeCell ref="A252:K252"/>
    <mergeCell ref="A245:K245"/>
    <mergeCell ref="A257:K257"/>
    <mergeCell ref="A244:K244"/>
    <mergeCell ref="A253:K253"/>
    <mergeCell ref="A243:K243"/>
    <mergeCell ref="A241:K241"/>
    <mergeCell ref="A254:K254"/>
    <mergeCell ref="A234:K234"/>
    <mergeCell ref="A255:K255"/>
    <mergeCell ref="A256:K256"/>
    <mergeCell ref="A235:K235"/>
    <mergeCell ref="A236:K236"/>
    <mergeCell ref="A248:K248"/>
    <mergeCell ref="M226:W226"/>
    <mergeCell ref="A72:K72"/>
    <mergeCell ref="A77:K77"/>
    <mergeCell ref="A62:K62"/>
    <mergeCell ref="A225:K225"/>
    <mergeCell ref="A83:K83"/>
    <mergeCell ref="A81:K81"/>
    <mergeCell ref="A63:K63"/>
    <mergeCell ref="A64:K64"/>
    <mergeCell ref="A224:K224"/>
    <mergeCell ref="A226:K226"/>
    <mergeCell ref="M222:W222"/>
    <mergeCell ref="B207:K207"/>
    <mergeCell ref="M225:W225"/>
    <mergeCell ref="A73:K73"/>
    <mergeCell ref="A74:K74"/>
    <mergeCell ref="A78:K78"/>
    <mergeCell ref="M223:W223"/>
    <mergeCell ref="A219:K219"/>
    <mergeCell ref="A223:K223"/>
    <mergeCell ref="A215:K215"/>
    <mergeCell ref="A206:K206"/>
    <mergeCell ref="A208:K208"/>
    <mergeCell ref="A220:K220"/>
    <mergeCell ref="M1:M5"/>
    <mergeCell ref="A14:K14"/>
    <mergeCell ref="A8:K8"/>
    <mergeCell ref="A9:K9"/>
    <mergeCell ref="A10:K10"/>
    <mergeCell ref="B19:K19"/>
    <mergeCell ref="A49:K49"/>
    <mergeCell ref="A13:K13"/>
    <mergeCell ref="A20:K20"/>
    <mergeCell ref="A21:K21"/>
    <mergeCell ref="A22:K22"/>
    <mergeCell ref="A48:K48"/>
    <mergeCell ref="A11:K11"/>
    <mergeCell ref="A12:K12"/>
    <mergeCell ref="A15:K15"/>
    <mergeCell ref="A17:K17"/>
    <mergeCell ref="A18:K18"/>
    <mergeCell ref="A16:K16"/>
    <mergeCell ref="A32:K32"/>
    <mergeCell ref="B33:K33"/>
    <mergeCell ref="A44:K44"/>
    <mergeCell ref="A42:K42"/>
    <mergeCell ref="A36:K36"/>
    <mergeCell ref="A23:K23"/>
    <mergeCell ref="B90:K90"/>
    <mergeCell ref="A54:K54"/>
    <mergeCell ref="A34:K34"/>
    <mergeCell ref="A38:K38"/>
    <mergeCell ref="A40:K40"/>
    <mergeCell ref="A55:K55"/>
    <mergeCell ref="A56:K56"/>
    <mergeCell ref="A57:K57"/>
    <mergeCell ref="A50:K50"/>
    <mergeCell ref="A52:K52"/>
    <mergeCell ref="A53:K53"/>
    <mergeCell ref="A82:K82"/>
    <mergeCell ref="A79:K79"/>
    <mergeCell ref="A80:K80"/>
    <mergeCell ref="A51:K51"/>
    <mergeCell ref="B91:K91"/>
    <mergeCell ref="B92:K92"/>
    <mergeCell ref="B93:K93"/>
    <mergeCell ref="B94:K94"/>
    <mergeCell ref="B95:K95"/>
    <mergeCell ref="B96:K96"/>
    <mergeCell ref="A98:K98"/>
    <mergeCell ref="A101:K101"/>
    <mergeCell ref="A39:K39"/>
    <mergeCell ref="A58:K58"/>
    <mergeCell ref="A59:K59"/>
    <mergeCell ref="A65:K65"/>
    <mergeCell ref="A66:K66"/>
    <mergeCell ref="A67:K67"/>
    <mergeCell ref="A68:K68"/>
    <mergeCell ref="A69:K69"/>
    <mergeCell ref="A70:K70"/>
    <mergeCell ref="A71:K71"/>
    <mergeCell ref="A84:K84"/>
    <mergeCell ref="B85:K85"/>
    <mergeCell ref="A86:K86"/>
    <mergeCell ref="B87:K87"/>
    <mergeCell ref="A88:K88"/>
    <mergeCell ref="B89:K89"/>
    <mergeCell ref="A148:K148"/>
    <mergeCell ref="A149:K149"/>
    <mergeCell ref="A150:K150"/>
    <mergeCell ref="A151:K151"/>
    <mergeCell ref="A152:K152"/>
    <mergeCell ref="A153:K153"/>
    <mergeCell ref="A200:K200"/>
    <mergeCell ref="A201:K201"/>
    <mergeCell ref="A202:K202"/>
    <mergeCell ref="A156:K156"/>
    <mergeCell ref="B157:K157"/>
    <mergeCell ref="A158:K158"/>
    <mergeCell ref="A159:K159"/>
    <mergeCell ref="B160:K160"/>
    <mergeCell ref="C161:K161"/>
    <mergeCell ref="C162:K162"/>
    <mergeCell ref="C163:K163"/>
    <mergeCell ref="B154:K154"/>
    <mergeCell ref="B155:K155"/>
    <mergeCell ref="C177:K177"/>
    <mergeCell ref="A195:K195"/>
    <mergeCell ref="A194:K194"/>
    <mergeCell ref="B190:K190"/>
    <mergeCell ref="B164:K164"/>
    <mergeCell ref="A135:K135"/>
    <mergeCell ref="C136:K136"/>
    <mergeCell ref="D137:K137"/>
    <mergeCell ref="D139:K139"/>
    <mergeCell ref="D140:K140"/>
    <mergeCell ref="A146:K146"/>
    <mergeCell ref="A147:K147"/>
    <mergeCell ref="C138:K138"/>
    <mergeCell ref="D141:K141"/>
    <mergeCell ref="D142:K142"/>
    <mergeCell ref="D143:K143"/>
    <mergeCell ref="D144:K144"/>
    <mergeCell ref="D145:K145"/>
    <mergeCell ref="A249:K249"/>
    <mergeCell ref="A250:K250"/>
    <mergeCell ref="B184:K184"/>
    <mergeCell ref="A185:K185"/>
    <mergeCell ref="A186:K186"/>
    <mergeCell ref="B187:K187"/>
    <mergeCell ref="B188:K188"/>
    <mergeCell ref="B189:K189"/>
    <mergeCell ref="A192:K192"/>
    <mergeCell ref="A193:K193"/>
    <mergeCell ref="B196:K196"/>
    <mergeCell ref="A227:K227"/>
    <mergeCell ref="A221:K221"/>
    <mergeCell ref="A222:K222"/>
    <mergeCell ref="A217:K217"/>
    <mergeCell ref="A218:K218"/>
    <mergeCell ref="A209:K209"/>
    <mergeCell ref="B216:K216"/>
    <mergeCell ref="B213:K213"/>
    <mergeCell ref="B210:K210"/>
    <mergeCell ref="B211:K211"/>
    <mergeCell ref="B212:K212"/>
    <mergeCell ref="B214:K214"/>
    <mergeCell ref="A205:K205"/>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84" max="1638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378" t="s">
        <v>100</v>
      </c>
      <c r="B1" s="379"/>
      <c r="C1" s="380"/>
      <c r="F1" s="384" t="s">
        <v>125</v>
      </c>
    </row>
    <row r="2" spans="1:6" s="22" customFormat="1" ht="20.100000000000001" customHeight="1">
      <c r="A2" s="32" t="s">
        <v>0</v>
      </c>
      <c r="B2" s="33" t="s">
        <v>75</v>
      </c>
      <c r="C2" s="34" t="s">
        <v>73</v>
      </c>
      <c r="F2" s="384"/>
    </row>
    <row r="3" spans="1:6" ht="20.100000000000001" customHeight="1">
      <c r="A3" s="27" t="s">
        <v>10</v>
      </c>
      <c r="B3" s="28" t="s">
        <v>26</v>
      </c>
      <c r="C3" s="43" t="s">
        <v>110</v>
      </c>
      <c r="F3" s="384"/>
    </row>
    <row r="4" spans="1:6" s="22" customFormat="1" ht="20.100000000000001" customHeight="1">
      <c r="A4" s="27" t="s">
        <v>11</v>
      </c>
      <c r="B4" s="28" t="s">
        <v>74</v>
      </c>
      <c r="C4" s="142" t="s">
        <v>111</v>
      </c>
    </row>
    <row r="5" spans="1:6" s="22" customFormat="1" ht="44.1" customHeight="1">
      <c r="A5" s="27" t="s">
        <v>12</v>
      </c>
      <c r="B5" s="28" t="s">
        <v>41</v>
      </c>
      <c r="C5" s="44" t="str">
        <f>'Poziv za dostavu ponude'!M13</f>
        <v>Izgradnja – rasterećenje postojećeg kanalizacijskog kolektora u Ul. I. G. Kovačića u Ivancu, za IVKOM–VODE d.o.o., Ivanec</v>
      </c>
    </row>
    <row r="6" spans="1:6" s="22" customFormat="1" ht="20.100000000000001" customHeight="1">
      <c r="A6" s="27" t="s">
        <v>13</v>
      </c>
      <c r="B6" s="28" t="s">
        <v>99</v>
      </c>
      <c r="C6" s="44" t="str">
        <f>'Poziv za dostavu ponude'!M15</f>
        <v>JN–34–20</v>
      </c>
    </row>
    <row r="7" spans="1:6" s="22" customFormat="1" ht="20.100000000000001" customHeight="1">
      <c r="A7" s="32" t="s">
        <v>1</v>
      </c>
      <c r="B7" s="33" t="s">
        <v>27</v>
      </c>
      <c r="C7" s="34" t="s">
        <v>76</v>
      </c>
    </row>
    <row r="8" spans="1:6" ht="30" customHeight="1">
      <c r="A8" s="29" t="s">
        <v>14</v>
      </c>
      <c r="B8" s="30" t="s">
        <v>34</v>
      </c>
      <c r="C8" s="25"/>
    </row>
    <row r="9" spans="1:6" ht="20.100000000000001" customHeight="1">
      <c r="A9" s="29" t="s">
        <v>15</v>
      </c>
      <c r="B9" s="30" t="s">
        <v>77</v>
      </c>
      <c r="C9" s="25"/>
    </row>
    <row r="10" spans="1:6" ht="20.100000000000001" customHeight="1">
      <c r="A10" s="29" t="s">
        <v>16</v>
      </c>
      <c r="B10" s="30" t="s">
        <v>33</v>
      </c>
      <c r="C10" s="25"/>
    </row>
    <row r="11" spans="1:6" ht="20.100000000000001" customHeight="1">
      <c r="A11" s="29" t="s">
        <v>17</v>
      </c>
      <c r="B11" s="30" t="s">
        <v>78</v>
      </c>
      <c r="C11" s="55"/>
    </row>
    <row r="12" spans="1:6" ht="20.100000000000001" customHeight="1">
      <c r="A12" s="29" t="s">
        <v>18</v>
      </c>
      <c r="B12" s="30" t="s">
        <v>79</v>
      </c>
      <c r="C12" s="25"/>
      <c r="F12" s="10"/>
    </row>
    <row r="13" spans="1:6" s="22" customFormat="1" ht="20.100000000000001" customHeight="1">
      <c r="A13" s="29" t="s">
        <v>19</v>
      </c>
      <c r="B13" s="30" t="s">
        <v>80</v>
      </c>
      <c r="C13" s="25"/>
      <c r="F13" s="10"/>
    </row>
    <row r="14" spans="1:6" s="22" customFormat="1" ht="20.100000000000001" customHeight="1">
      <c r="A14" s="29" t="s">
        <v>20</v>
      </c>
      <c r="B14" s="30" t="s">
        <v>81</v>
      </c>
      <c r="C14" s="25"/>
      <c r="F14" s="10"/>
    </row>
    <row r="15" spans="1:6" ht="30" customHeight="1">
      <c r="A15" s="29" t="s">
        <v>21</v>
      </c>
      <c r="B15" s="30" t="s">
        <v>82</v>
      </c>
      <c r="C15" s="25"/>
      <c r="F15" s="10"/>
    </row>
    <row r="16" spans="1:6" s="22" customFormat="1" ht="20.100000000000001" customHeight="1">
      <c r="A16" s="29" t="s">
        <v>29</v>
      </c>
      <c r="B16" s="30" t="s">
        <v>83</v>
      </c>
      <c r="C16" s="25"/>
      <c r="F16" s="10"/>
    </row>
    <row r="17" spans="1:6" ht="20.100000000000001" customHeight="1">
      <c r="A17" s="29" t="s">
        <v>30</v>
      </c>
      <c r="B17" s="30" t="s">
        <v>84</v>
      </c>
      <c r="C17" s="25"/>
    </row>
    <row r="18" spans="1:6" ht="20.100000000000001" customHeight="1">
      <c r="A18" s="29" t="s">
        <v>31</v>
      </c>
      <c r="B18" s="30" t="s">
        <v>85</v>
      </c>
      <c r="C18" s="25"/>
    </row>
    <row r="19" spans="1:6" ht="20.100000000000001" customHeight="1">
      <c r="A19" s="29" t="s">
        <v>32</v>
      </c>
      <c r="B19" s="30" t="s">
        <v>87</v>
      </c>
      <c r="C19" s="25"/>
    </row>
    <row r="20" spans="1:6" ht="20.100000000000001" customHeight="1">
      <c r="A20" s="29" t="s">
        <v>86</v>
      </c>
      <c r="B20" s="30" t="s">
        <v>88</v>
      </c>
      <c r="C20" s="25"/>
    </row>
    <row r="21" spans="1:6" s="22" customFormat="1" ht="20.100000000000001" customHeight="1">
      <c r="A21" s="32" t="s">
        <v>2</v>
      </c>
      <c r="B21" s="33" t="s">
        <v>89</v>
      </c>
      <c r="C21" s="34" t="s">
        <v>76</v>
      </c>
    </row>
    <row r="22" spans="1:6" ht="20.100000000000001" customHeight="1">
      <c r="A22" s="29" t="s">
        <v>22</v>
      </c>
      <c r="B22" s="30" t="s">
        <v>91</v>
      </c>
      <c r="C22" s="25"/>
    </row>
    <row r="23" spans="1:6" ht="20.100000000000001" customHeight="1">
      <c r="A23" s="29" t="s">
        <v>23</v>
      </c>
      <c r="B23" s="30" t="s">
        <v>105</v>
      </c>
      <c r="C23" s="25"/>
      <c r="F23" s="45" t="s">
        <v>115</v>
      </c>
    </row>
    <row r="24" spans="1:6" ht="20.100000000000001" customHeight="1">
      <c r="A24" s="29" t="s">
        <v>90</v>
      </c>
      <c r="B24" s="30" t="s">
        <v>92</v>
      </c>
      <c r="C24" s="310">
        <f>'Troškovnik-JN-34-20'!G234</f>
        <v>0</v>
      </c>
      <c r="F24" s="46" t="s">
        <v>116</v>
      </c>
    </row>
    <row r="25" spans="1:6" ht="20.100000000000001" customHeight="1">
      <c r="A25" s="29" t="s">
        <v>94</v>
      </c>
      <c r="B25" s="30" t="s">
        <v>93</v>
      </c>
      <c r="C25" s="310">
        <f>'Troškovnik-JN-34-20'!G235</f>
        <v>0</v>
      </c>
      <c r="F25" s="46" t="s">
        <v>117</v>
      </c>
    </row>
    <row r="26" spans="1:6" ht="109.5" customHeight="1">
      <c r="A26" s="29" t="s">
        <v>95</v>
      </c>
      <c r="B26" s="24" t="s">
        <v>101</v>
      </c>
      <c r="C26" s="310">
        <f>'Troškovnik-JN-34-20'!G236</f>
        <v>0</v>
      </c>
      <c r="F26" s="46" t="s">
        <v>118</v>
      </c>
    </row>
    <row r="27" spans="1:6" s="52" customFormat="1" ht="30" customHeight="1">
      <c r="A27" s="27" t="s">
        <v>96</v>
      </c>
      <c r="B27" s="75" t="s">
        <v>128</v>
      </c>
      <c r="C27" s="26"/>
      <c r="F27" s="53"/>
    </row>
    <row r="28" spans="1:6" ht="30" customHeight="1">
      <c r="A28" s="27" t="s">
        <v>97</v>
      </c>
      <c r="B28" s="23" t="s">
        <v>102</v>
      </c>
      <c r="C28" s="26"/>
    </row>
    <row r="29" spans="1:6" ht="60" customHeight="1">
      <c r="A29" s="27" t="s">
        <v>129</v>
      </c>
      <c r="B29" s="28" t="s">
        <v>98</v>
      </c>
      <c r="C29" s="26"/>
    </row>
    <row r="30" spans="1:6" ht="18" customHeight="1" thickBot="1">
      <c r="A30" s="381" t="s">
        <v>28</v>
      </c>
      <c r="B30" s="382"/>
      <c r="C30" s="383"/>
    </row>
  </sheetData>
  <mergeCells count="3">
    <mergeCell ref="A1:C1"/>
    <mergeCell ref="A30:C30"/>
    <mergeCell ref="F1:F3"/>
  </mergeCells>
  <pageMargins left="0.59055118110236227" right="0.39370078740157483" top="0.47244094488188981" bottom="0.19685039370078741" header="0.27559055118110237"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U81"/>
  <sheetViews>
    <sheetView zoomScaleNormal="100" workbookViewId="0">
      <selection activeCell="I4" sqref="I4"/>
    </sheetView>
  </sheetViews>
  <sheetFormatPr defaultRowHeight="15"/>
  <cols>
    <col min="1" max="1" width="11.42578125" style="83" customWidth="1"/>
    <col min="2" max="2" width="19.140625" style="80" customWidth="1"/>
    <col min="3" max="3" width="8.7109375" style="84" customWidth="1"/>
    <col min="4" max="4" width="18.28515625" style="80" customWidth="1"/>
    <col min="5" max="5" width="6.85546875" style="80" customWidth="1"/>
    <col min="6" max="6" width="23.140625" style="80" customWidth="1"/>
    <col min="7" max="16384" width="9.140625" style="80"/>
  </cols>
  <sheetData>
    <row r="1" spans="1:21" ht="8.1" customHeight="1" thickTop="1">
      <c r="A1" s="102"/>
      <c r="B1" s="81"/>
      <c r="C1" s="82"/>
      <c r="D1" s="81"/>
      <c r="E1" s="81"/>
      <c r="F1" s="103"/>
    </row>
    <row r="2" spans="1:21" ht="40.5" customHeight="1">
      <c r="A2" s="104" t="s">
        <v>104</v>
      </c>
      <c r="B2" s="388" t="s">
        <v>158</v>
      </c>
      <c r="C2" s="388"/>
      <c r="D2" s="388"/>
      <c r="E2" s="388"/>
      <c r="F2" s="389"/>
    </row>
    <row r="3" spans="1:21" ht="8.1" customHeight="1" thickBot="1">
      <c r="A3" s="105"/>
      <c r="B3" s="106"/>
      <c r="C3" s="107"/>
      <c r="D3" s="106"/>
      <c r="E3" s="106"/>
      <c r="F3" s="108"/>
    </row>
    <row r="4" spans="1:21" ht="39.950000000000003" customHeight="1" thickTop="1" thickBot="1">
      <c r="A4" s="420" t="s">
        <v>159</v>
      </c>
      <c r="B4" s="421"/>
      <c r="C4" s="421"/>
      <c r="D4" s="421"/>
      <c r="E4" s="421"/>
      <c r="F4" s="422"/>
      <c r="I4" s="109"/>
      <c r="J4" s="110"/>
      <c r="K4" s="110"/>
      <c r="L4" s="110"/>
      <c r="M4" s="110"/>
      <c r="N4" s="110"/>
      <c r="O4" s="110"/>
      <c r="P4" s="110"/>
      <c r="Q4" s="110"/>
      <c r="R4" s="110"/>
      <c r="S4" s="110"/>
      <c r="T4" s="110"/>
      <c r="U4" s="110"/>
    </row>
    <row r="5" spans="1:21" ht="8.1" customHeight="1" thickTop="1">
      <c r="A5" s="85"/>
      <c r="B5" s="86"/>
      <c r="C5" s="86"/>
      <c r="D5" s="86"/>
      <c r="E5" s="86"/>
      <c r="F5" s="86"/>
    </row>
    <row r="6" spans="1:21" ht="8.1" customHeight="1"/>
    <row r="7" spans="1:21" ht="27.95" customHeight="1">
      <c r="A7" s="390" t="s">
        <v>26</v>
      </c>
      <c r="B7" s="391"/>
      <c r="C7" s="392" t="s">
        <v>110</v>
      </c>
      <c r="D7" s="393"/>
      <c r="E7" s="393"/>
      <c r="F7" s="394"/>
    </row>
    <row r="8" spans="1:21" ht="27.95" customHeight="1">
      <c r="A8" s="390" t="s">
        <v>99</v>
      </c>
      <c r="B8" s="391"/>
      <c r="C8" s="392" t="str">
        <f>'Poziv za dostavu ponude'!M15</f>
        <v>JN–34–20</v>
      </c>
      <c r="D8" s="393"/>
      <c r="E8" s="393"/>
      <c r="F8" s="394"/>
    </row>
    <row r="9" spans="1:21" ht="12" customHeight="1">
      <c r="A9" s="87"/>
      <c r="B9" s="88"/>
      <c r="C9" s="89"/>
      <c r="D9" s="88"/>
      <c r="E9" s="88"/>
      <c r="F9" s="90"/>
    </row>
    <row r="10" spans="1:21" ht="24" customHeight="1">
      <c r="A10" s="395" t="s">
        <v>160</v>
      </c>
      <c r="B10" s="396"/>
      <c r="C10" s="396"/>
      <c r="D10" s="396"/>
      <c r="E10" s="396"/>
      <c r="F10" s="397"/>
    </row>
    <row r="11" spans="1:21" ht="24" customHeight="1">
      <c r="A11" s="385" t="s">
        <v>161</v>
      </c>
      <c r="B11" s="386"/>
      <c r="C11" s="386"/>
      <c r="D11" s="386"/>
      <c r="E11" s="386"/>
      <c r="F11" s="387"/>
    </row>
    <row r="12" spans="1:21" ht="24" customHeight="1">
      <c r="A12" s="91" t="s">
        <v>162</v>
      </c>
      <c r="B12" s="398"/>
      <c r="C12" s="398"/>
      <c r="D12" s="398"/>
      <c r="E12" s="398"/>
      <c r="F12" s="398"/>
    </row>
    <row r="13" spans="1:21" ht="24" customHeight="1">
      <c r="A13" s="91" t="s">
        <v>163</v>
      </c>
      <c r="B13" s="398"/>
      <c r="C13" s="398"/>
      <c r="D13" s="398"/>
      <c r="E13" s="398"/>
      <c r="F13" s="398"/>
    </row>
    <row r="14" spans="1:21" ht="24" customHeight="1">
      <c r="A14" s="91" t="s">
        <v>164</v>
      </c>
      <c r="B14" s="398"/>
      <c r="C14" s="398"/>
      <c r="D14" s="398"/>
      <c r="E14" s="398"/>
      <c r="F14" s="398"/>
    </row>
    <row r="15" spans="1:21" ht="24" customHeight="1">
      <c r="A15" s="91" t="s">
        <v>165</v>
      </c>
      <c r="B15" s="398"/>
      <c r="C15" s="398"/>
      <c r="D15" s="398"/>
      <c r="E15" s="398"/>
      <c r="F15" s="398"/>
    </row>
    <row r="16" spans="1:21" ht="24" customHeight="1">
      <c r="A16" s="385" t="s">
        <v>166</v>
      </c>
      <c r="B16" s="386"/>
      <c r="C16" s="386"/>
      <c r="D16" s="386"/>
      <c r="E16" s="386"/>
      <c r="F16" s="387"/>
    </row>
    <row r="17" spans="1:6" ht="24" customHeight="1">
      <c r="A17" s="91" t="s">
        <v>162</v>
      </c>
      <c r="B17" s="398"/>
      <c r="C17" s="398"/>
      <c r="D17" s="398"/>
      <c r="E17" s="398"/>
      <c r="F17" s="398"/>
    </row>
    <row r="18" spans="1:6" ht="24" customHeight="1">
      <c r="A18" s="91" t="s">
        <v>163</v>
      </c>
      <c r="B18" s="398"/>
      <c r="C18" s="398"/>
      <c r="D18" s="398"/>
      <c r="E18" s="398"/>
      <c r="F18" s="398"/>
    </row>
    <row r="19" spans="1:6" ht="24" customHeight="1">
      <c r="A19" s="91" t="s">
        <v>164</v>
      </c>
      <c r="B19" s="398"/>
      <c r="C19" s="398"/>
      <c r="D19" s="398"/>
      <c r="E19" s="398"/>
      <c r="F19" s="398"/>
    </row>
    <row r="20" spans="1:6" ht="24" customHeight="1">
      <c r="A20" s="91" t="s">
        <v>165</v>
      </c>
      <c r="B20" s="398"/>
      <c r="C20" s="398"/>
      <c r="D20" s="398"/>
      <c r="E20" s="398"/>
      <c r="F20" s="398"/>
    </row>
    <row r="21" spans="1:6" ht="24" customHeight="1">
      <c r="A21" s="385" t="s">
        <v>167</v>
      </c>
      <c r="B21" s="386"/>
      <c r="C21" s="386"/>
      <c r="D21" s="386"/>
      <c r="E21" s="386"/>
      <c r="F21" s="387"/>
    </row>
    <row r="22" spans="1:6" ht="24" customHeight="1">
      <c r="A22" s="91" t="s">
        <v>162</v>
      </c>
      <c r="B22" s="398"/>
      <c r="C22" s="398"/>
      <c r="D22" s="398"/>
      <c r="E22" s="398"/>
      <c r="F22" s="398"/>
    </row>
    <row r="23" spans="1:6" ht="24" customHeight="1">
      <c r="A23" s="91" t="s">
        <v>163</v>
      </c>
      <c r="B23" s="398"/>
      <c r="C23" s="398"/>
      <c r="D23" s="398"/>
      <c r="E23" s="398"/>
      <c r="F23" s="398"/>
    </row>
    <row r="24" spans="1:6" ht="24" customHeight="1">
      <c r="A24" s="91" t="s">
        <v>164</v>
      </c>
      <c r="B24" s="398"/>
      <c r="C24" s="398"/>
      <c r="D24" s="398"/>
      <c r="E24" s="398"/>
      <c r="F24" s="398"/>
    </row>
    <row r="25" spans="1:6" ht="24" customHeight="1">
      <c r="A25" s="91" t="s">
        <v>165</v>
      </c>
      <c r="B25" s="398"/>
      <c r="C25" s="398"/>
      <c r="D25" s="398"/>
      <c r="E25" s="398"/>
      <c r="F25" s="398"/>
    </row>
    <row r="26" spans="1:6" ht="24" customHeight="1">
      <c r="A26" s="385" t="s">
        <v>168</v>
      </c>
      <c r="B26" s="386"/>
      <c r="C26" s="386"/>
      <c r="D26" s="386"/>
      <c r="E26" s="386"/>
      <c r="F26" s="387"/>
    </row>
    <row r="27" spans="1:6" ht="24" customHeight="1">
      <c r="A27" s="91" t="s">
        <v>162</v>
      </c>
      <c r="B27" s="398"/>
      <c r="C27" s="398"/>
      <c r="D27" s="398"/>
      <c r="E27" s="398"/>
      <c r="F27" s="398"/>
    </row>
    <row r="28" spans="1:6" ht="24" customHeight="1">
      <c r="A28" s="91" t="s">
        <v>163</v>
      </c>
      <c r="B28" s="398"/>
      <c r="C28" s="398"/>
      <c r="D28" s="398"/>
      <c r="E28" s="398"/>
      <c r="F28" s="398"/>
    </row>
    <row r="29" spans="1:6" ht="24" customHeight="1">
      <c r="A29" s="91" t="s">
        <v>164</v>
      </c>
      <c r="B29" s="398"/>
      <c r="C29" s="398"/>
      <c r="D29" s="398"/>
      <c r="E29" s="398"/>
      <c r="F29" s="398"/>
    </row>
    <row r="30" spans="1:6" ht="24" customHeight="1">
      <c r="A30" s="91" t="s">
        <v>165</v>
      </c>
      <c r="B30" s="398"/>
      <c r="C30" s="398"/>
      <c r="D30" s="398"/>
      <c r="E30" s="398"/>
      <c r="F30" s="398"/>
    </row>
    <row r="31" spans="1:6" ht="24" customHeight="1">
      <c r="A31" s="385" t="s">
        <v>169</v>
      </c>
      <c r="B31" s="386"/>
      <c r="C31" s="386"/>
      <c r="D31" s="386"/>
      <c r="E31" s="386"/>
      <c r="F31" s="387"/>
    </row>
    <row r="32" spans="1:6" ht="24" customHeight="1">
      <c r="A32" s="91" t="s">
        <v>162</v>
      </c>
      <c r="B32" s="398"/>
      <c r="C32" s="398"/>
      <c r="D32" s="398"/>
      <c r="E32" s="398"/>
      <c r="F32" s="398"/>
    </row>
    <row r="33" spans="1:6" ht="24" customHeight="1">
      <c r="A33" s="91" t="s">
        <v>163</v>
      </c>
      <c r="B33" s="398"/>
      <c r="C33" s="398"/>
      <c r="D33" s="398"/>
      <c r="E33" s="398"/>
      <c r="F33" s="398"/>
    </row>
    <row r="34" spans="1:6" ht="24" customHeight="1">
      <c r="A34" s="91" t="s">
        <v>164</v>
      </c>
      <c r="B34" s="398"/>
      <c r="C34" s="398"/>
      <c r="D34" s="398"/>
      <c r="E34" s="398"/>
      <c r="F34" s="398"/>
    </row>
    <row r="35" spans="1:6" ht="24" customHeight="1">
      <c r="A35" s="91" t="s">
        <v>165</v>
      </c>
      <c r="B35" s="398"/>
      <c r="C35" s="398"/>
      <c r="D35" s="398"/>
      <c r="E35" s="398"/>
      <c r="F35" s="398"/>
    </row>
    <row r="36" spans="1:6" ht="24" customHeight="1">
      <c r="A36" s="385" t="s">
        <v>170</v>
      </c>
      <c r="B36" s="386"/>
      <c r="C36" s="386"/>
      <c r="D36" s="386"/>
      <c r="E36" s="386"/>
      <c r="F36" s="387"/>
    </row>
    <row r="37" spans="1:6" ht="24" customHeight="1">
      <c r="A37" s="91" t="s">
        <v>162</v>
      </c>
      <c r="B37" s="398"/>
      <c r="C37" s="398"/>
      <c r="D37" s="398"/>
      <c r="E37" s="398"/>
      <c r="F37" s="398"/>
    </row>
    <row r="38" spans="1:6" ht="24" customHeight="1">
      <c r="A38" s="91" t="s">
        <v>163</v>
      </c>
      <c r="B38" s="398"/>
      <c r="C38" s="398"/>
      <c r="D38" s="398"/>
      <c r="E38" s="398"/>
      <c r="F38" s="398"/>
    </row>
    <row r="39" spans="1:6" ht="24" customHeight="1">
      <c r="A39" s="91" t="s">
        <v>164</v>
      </c>
      <c r="B39" s="398"/>
      <c r="C39" s="398"/>
      <c r="D39" s="398"/>
      <c r="E39" s="398"/>
      <c r="F39" s="398"/>
    </row>
    <row r="40" spans="1:6" ht="24" customHeight="1">
      <c r="A40" s="91" t="s">
        <v>165</v>
      </c>
      <c r="B40" s="398"/>
      <c r="C40" s="398"/>
      <c r="D40" s="398"/>
      <c r="E40" s="398"/>
      <c r="F40" s="398"/>
    </row>
    <row r="41" spans="1:6" ht="24" customHeight="1">
      <c r="A41" s="385" t="s">
        <v>171</v>
      </c>
      <c r="B41" s="386"/>
      <c r="C41" s="386"/>
      <c r="D41" s="386"/>
      <c r="E41" s="386"/>
      <c r="F41" s="387"/>
    </row>
    <row r="42" spans="1:6" ht="24" customHeight="1">
      <c r="A42" s="91" t="s">
        <v>162</v>
      </c>
      <c r="B42" s="398"/>
      <c r="C42" s="398"/>
      <c r="D42" s="398"/>
      <c r="E42" s="398"/>
      <c r="F42" s="398"/>
    </row>
    <row r="43" spans="1:6" ht="24" customHeight="1">
      <c r="A43" s="91" t="s">
        <v>163</v>
      </c>
      <c r="B43" s="398"/>
      <c r="C43" s="398"/>
      <c r="D43" s="398"/>
      <c r="E43" s="398"/>
      <c r="F43" s="398"/>
    </row>
    <row r="44" spans="1:6" ht="24" customHeight="1">
      <c r="A44" s="91" t="s">
        <v>164</v>
      </c>
      <c r="B44" s="398"/>
      <c r="C44" s="398"/>
      <c r="D44" s="398"/>
      <c r="E44" s="398"/>
      <c r="F44" s="398"/>
    </row>
    <row r="45" spans="1:6" ht="24" customHeight="1">
      <c r="A45" s="91" t="s">
        <v>165</v>
      </c>
      <c r="B45" s="398"/>
      <c r="C45" s="398"/>
      <c r="D45" s="398"/>
      <c r="E45" s="398"/>
      <c r="F45" s="398"/>
    </row>
    <row r="46" spans="1:6" ht="24" customHeight="1">
      <c r="A46" s="399" t="s">
        <v>172</v>
      </c>
      <c r="B46" s="400"/>
      <c r="C46" s="400"/>
      <c r="D46" s="400"/>
      <c r="E46" s="400"/>
      <c r="F46" s="401"/>
    </row>
    <row r="47" spans="1:6" ht="24" customHeight="1">
      <c r="A47" s="402"/>
      <c r="B47" s="403"/>
      <c r="C47" s="403"/>
      <c r="D47" s="403"/>
      <c r="E47" s="403"/>
      <c r="F47" s="404"/>
    </row>
    <row r="48" spans="1:6" ht="15.95" customHeight="1">
      <c r="A48" s="405" t="s">
        <v>173</v>
      </c>
      <c r="B48" s="406"/>
      <c r="C48" s="406"/>
      <c r="D48" s="406"/>
      <c r="E48" s="406"/>
      <c r="F48" s="407"/>
    </row>
    <row r="49" spans="1:6" ht="15.95" customHeight="1">
      <c r="A49" s="408" t="s">
        <v>174</v>
      </c>
      <c r="B49" s="409"/>
      <c r="C49" s="409"/>
      <c r="D49" s="409"/>
      <c r="E49" s="409"/>
      <c r="F49" s="410"/>
    </row>
    <row r="50" spans="1:6" ht="24" customHeight="1">
      <c r="A50" s="411" t="s">
        <v>175</v>
      </c>
      <c r="B50" s="412"/>
      <c r="C50" s="412"/>
      <c r="D50" s="412"/>
      <c r="E50" s="412"/>
      <c r="F50" s="413"/>
    </row>
    <row r="51" spans="1:6" ht="24" customHeight="1">
      <c r="A51" s="92" t="s">
        <v>162</v>
      </c>
      <c r="B51" s="398"/>
      <c r="C51" s="398"/>
      <c r="D51" s="398"/>
      <c r="E51" s="398"/>
      <c r="F51" s="398"/>
    </row>
    <row r="52" spans="1:6" ht="24" customHeight="1">
      <c r="A52" s="92" t="s">
        <v>163</v>
      </c>
      <c r="B52" s="398"/>
      <c r="C52" s="398"/>
      <c r="D52" s="398"/>
      <c r="E52" s="398"/>
      <c r="F52" s="398"/>
    </row>
    <row r="53" spans="1:6" ht="24" customHeight="1">
      <c r="A53" s="92" t="s">
        <v>164</v>
      </c>
      <c r="B53" s="398"/>
      <c r="C53" s="398"/>
      <c r="D53" s="398"/>
      <c r="E53" s="398"/>
      <c r="F53" s="398"/>
    </row>
    <row r="54" spans="1:6" ht="24" customHeight="1">
      <c r="A54" s="92" t="s">
        <v>165</v>
      </c>
      <c r="B54" s="398"/>
      <c r="C54" s="398"/>
      <c r="D54" s="398"/>
      <c r="E54" s="398"/>
      <c r="F54" s="398"/>
    </row>
    <row r="55" spans="1:6" ht="24" customHeight="1">
      <c r="A55" s="411" t="s">
        <v>176</v>
      </c>
      <c r="B55" s="412"/>
      <c r="C55" s="412"/>
      <c r="D55" s="412"/>
      <c r="E55" s="412"/>
      <c r="F55" s="413"/>
    </row>
    <row r="56" spans="1:6" ht="24" customHeight="1">
      <c r="A56" s="92" t="s">
        <v>162</v>
      </c>
      <c r="B56" s="398"/>
      <c r="C56" s="398"/>
      <c r="D56" s="398"/>
      <c r="E56" s="398"/>
      <c r="F56" s="398"/>
    </row>
    <row r="57" spans="1:6" ht="24" customHeight="1">
      <c r="A57" s="92" t="s">
        <v>163</v>
      </c>
      <c r="B57" s="398"/>
      <c r="C57" s="398"/>
      <c r="D57" s="398"/>
      <c r="E57" s="398"/>
      <c r="F57" s="398"/>
    </row>
    <row r="58" spans="1:6" ht="24" customHeight="1">
      <c r="A58" s="92" t="s">
        <v>164</v>
      </c>
      <c r="B58" s="398"/>
      <c r="C58" s="398"/>
      <c r="D58" s="398"/>
      <c r="E58" s="398"/>
      <c r="F58" s="398"/>
    </row>
    <row r="59" spans="1:6" ht="24" customHeight="1">
      <c r="A59" s="92" t="s">
        <v>165</v>
      </c>
      <c r="B59" s="398"/>
      <c r="C59" s="398"/>
      <c r="D59" s="398"/>
      <c r="E59" s="398"/>
      <c r="F59" s="398"/>
    </row>
    <row r="60" spans="1:6" ht="24" customHeight="1">
      <c r="A60" s="411" t="s">
        <v>177</v>
      </c>
      <c r="B60" s="412"/>
      <c r="C60" s="412"/>
      <c r="D60" s="412"/>
      <c r="E60" s="412"/>
      <c r="F60" s="413"/>
    </row>
    <row r="61" spans="1:6" ht="24" customHeight="1">
      <c r="A61" s="92" t="s">
        <v>162</v>
      </c>
      <c r="B61" s="398"/>
      <c r="C61" s="398"/>
      <c r="D61" s="398"/>
      <c r="E61" s="398"/>
      <c r="F61" s="398"/>
    </row>
    <row r="62" spans="1:6" ht="24" customHeight="1">
      <c r="A62" s="92" t="s">
        <v>163</v>
      </c>
      <c r="B62" s="398"/>
      <c r="C62" s="398"/>
      <c r="D62" s="398"/>
      <c r="E62" s="398"/>
      <c r="F62" s="398"/>
    </row>
    <row r="63" spans="1:6" ht="24" customHeight="1">
      <c r="A63" s="92" t="s">
        <v>164</v>
      </c>
      <c r="B63" s="398"/>
      <c r="C63" s="398"/>
      <c r="D63" s="398"/>
      <c r="E63" s="398"/>
      <c r="F63" s="398"/>
    </row>
    <row r="64" spans="1:6" ht="24" customHeight="1">
      <c r="A64" s="92" t="s">
        <v>165</v>
      </c>
      <c r="B64" s="398"/>
      <c r="C64" s="398"/>
      <c r="D64" s="398"/>
      <c r="E64" s="398"/>
      <c r="F64" s="398"/>
    </row>
    <row r="65" spans="1:6" ht="24" customHeight="1">
      <c r="A65" s="411" t="s">
        <v>178</v>
      </c>
      <c r="B65" s="412"/>
      <c r="C65" s="412"/>
      <c r="D65" s="412"/>
      <c r="E65" s="412"/>
      <c r="F65" s="413"/>
    </row>
    <row r="66" spans="1:6" ht="24" customHeight="1">
      <c r="A66" s="92" t="s">
        <v>162</v>
      </c>
      <c r="B66" s="398"/>
      <c r="C66" s="398"/>
      <c r="D66" s="398"/>
      <c r="E66" s="398"/>
      <c r="F66" s="398"/>
    </row>
    <row r="67" spans="1:6" ht="24" customHeight="1">
      <c r="A67" s="92" t="s">
        <v>163</v>
      </c>
      <c r="B67" s="398"/>
      <c r="C67" s="398"/>
      <c r="D67" s="398"/>
      <c r="E67" s="398"/>
      <c r="F67" s="398"/>
    </row>
    <row r="68" spans="1:6" ht="24" customHeight="1">
      <c r="A68" s="92" t="s">
        <v>164</v>
      </c>
      <c r="B68" s="398"/>
      <c r="C68" s="398"/>
      <c r="D68" s="398"/>
      <c r="E68" s="398"/>
      <c r="F68" s="398"/>
    </row>
    <row r="69" spans="1:6" ht="24" customHeight="1">
      <c r="A69" s="92" t="s">
        <v>165</v>
      </c>
      <c r="B69" s="398"/>
      <c r="C69" s="398"/>
      <c r="D69" s="398"/>
      <c r="E69" s="398"/>
      <c r="F69" s="398"/>
    </row>
    <row r="70" spans="1:6" ht="45" customHeight="1">
      <c r="A70" s="385" t="s">
        <v>179</v>
      </c>
      <c r="B70" s="387"/>
      <c r="C70" s="414" t="str">
        <f>'Poziv za dostavu ponude'!M13</f>
        <v>Izgradnja – rasterećenje postojećeg kanalizacijskog kolektora u Ul. I. G. Kovačića u Ivancu, za IVKOM–VODE d.o.o., Ivanec</v>
      </c>
      <c r="D70" s="415"/>
      <c r="E70" s="415"/>
      <c r="F70" s="416"/>
    </row>
    <row r="71" spans="1:6" ht="24" customHeight="1">
      <c r="A71" s="385" t="s">
        <v>180</v>
      </c>
      <c r="B71" s="387"/>
      <c r="C71" s="414"/>
      <c r="D71" s="415"/>
      <c r="E71" s="415"/>
      <c r="F71" s="416"/>
    </row>
    <row r="72" spans="1:6" ht="24" customHeight="1">
      <c r="A72" s="385" t="s">
        <v>181</v>
      </c>
      <c r="B72" s="387"/>
      <c r="C72" s="414"/>
      <c r="D72" s="415"/>
      <c r="E72" s="415"/>
      <c r="F72" s="416"/>
    </row>
    <row r="73" spans="1:6" ht="24" customHeight="1">
      <c r="A73" s="385" t="s">
        <v>182</v>
      </c>
      <c r="B73" s="387"/>
      <c r="C73" s="414"/>
      <c r="D73" s="415"/>
      <c r="E73" s="415"/>
      <c r="F73" s="416"/>
    </row>
    <row r="74" spans="1:6" ht="24" customHeight="1">
      <c r="A74" s="385" t="s">
        <v>183</v>
      </c>
      <c r="B74" s="387"/>
      <c r="C74" s="414"/>
      <c r="D74" s="415"/>
      <c r="E74" s="415"/>
      <c r="F74" s="416"/>
    </row>
    <row r="75" spans="1:6" ht="24" customHeight="1">
      <c r="A75" s="385" t="s">
        <v>184</v>
      </c>
      <c r="B75" s="387"/>
      <c r="C75" s="414" t="s">
        <v>185</v>
      </c>
      <c r="D75" s="415"/>
      <c r="E75" s="415"/>
      <c r="F75" s="416"/>
    </row>
    <row r="76" spans="1:6" ht="24" customHeight="1">
      <c r="A76" s="385" t="s">
        <v>186</v>
      </c>
      <c r="B76" s="387"/>
      <c r="C76" s="423"/>
      <c r="D76" s="424"/>
      <c r="E76" s="424"/>
      <c r="F76" s="425"/>
    </row>
    <row r="77" spans="1:6" ht="24" customHeight="1">
      <c r="A77" s="399" t="s">
        <v>187</v>
      </c>
      <c r="B77" s="401"/>
      <c r="C77" s="417"/>
      <c r="D77" s="418"/>
      <c r="E77" s="418"/>
      <c r="F77" s="419"/>
    </row>
    <row r="78" spans="1:6" s="97" customFormat="1" ht="80.099999999999994" customHeight="1">
      <c r="A78" s="93" t="s">
        <v>162</v>
      </c>
      <c r="B78" s="94"/>
      <c r="C78" s="95" t="s">
        <v>188</v>
      </c>
      <c r="D78" s="96"/>
      <c r="E78" s="95" t="s">
        <v>189</v>
      </c>
      <c r="F78" s="96"/>
    </row>
    <row r="79" spans="1:6" s="97" customFormat="1" ht="80.099999999999994" customHeight="1">
      <c r="A79" s="98" t="s">
        <v>163</v>
      </c>
      <c r="B79" s="99"/>
      <c r="C79" s="100" t="s">
        <v>188</v>
      </c>
      <c r="D79" s="101"/>
      <c r="E79" s="100" t="s">
        <v>189</v>
      </c>
      <c r="F79" s="101"/>
    </row>
    <row r="80" spans="1:6" s="97" customFormat="1" ht="80.099999999999994" customHeight="1">
      <c r="A80" s="98" t="s">
        <v>164</v>
      </c>
      <c r="B80" s="99"/>
      <c r="C80" s="100" t="s">
        <v>188</v>
      </c>
      <c r="D80" s="101"/>
      <c r="E80" s="100" t="s">
        <v>189</v>
      </c>
      <c r="F80" s="101"/>
    </row>
    <row r="81" spans="1:6" s="97" customFormat="1" ht="80.099999999999994" customHeight="1">
      <c r="A81" s="98" t="s">
        <v>165</v>
      </c>
      <c r="B81" s="99"/>
      <c r="C81" s="100" t="s">
        <v>188</v>
      </c>
      <c r="D81" s="101"/>
      <c r="E81" s="100" t="s">
        <v>189</v>
      </c>
      <c r="F81" s="101"/>
    </row>
  </sheetData>
  <mergeCells count="82">
    <mergeCell ref="A77:B77"/>
    <mergeCell ref="C77:F77"/>
    <mergeCell ref="A8:B8"/>
    <mergeCell ref="C8:F8"/>
    <mergeCell ref="A4:F4"/>
    <mergeCell ref="A74:B74"/>
    <mergeCell ref="C74:F74"/>
    <mergeCell ref="A75:B75"/>
    <mergeCell ref="C75:F75"/>
    <mergeCell ref="A76:B76"/>
    <mergeCell ref="C76:F76"/>
    <mergeCell ref="A71:B71"/>
    <mergeCell ref="C71:F71"/>
    <mergeCell ref="A72:B72"/>
    <mergeCell ref="C72:F72"/>
    <mergeCell ref="A73:B73"/>
    <mergeCell ref="C73:F73"/>
    <mergeCell ref="A65:F65"/>
    <mergeCell ref="B66:F66"/>
    <mergeCell ref="B67:F67"/>
    <mergeCell ref="B68:F68"/>
    <mergeCell ref="B69:F69"/>
    <mergeCell ref="A70:B70"/>
    <mergeCell ref="C70:F70"/>
    <mergeCell ref="B64:F64"/>
    <mergeCell ref="B53:F53"/>
    <mergeCell ref="B54:F54"/>
    <mergeCell ref="A55:F55"/>
    <mergeCell ref="B56:F56"/>
    <mergeCell ref="B57:F57"/>
    <mergeCell ref="B58:F58"/>
    <mergeCell ref="B59:F59"/>
    <mergeCell ref="A60:F60"/>
    <mergeCell ref="B61:F61"/>
    <mergeCell ref="B62:F62"/>
    <mergeCell ref="B63:F63"/>
    <mergeCell ref="B52:F52"/>
    <mergeCell ref="A41:F41"/>
    <mergeCell ref="B42:F42"/>
    <mergeCell ref="B43:F43"/>
    <mergeCell ref="B44:F44"/>
    <mergeCell ref="B45:F45"/>
    <mergeCell ref="A46:F46"/>
    <mergeCell ref="A47:F47"/>
    <mergeCell ref="A48:F48"/>
    <mergeCell ref="A49:F49"/>
    <mergeCell ref="A50:F50"/>
    <mergeCell ref="B51:F51"/>
    <mergeCell ref="B40:F40"/>
    <mergeCell ref="B29:F29"/>
    <mergeCell ref="B30:F30"/>
    <mergeCell ref="A31:F31"/>
    <mergeCell ref="B32:F32"/>
    <mergeCell ref="B33:F33"/>
    <mergeCell ref="B34:F34"/>
    <mergeCell ref="B35:F35"/>
    <mergeCell ref="A36:F36"/>
    <mergeCell ref="B37:F37"/>
    <mergeCell ref="B38:F38"/>
    <mergeCell ref="B39:F39"/>
    <mergeCell ref="B28:F28"/>
    <mergeCell ref="B17:F17"/>
    <mergeCell ref="B18:F18"/>
    <mergeCell ref="B19:F19"/>
    <mergeCell ref="B20:F20"/>
    <mergeCell ref="A21:F21"/>
    <mergeCell ref="B22:F22"/>
    <mergeCell ref="B23:F23"/>
    <mergeCell ref="B24:F24"/>
    <mergeCell ref="B25:F25"/>
    <mergeCell ref="A26:F26"/>
    <mergeCell ref="B27:F27"/>
    <mergeCell ref="A16:F16"/>
    <mergeCell ref="B2:F2"/>
    <mergeCell ref="A7:B7"/>
    <mergeCell ref="C7:F7"/>
    <mergeCell ref="A10:F10"/>
    <mergeCell ref="A11:F11"/>
    <mergeCell ref="B12:F12"/>
    <mergeCell ref="B13:F13"/>
    <mergeCell ref="B14:F14"/>
    <mergeCell ref="B15:F15"/>
  </mergeCells>
  <pageMargins left="0.78740157480314965" right="0.59055118110236227" top="0.39370078740157483" bottom="0.39370078740157483" header="0.39370078740157483" footer="0.27559055118110237"/>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U64"/>
  <sheetViews>
    <sheetView zoomScaleNormal="100" workbookViewId="0">
      <selection activeCell="H10" sqref="H10"/>
    </sheetView>
  </sheetViews>
  <sheetFormatPr defaultRowHeight="15"/>
  <cols>
    <col min="1" max="1" width="17.140625" style="125" customWidth="1"/>
    <col min="2" max="2" width="19.140625" style="120" customWidth="1"/>
    <col min="3" max="3" width="8.7109375" style="84" customWidth="1"/>
    <col min="4" max="4" width="18.28515625" style="120" customWidth="1"/>
    <col min="5" max="5" width="6.85546875" style="120" customWidth="1"/>
    <col min="6" max="6" width="17.28515625" style="120" customWidth="1"/>
    <col min="7" max="16384" width="9.140625" style="120"/>
  </cols>
  <sheetData>
    <row r="1" spans="1:21" ht="8.1" customHeight="1" thickTop="1">
      <c r="A1" s="117"/>
      <c r="B1" s="118"/>
      <c r="C1" s="82"/>
      <c r="D1" s="118"/>
      <c r="E1" s="118"/>
      <c r="F1" s="119"/>
    </row>
    <row r="2" spans="1:21" ht="27.95" customHeight="1">
      <c r="A2" s="426" t="s">
        <v>315</v>
      </c>
      <c r="B2" s="427"/>
      <c r="C2" s="427"/>
      <c r="D2" s="427"/>
      <c r="E2" s="427"/>
      <c r="F2" s="428"/>
    </row>
    <row r="3" spans="1:21" ht="8.1" customHeight="1" thickBot="1">
      <c r="A3" s="121"/>
      <c r="B3" s="122"/>
      <c r="C3" s="107"/>
      <c r="D3" s="122"/>
      <c r="E3" s="122"/>
      <c r="F3" s="123"/>
    </row>
    <row r="4" spans="1:21" ht="33.950000000000003" customHeight="1" thickTop="1" thickBot="1">
      <c r="A4" s="429" t="s">
        <v>285</v>
      </c>
      <c r="B4" s="430"/>
      <c r="C4" s="430"/>
      <c r="D4" s="430"/>
      <c r="E4" s="430"/>
      <c r="F4" s="431"/>
      <c r="I4" s="109"/>
      <c r="J4" s="124"/>
      <c r="K4" s="124"/>
      <c r="L4" s="124"/>
      <c r="M4" s="124"/>
      <c r="N4" s="124"/>
      <c r="O4" s="124"/>
      <c r="P4" s="124"/>
      <c r="Q4" s="124"/>
      <c r="R4" s="124"/>
      <c r="S4" s="124"/>
      <c r="T4" s="124"/>
      <c r="U4" s="124"/>
    </row>
    <row r="5" spans="1:21" ht="6.95" customHeight="1" thickTop="1">
      <c r="A5" s="85"/>
      <c r="B5" s="86"/>
      <c r="C5" s="86"/>
      <c r="D5" s="86"/>
      <c r="E5" s="86"/>
      <c r="F5" s="86"/>
    </row>
    <row r="6" spans="1:21" ht="6.95" customHeight="1"/>
    <row r="7" spans="1:21" ht="24" customHeight="1">
      <c r="A7" s="390" t="s">
        <v>26</v>
      </c>
      <c r="B7" s="391"/>
      <c r="C7" s="414" t="str">
        <f>'Ponudbeni list'!C3</f>
        <v>IVKOM–VODE d.o.o., Ivanec, Vladimira Nazora 96b</v>
      </c>
      <c r="D7" s="415"/>
      <c r="E7" s="415"/>
      <c r="F7" s="416"/>
    </row>
    <row r="8" spans="1:21" ht="24" customHeight="1">
      <c r="A8" s="390" t="s">
        <v>99</v>
      </c>
      <c r="B8" s="391"/>
      <c r="C8" s="414" t="str">
        <f>'Ponudbeni list'!C6</f>
        <v>JN–34–20</v>
      </c>
      <c r="D8" s="415"/>
      <c r="E8" s="415"/>
      <c r="F8" s="416"/>
    </row>
    <row r="9" spans="1:21" ht="12" customHeight="1">
      <c r="A9" s="126"/>
      <c r="B9" s="127"/>
      <c r="C9" s="116"/>
      <c r="D9" s="127"/>
      <c r="E9" s="127"/>
      <c r="F9" s="128"/>
    </row>
    <row r="10" spans="1:21" ht="24" customHeight="1">
      <c r="A10" s="395" t="s">
        <v>229</v>
      </c>
      <c r="B10" s="396"/>
      <c r="C10" s="396"/>
      <c r="D10" s="396"/>
      <c r="E10" s="396"/>
      <c r="F10" s="397"/>
    </row>
    <row r="11" spans="1:21" ht="24" customHeight="1">
      <c r="A11" s="385" t="s">
        <v>230</v>
      </c>
      <c r="B11" s="386"/>
      <c r="C11" s="386"/>
      <c r="D11" s="386"/>
      <c r="E11" s="386"/>
      <c r="F11" s="387"/>
    </row>
    <row r="12" spans="1:21" ht="26.1" customHeight="1">
      <c r="A12" s="91" t="s">
        <v>231</v>
      </c>
      <c r="B12" s="398"/>
      <c r="C12" s="398"/>
      <c r="D12" s="398"/>
      <c r="E12" s="398"/>
      <c r="F12" s="398"/>
    </row>
    <row r="13" spans="1:21" ht="26.1" customHeight="1">
      <c r="A13" s="91" t="s">
        <v>232</v>
      </c>
      <c r="B13" s="398"/>
      <c r="C13" s="398"/>
      <c r="D13" s="398"/>
      <c r="E13" s="398"/>
      <c r="F13" s="398"/>
    </row>
    <row r="14" spans="1:21" ht="26.1" customHeight="1">
      <c r="A14" s="91" t="s">
        <v>233</v>
      </c>
      <c r="B14" s="398"/>
      <c r="C14" s="398"/>
      <c r="D14" s="398"/>
      <c r="E14" s="398"/>
      <c r="F14" s="398"/>
    </row>
    <row r="15" spans="1:21" ht="26.1" customHeight="1">
      <c r="A15" s="91" t="s">
        <v>234</v>
      </c>
      <c r="B15" s="398"/>
      <c r="C15" s="398"/>
      <c r="D15" s="398"/>
      <c r="E15" s="398"/>
      <c r="F15" s="398"/>
    </row>
    <row r="16" spans="1:21" ht="26.1" customHeight="1">
      <c r="A16" s="91" t="s">
        <v>33</v>
      </c>
      <c r="B16" s="398"/>
      <c r="C16" s="398"/>
      <c r="D16" s="398"/>
      <c r="E16" s="398"/>
      <c r="F16" s="398"/>
    </row>
    <row r="17" spans="1:6" ht="26.1" customHeight="1">
      <c r="A17" s="91" t="s">
        <v>235</v>
      </c>
      <c r="B17" s="398"/>
      <c r="C17" s="398"/>
      <c r="D17" s="398"/>
      <c r="E17" s="398"/>
      <c r="F17" s="398"/>
    </row>
    <row r="18" spans="1:6" ht="24" customHeight="1">
      <c r="A18" s="385" t="s">
        <v>236</v>
      </c>
      <c r="B18" s="386"/>
      <c r="C18" s="386"/>
      <c r="D18" s="386"/>
      <c r="E18" s="386"/>
      <c r="F18" s="387"/>
    </row>
    <row r="19" spans="1:6" ht="26.1" customHeight="1">
      <c r="A19" s="91" t="s">
        <v>231</v>
      </c>
      <c r="B19" s="398"/>
      <c r="C19" s="398"/>
      <c r="D19" s="398"/>
      <c r="E19" s="398"/>
      <c r="F19" s="398"/>
    </row>
    <row r="20" spans="1:6" ht="26.1" customHeight="1">
      <c r="A20" s="91" t="s">
        <v>232</v>
      </c>
      <c r="B20" s="398"/>
      <c r="C20" s="398"/>
      <c r="D20" s="398"/>
      <c r="E20" s="398"/>
      <c r="F20" s="398"/>
    </row>
    <row r="21" spans="1:6" ht="26.1" customHeight="1">
      <c r="A21" s="91" t="s">
        <v>233</v>
      </c>
      <c r="B21" s="398"/>
      <c r="C21" s="398"/>
      <c r="D21" s="398"/>
      <c r="E21" s="398"/>
      <c r="F21" s="398"/>
    </row>
    <row r="22" spans="1:6" ht="26.1" customHeight="1">
      <c r="A22" s="91" t="s">
        <v>234</v>
      </c>
      <c r="B22" s="398"/>
      <c r="C22" s="398"/>
      <c r="D22" s="398"/>
      <c r="E22" s="398"/>
      <c r="F22" s="398"/>
    </row>
    <row r="23" spans="1:6" ht="26.1" customHeight="1">
      <c r="A23" s="91" t="s">
        <v>33</v>
      </c>
      <c r="B23" s="398"/>
      <c r="C23" s="398"/>
      <c r="D23" s="398"/>
      <c r="E23" s="398"/>
      <c r="F23" s="398"/>
    </row>
    <row r="24" spans="1:6" ht="26.1" customHeight="1">
      <c r="A24" s="91" t="s">
        <v>235</v>
      </c>
      <c r="B24" s="398"/>
      <c r="C24" s="398"/>
      <c r="D24" s="398"/>
      <c r="E24" s="398"/>
      <c r="F24" s="398"/>
    </row>
    <row r="25" spans="1:6" ht="24" customHeight="1">
      <c r="A25" s="385" t="s">
        <v>237</v>
      </c>
      <c r="B25" s="386"/>
      <c r="C25" s="386"/>
      <c r="D25" s="386"/>
      <c r="E25" s="386"/>
      <c r="F25" s="387"/>
    </row>
    <row r="26" spans="1:6" ht="26.1" customHeight="1">
      <c r="A26" s="91" t="s">
        <v>231</v>
      </c>
      <c r="B26" s="398"/>
      <c r="C26" s="398"/>
      <c r="D26" s="398"/>
      <c r="E26" s="398"/>
      <c r="F26" s="398"/>
    </row>
    <row r="27" spans="1:6" ht="26.1" customHeight="1">
      <c r="A27" s="91" t="s">
        <v>232</v>
      </c>
      <c r="B27" s="398"/>
      <c r="C27" s="398"/>
      <c r="D27" s="398"/>
      <c r="E27" s="398"/>
      <c r="F27" s="398"/>
    </row>
    <row r="28" spans="1:6" ht="26.1" customHeight="1">
      <c r="A28" s="91" t="s">
        <v>233</v>
      </c>
      <c r="B28" s="398"/>
      <c r="C28" s="398"/>
      <c r="D28" s="398"/>
      <c r="E28" s="398"/>
      <c r="F28" s="398"/>
    </row>
    <row r="29" spans="1:6" ht="26.1" customHeight="1">
      <c r="A29" s="91" t="s">
        <v>234</v>
      </c>
      <c r="B29" s="398"/>
      <c r="C29" s="398"/>
      <c r="D29" s="398"/>
      <c r="E29" s="398"/>
      <c r="F29" s="398"/>
    </row>
    <row r="30" spans="1:6" ht="26.1" customHeight="1">
      <c r="A30" s="91" t="s">
        <v>33</v>
      </c>
      <c r="B30" s="398"/>
      <c r="C30" s="398"/>
      <c r="D30" s="398"/>
      <c r="E30" s="398"/>
      <c r="F30" s="398"/>
    </row>
    <row r="31" spans="1:6" ht="26.1" customHeight="1">
      <c r="A31" s="91" t="s">
        <v>235</v>
      </c>
      <c r="B31" s="398"/>
      <c r="C31" s="398"/>
      <c r="D31" s="398"/>
      <c r="E31" s="398"/>
      <c r="F31" s="398"/>
    </row>
    <row r="32" spans="1:6" ht="24" customHeight="1">
      <c r="A32" s="385" t="s">
        <v>238</v>
      </c>
      <c r="B32" s="386"/>
      <c r="C32" s="386"/>
      <c r="D32" s="386"/>
      <c r="E32" s="386"/>
      <c r="F32" s="387"/>
    </row>
    <row r="33" spans="1:6" ht="26.1" customHeight="1">
      <c r="A33" s="91" t="s">
        <v>231</v>
      </c>
      <c r="B33" s="398"/>
      <c r="C33" s="398"/>
      <c r="D33" s="398"/>
      <c r="E33" s="398"/>
      <c r="F33" s="398"/>
    </row>
    <row r="34" spans="1:6" ht="26.1" customHeight="1">
      <c r="A34" s="91" t="s">
        <v>232</v>
      </c>
      <c r="B34" s="398"/>
      <c r="C34" s="398"/>
      <c r="D34" s="398"/>
      <c r="E34" s="398"/>
      <c r="F34" s="398"/>
    </row>
    <row r="35" spans="1:6" ht="26.1" customHeight="1">
      <c r="A35" s="91" t="s">
        <v>233</v>
      </c>
      <c r="B35" s="398"/>
      <c r="C35" s="398"/>
      <c r="D35" s="398"/>
      <c r="E35" s="398"/>
      <c r="F35" s="398"/>
    </row>
    <row r="36" spans="1:6" ht="26.1" customHeight="1">
      <c r="A36" s="91" t="s">
        <v>234</v>
      </c>
      <c r="B36" s="398"/>
      <c r="C36" s="398"/>
      <c r="D36" s="398"/>
      <c r="E36" s="398"/>
      <c r="F36" s="398"/>
    </row>
    <row r="37" spans="1:6" ht="26.1" customHeight="1">
      <c r="A37" s="91" t="s">
        <v>33</v>
      </c>
      <c r="B37" s="398"/>
      <c r="C37" s="398"/>
      <c r="D37" s="398"/>
      <c r="E37" s="398"/>
      <c r="F37" s="398"/>
    </row>
    <row r="38" spans="1:6" ht="26.1" customHeight="1">
      <c r="A38" s="91" t="s">
        <v>235</v>
      </c>
      <c r="B38" s="398"/>
      <c r="C38" s="398"/>
      <c r="D38" s="398"/>
      <c r="E38" s="398"/>
      <c r="F38" s="398"/>
    </row>
    <row r="39" spans="1:6" ht="15.95" customHeight="1">
      <c r="A39" s="405" t="s">
        <v>239</v>
      </c>
      <c r="B39" s="406"/>
      <c r="C39" s="406"/>
      <c r="D39" s="406"/>
      <c r="E39" s="406"/>
      <c r="F39" s="407"/>
    </row>
    <row r="40" spans="1:6" ht="15.95" customHeight="1">
      <c r="A40" s="408" t="s">
        <v>240</v>
      </c>
      <c r="B40" s="409"/>
      <c r="C40" s="409"/>
      <c r="D40" s="409"/>
      <c r="E40" s="409"/>
      <c r="F40" s="410"/>
    </row>
    <row r="41" spans="1:6" ht="26.1" customHeight="1">
      <c r="A41" s="91" t="s">
        <v>230</v>
      </c>
      <c r="B41" s="398"/>
      <c r="C41" s="398"/>
      <c r="D41" s="398"/>
      <c r="E41" s="398"/>
      <c r="F41" s="398"/>
    </row>
    <row r="42" spans="1:6" ht="26.1" customHeight="1">
      <c r="A42" s="91" t="s">
        <v>236</v>
      </c>
      <c r="B42" s="398"/>
      <c r="C42" s="398"/>
      <c r="D42" s="398"/>
      <c r="E42" s="398"/>
      <c r="F42" s="398"/>
    </row>
    <row r="43" spans="1:6" ht="26.1" customHeight="1">
      <c r="A43" s="91" t="s">
        <v>237</v>
      </c>
      <c r="B43" s="398"/>
      <c r="C43" s="398"/>
      <c r="D43" s="398"/>
      <c r="E43" s="398"/>
      <c r="F43" s="398"/>
    </row>
    <row r="44" spans="1:6" ht="26.1" customHeight="1">
      <c r="A44" s="91" t="s">
        <v>238</v>
      </c>
      <c r="B44" s="398"/>
      <c r="C44" s="398"/>
      <c r="D44" s="398"/>
      <c r="E44" s="398"/>
      <c r="F44" s="398"/>
    </row>
    <row r="45" spans="1:6" ht="24" customHeight="1">
      <c r="A45" s="411" t="s">
        <v>241</v>
      </c>
      <c r="B45" s="412"/>
      <c r="C45" s="412"/>
      <c r="D45" s="412"/>
      <c r="E45" s="412"/>
      <c r="F45" s="413"/>
    </row>
    <row r="46" spans="1:6" ht="26.1" customHeight="1">
      <c r="A46" s="91" t="s">
        <v>230</v>
      </c>
      <c r="B46" s="398"/>
      <c r="C46" s="398"/>
      <c r="D46" s="398"/>
      <c r="E46" s="398"/>
      <c r="F46" s="398"/>
    </row>
    <row r="47" spans="1:6" ht="26.1" customHeight="1">
      <c r="A47" s="91" t="s">
        <v>236</v>
      </c>
      <c r="B47" s="398"/>
      <c r="C47" s="398"/>
      <c r="D47" s="398"/>
      <c r="E47" s="398"/>
      <c r="F47" s="398"/>
    </row>
    <row r="48" spans="1:6" ht="26.1" customHeight="1">
      <c r="A48" s="91" t="s">
        <v>237</v>
      </c>
      <c r="B48" s="398"/>
      <c r="C48" s="398"/>
      <c r="D48" s="398"/>
      <c r="E48" s="398"/>
      <c r="F48" s="398"/>
    </row>
    <row r="49" spans="1:6" ht="26.1" customHeight="1">
      <c r="A49" s="91" t="s">
        <v>238</v>
      </c>
      <c r="B49" s="398"/>
      <c r="C49" s="398"/>
      <c r="D49" s="398"/>
      <c r="E49" s="398"/>
      <c r="F49" s="398"/>
    </row>
    <row r="50" spans="1:6" ht="24" customHeight="1">
      <c r="A50" s="411" t="s">
        <v>242</v>
      </c>
      <c r="B50" s="412"/>
      <c r="C50" s="412"/>
      <c r="D50" s="412"/>
      <c r="E50" s="412"/>
      <c r="F50" s="413"/>
    </row>
    <row r="51" spans="1:6" ht="26.1" customHeight="1">
      <c r="A51" s="91" t="s">
        <v>230</v>
      </c>
      <c r="B51" s="398"/>
      <c r="C51" s="398"/>
      <c r="D51" s="398"/>
      <c r="E51" s="398"/>
      <c r="F51" s="398"/>
    </row>
    <row r="52" spans="1:6" ht="26.1" customHeight="1">
      <c r="A52" s="91" t="s">
        <v>236</v>
      </c>
      <c r="B52" s="398"/>
      <c r="C52" s="398"/>
      <c r="D52" s="398"/>
      <c r="E52" s="398"/>
      <c r="F52" s="398"/>
    </row>
    <row r="53" spans="1:6" ht="26.1" customHeight="1">
      <c r="A53" s="91" t="s">
        <v>237</v>
      </c>
      <c r="B53" s="398"/>
      <c r="C53" s="398"/>
      <c r="D53" s="398"/>
      <c r="E53" s="398"/>
      <c r="F53" s="398"/>
    </row>
    <row r="54" spans="1:6" ht="26.1" customHeight="1">
      <c r="A54" s="91" t="s">
        <v>238</v>
      </c>
      <c r="B54" s="398"/>
      <c r="C54" s="398"/>
      <c r="D54" s="398"/>
      <c r="E54" s="398"/>
      <c r="F54" s="398"/>
    </row>
    <row r="55" spans="1:6" ht="24" customHeight="1">
      <c r="A55" s="411" t="s">
        <v>243</v>
      </c>
      <c r="B55" s="412"/>
      <c r="C55" s="412"/>
      <c r="D55" s="412"/>
      <c r="E55" s="412"/>
      <c r="F55" s="413"/>
    </row>
    <row r="56" spans="1:6" ht="26.1" customHeight="1">
      <c r="A56" s="91" t="s">
        <v>230</v>
      </c>
      <c r="B56" s="398"/>
      <c r="C56" s="398"/>
      <c r="D56" s="398"/>
      <c r="E56" s="398"/>
      <c r="F56" s="398"/>
    </row>
    <row r="57" spans="1:6" ht="26.1" customHeight="1">
      <c r="A57" s="91" t="s">
        <v>236</v>
      </c>
      <c r="B57" s="398"/>
      <c r="C57" s="398"/>
      <c r="D57" s="398"/>
      <c r="E57" s="398"/>
      <c r="F57" s="398"/>
    </row>
    <row r="58" spans="1:6" ht="26.1" customHeight="1">
      <c r="A58" s="91" t="s">
        <v>237</v>
      </c>
      <c r="B58" s="398"/>
      <c r="C58" s="398"/>
      <c r="D58" s="398"/>
      <c r="E58" s="398"/>
      <c r="F58" s="398"/>
    </row>
    <row r="59" spans="1:6" ht="26.1" customHeight="1">
      <c r="A59" s="91" t="s">
        <v>238</v>
      </c>
      <c r="B59" s="398"/>
      <c r="C59" s="398"/>
      <c r="D59" s="398"/>
      <c r="E59" s="398"/>
      <c r="F59" s="398"/>
    </row>
    <row r="60" spans="1:6" ht="24" customHeight="1">
      <c r="A60" s="411" t="s">
        <v>244</v>
      </c>
      <c r="B60" s="412"/>
      <c r="C60" s="412"/>
      <c r="D60" s="412"/>
      <c r="E60" s="412"/>
      <c r="F60" s="413"/>
    </row>
    <row r="61" spans="1:6" ht="26.1" customHeight="1">
      <c r="A61" s="91" t="s">
        <v>230</v>
      </c>
      <c r="B61" s="398"/>
      <c r="C61" s="398"/>
      <c r="D61" s="398"/>
      <c r="E61" s="398"/>
      <c r="F61" s="398"/>
    </row>
    <row r="62" spans="1:6" ht="26.1" customHeight="1">
      <c r="A62" s="91" t="s">
        <v>236</v>
      </c>
      <c r="B62" s="398"/>
      <c r="C62" s="398"/>
      <c r="D62" s="398"/>
      <c r="E62" s="398"/>
      <c r="F62" s="398"/>
    </row>
    <row r="63" spans="1:6" ht="26.1" customHeight="1">
      <c r="A63" s="91" t="s">
        <v>237</v>
      </c>
      <c r="B63" s="398"/>
      <c r="C63" s="398"/>
      <c r="D63" s="398"/>
      <c r="E63" s="398"/>
      <c r="F63" s="398"/>
    </row>
    <row r="64" spans="1:6" ht="26.1" customHeight="1">
      <c r="A64" s="91" t="s">
        <v>238</v>
      </c>
      <c r="B64" s="398"/>
      <c r="C64" s="398"/>
      <c r="D64" s="398"/>
      <c r="E64" s="398"/>
      <c r="F64" s="398"/>
    </row>
  </sheetData>
  <mergeCells count="61">
    <mergeCell ref="B64:F64"/>
    <mergeCell ref="B58:F58"/>
    <mergeCell ref="B59:F59"/>
    <mergeCell ref="A60:F60"/>
    <mergeCell ref="B61:F61"/>
    <mergeCell ref="B62:F62"/>
    <mergeCell ref="B63:F63"/>
    <mergeCell ref="B57:F57"/>
    <mergeCell ref="B46:F46"/>
    <mergeCell ref="B47:F47"/>
    <mergeCell ref="B48:F48"/>
    <mergeCell ref="B49:F49"/>
    <mergeCell ref="A50:F50"/>
    <mergeCell ref="B51:F51"/>
    <mergeCell ref="B52:F52"/>
    <mergeCell ref="B53:F53"/>
    <mergeCell ref="B54:F54"/>
    <mergeCell ref="A55:F55"/>
    <mergeCell ref="B56:F56"/>
    <mergeCell ref="A45:F45"/>
    <mergeCell ref="B34:F34"/>
    <mergeCell ref="B35:F35"/>
    <mergeCell ref="B36:F36"/>
    <mergeCell ref="B37:F37"/>
    <mergeCell ref="B38:F38"/>
    <mergeCell ref="A39:F39"/>
    <mergeCell ref="A40:F40"/>
    <mergeCell ref="B41:F41"/>
    <mergeCell ref="B42:F42"/>
    <mergeCell ref="B43:F43"/>
    <mergeCell ref="B44:F44"/>
    <mergeCell ref="B33:F33"/>
    <mergeCell ref="B22:F22"/>
    <mergeCell ref="B23:F23"/>
    <mergeCell ref="B24:F24"/>
    <mergeCell ref="A25:F25"/>
    <mergeCell ref="B26:F26"/>
    <mergeCell ref="B27:F27"/>
    <mergeCell ref="B28:F28"/>
    <mergeCell ref="B29:F29"/>
    <mergeCell ref="B30:F30"/>
    <mergeCell ref="B31:F31"/>
    <mergeCell ref="A32:F32"/>
    <mergeCell ref="B21:F21"/>
    <mergeCell ref="A10:F10"/>
    <mergeCell ref="A11:F11"/>
    <mergeCell ref="B12:F12"/>
    <mergeCell ref="B13:F13"/>
    <mergeCell ref="B14:F14"/>
    <mergeCell ref="B15:F15"/>
    <mergeCell ref="B16:F16"/>
    <mergeCell ref="B17:F17"/>
    <mergeCell ref="A18:F18"/>
    <mergeCell ref="B19:F19"/>
    <mergeCell ref="B20:F20"/>
    <mergeCell ref="A2:F2"/>
    <mergeCell ref="A4:F4"/>
    <mergeCell ref="A7:B7"/>
    <mergeCell ref="C7:F7"/>
    <mergeCell ref="A8:B8"/>
    <mergeCell ref="C8:F8"/>
  </mergeCells>
  <pageMargins left="0.78740157480314965" right="0.59055118110236227" top="0.59055118110236227" bottom="0.39370078740157483" header="0.39370078740157483" footer="0.27559055118110237"/>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U375"/>
  <sheetViews>
    <sheetView showZeros="0" view="pageBreakPreview" zoomScaleNormal="75" workbookViewId="0">
      <selection activeCell="F22" sqref="F22"/>
    </sheetView>
  </sheetViews>
  <sheetFormatPr defaultRowHeight="12.75"/>
  <cols>
    <col min="1" max="1" width="4.7109375" style="191" customWidth="1"/>
    <col min="2" max="2" width="40.140625" style="248" customWidth="1"/>
    <col min="3" max="3" width="5.5703125" style="182" customWidth="1"/>
    <col min="4" max="4" width="8.42578125" style="231" customWidth="1"/>
    <col min="5" max="5" width="6.85546875" style="180" customWidth="1"/>
    <col min="6" max="6" width="10.42578125" style="180" customWidth="1"/>
    <col min="7" max="7" width="11.28515625" style="181" customWidth="1"/>
    <col min="8" max="8" width="9.140625" style="182"/>
    <col min="9" max="9" width="13.42578125" style="182" customWidth="1"/>
    <col min="10" max="256" width="9.140625" style="73"/>
    <col min="257" max="257" width="4.7109375" style="73" customWidth="1"/>
    <col min="258" max="258" width="40.140625" style="73" customWidth="1"/>
    <col min="259" max="259" width="5.5703125" style="73" customWidth="1"/>
    <col min="260" max="260" width="8.42578125" style="73" customWidth="1"/>
    <col min="261" max="261" width="6.85546875" style="73" customWidth="1"/>
    <col min="262" max="262" width="10.42578125" style="73" customWidth="1"/>
    <col min="263" max="263" width="11.28515625" style="73" customWidth="1"/>
    <col min="264" max="264" width="9.140625" style="73"/>
    <col min="265" max="265" width="13.42578125" style="73" customWidth="1"/>
    <col min="266" max="512" width="9.140625" style="73"/>
    <col min="513" max="513" width="4.7109375" style="73" customWidth="1"/>
    <col min="514" max="514" width="40.140625" style="73" customWidth="1"/>
    <col min="515" max="515" width="5.5703125" style="73" customWidth="1"/>
    <col min="516" max="516" width="8.42578125" style="73" customWidth="1"/>
    <col min="517" max="517" width="6.85546875" style="73" customWidth="1"/>
    <col min="518" max="518" width="10.42578125" style="73" customWidth="1"/>
    <col min="519" max="519" width="11.28515625" style="73" customWidth="1"/>
    <col min="520" max="520" width="9.140625" style="73"/>
    <col min="521" max="521" width="13.42578125" style="73" customWidth="1"/>
    <col min="522" max="768" width="9.140625" style="73"/>
    <col min="769" max="769" width="4.7109375" style="73" customWidth="1"/>
    <col min="770" max="770" width="40.140625" style="73" customWidth="1"/>
    <col min="771" max="771" width="5.5703125" style="73" customWidth="1"/>
    <col min="772" max="772" width="8.42578125" style="73" customWidth="1"/>
    <col min="773" max="773" width="6.85546875" style="73" customWidth="1"/>
    <col min="774" max="774" width="10.42578125" style="73" customWidth="1"/>
    <col min="775" max="775" width="11.28515625" style="73" customWidth="1"/>
    <col min="776" max="776" width="9.140625" style="73"/>
    <col min="777" max="777" width="13.42578125" style="73" customWidth="1"/>
    <col min="778" max="1024" width="9.140625" style="73"/>
    <col min="1025" max="1025" width="4.7109375" style="73" customWidth="1"/>
    <col min="1026" max="1026" width="40.140625" style="73" customWidth="1"/>
    <col min="1027" max="1027" width="5.5703125" style="73" customWidth="1"/>
    <col min="1028" max="1028" width="8.42578125" style="73" customWidth="1"/>
    <col min="1029" max="1029" width="6.85546875" style="73" customWidth="1"/>
    <col min="1030" max="1030" width="10.42578125" style="73" customWidth="1"/>
    <col min="1031" max="1031" width="11.28515625" style="73" customWidth="1"/>
    <col min="1032" max="1032" width="9.140625" style="73"/>
    <col min="1033" max="1033" width="13.42578125" style="73" customWidth="1"/>
    <col min="1034" max="1280" width="9.140625" style="73"/>
    <col min="1281" max="1281" width="4.7109375" style="73" customWidth="1"/>
    <col min="1282" max="1282" width="40.140625" style="73" customWidth="1"/>
    <col min="1283" max="1283" width="5.5703125" style="73" customWidth="1"/>
    <col min="1284" max="1284" width="8.42578125" style="73" customWidth="1"/>
    <col min="1285" max="1285" width="6.85546875" style="73" customWidth="1"/>
    <col min="1286" max="1286" width="10.42578125" style="73" customWidth="1"/>
    <col min="1287" max="1287" width="11.28515625" style="73" customWidth="1"/>
    <col min="1288" max="1288" width="9.140625" style="73"/>
    <col min="1289" max="1289" width="13.42578125" style="73" customWidth="1"/>
    <col min="1290" max="1536" width="9.140625" style="73"/>
    <col min="1537" max="1537" width="4.7109375" style="73" customWidth="1"/>
    <col min="1538" max="1538" width="40.140625" style="73" customWidth="1"/>
    <col min="1539" max="1539" width="5.5703125" style="73" customWidth="1"/>
    <col min="1540" max="1540" width="8.42578125" style="73" customWidth="1"/>
    <col min="1541" max="1541" width="6.85546875" style="73" customWidth="1"/>
    <col min="1542" max="1542" width="10.42578125" style="73" customWidth="1"/>
    <col min="1543" max="1543" width="11.28515625" style="73" customWidth="1"/>
    <col min="1544" max="1544" width="9.140625" style="73"/>
    <col min="1545" max="1545" width="13.42578125" style="73" customWidth="1"/>
    <col min="1546" max="1792" width="9.140625" style="73"/>
    <col min="1793" max="1793" width="4.7109375" style="73" customWidth="1"/>
    <col min="1794" max="1794" width="40.140625" style="73" customWidth="1"/>
    <col min="1795" max="1795" width="5.5703125" style="73" customWidth="1"/>
    <col min="1796" max="1796" width="8.42578125" style="73" customWidth="1"/>
    <col min="1797" max="1797" width="6.85546875" style="73" customWidth="1"/>
    <col min="1798" max="1798" width="10.42578125" style="73" customWidth="1"/>
    <col min="1799" max="1799" width="11.28515625" style="73" customWidth="1"/>
    <col min="1800" max="1800" width="9.140625" style="73"/>
    <col min="1801" max="1801" width="13.42578125" style="73" customWidth="1"/>
    <col min="1802" max="2048" width="9.140625" style="73"/>
    <col min="2049" max="2049" width="4.7109375" style="73" customWidth="1"/>
    <col min="2050" max="2050" width="40.140625" style="73" customWidth="1"/>
    <col min="2051" max="2051" width="5.5703125" style="73" customWidth="1"/>
    <col min="2052" max="2052" width="8.42578125" style="73" customWidth="1"/>
    <col min="2053" max="2053" width="6.85546875" style="73" customWidth="1"/>
    <col min="2054" max="2054" width="10.42578125" style="73" customWidth="1"/>
    <col min="2055" max="2055" width="11.28515625" style="73" customWidth="1"/>
    <col min="2056" max="2056" width="9.140625" style="73"/>
    <col min="2057" max="2057" width="13.42578125" style="73" customWidth="1"/>
    <col min="2058" max="2304" width="9.140625" style="73"/>
    <col min="2305" max="2305" width="4.7109375" style="73" customWidth="1"/>
    <col min="2306" max="2306" width="40.140625" style="73" customWidth="1"/>
    <col min="2307" max="2307" width="5.5703125" style="73" customWidth="1"/>
    <col min="2308" max="2308" width="8.42578125" style="73" customWidth="1"/>
    <col min="2309" max="2309" width="6.85546875" style="73" customWidth="1"/>
    <col min="2310" max="2310" width="10.42578125" style="73" customWidth="1"/>
    <col min="2311" max="2311" width="11.28515625" style="73" customWidth="1"/>
    <col min="2312" max="2312" width="9.140625" style="73"/>
    <col min="2313" max="2313" width="13.42578125" style="73" customWidth="1"/>
    <col min="2314" max="2560" width="9.140625" style="73"/>
    <col min="2561" max="2561" width="4.7109375" style="73" customWidth="1"/>
    <col min="2562" max="2562" width="40.140625" style="73" customWidth="1"/>
    <col min="2563" max="2563" width="5.5703125" style="73" customWidth="1"/>
    <col min="2564" max="2564" width="8.42578125" style="73" customWidth="1"/>
    <col min="2565" max="2565" width="6.85546875" style="73" customWidth="1"/>
    <col min="2566" max="2566" width="10.42578125" style="73" customWidth="1"/>
    <col min="2567" max="2567" width="11.28515625" style="73" customWidth="1"/>
    <col min="2568" max="2568" width="9.140625" style="73"/>
    <col min="2569" max="2569" width="13.42578125" style="73" customWidth="1"/>
    <col min="2570" max="2816" width="9.140625" style="73"/>
    <col min="2817" max="2817" width="4.7109375" style="73" customWidth="1"/>
    <col min="2818" max="2818" width="40.140625" style="73" customWidth="1"/>
    <col min="2819" max="2819" width="5.5703125" style="73" customWidth="1"/>
    <col min="2820" max="2820" width="8.42578125" style="73" customWidth="1"/>
    <col min="2821" max="2821" width="6.85546875" style="73" customWidth="1"/>
    <col min="2822" max="2822" width="10.42578125" style="73" customWidth="1"/>
    <col min="2823" max="2823" width="11.28515625" style="73" customWidth="1"/>
    <col min="2824" max="2824" width="9.140625" style="73"/>
    <col min="2825" max="2825" width="13.42578125" style="73" customWidth="1"/>
    <col min="2826" max="3072" width="9.140625" style="73"/>
    <col min="3073" max="3073" width="4.7109375" style="73" customWidth="1"/>
    <col min="3074" max="3074" width="40.140625" style="73" customWidth="1"/>
    <col min="3075" max="3075" width="5.5703125" style="73" customWidth="1"/>
    <col min="3076" max="3076" width="8.42578125" style="73" customWidth="1"/>
    <col min="3077" max="3077" width="6.85546875" style="73" customWidth="1"/>
    <col min="3078" max="3078" width="10.42578125" style="73" customWidth="1"/>
    <col min="3079" max="3079" width="11.28515625" style="73" customWidth="1"/>
    <col min="3080" max="3080" width="9.140625" style="73"/>
    <col min="3081" max="3081" width="13.42578125" style="73" customWidth="1"/>
    <col min="3082" max="3328" width="9.140625" style="73"/>
    <col min="3329" max="3329" width="4.7109375" style="73" customWidth="1"/>
    <col min="3330" max="3330" width="40.140625" style="73" customWidth="1"/>
    <col min="3331" max="3331" width="5.5703125" style="73" customWidth="1"/>
    <col min="3332" max="3332" width="8.42578125" style="73" customWidth="1"/>
    <col min="3333" max="3333" width="6.85546875" style="73" customWidth="1"/>
    <col min="3334" max="3334" width="10.42578125" style="73" customWidth="1"/>
    <col min="3335" max="3335" width="11.28515625" style="73" customWidth="1"/>
    <col min="3336" max="3336" width="9.140625" style="73"/>
    <col min="3337" max="3337" width="13.42578125" style="73" customWidth="1"/>
    <col min="3338" max="3584" width="9.140625" style="73"/>
    <col min="3585" max="3585" width="4.7109375" style="73" customWidth="1"/>
    <col min="3586" max="3586" width="40.140625" style="73" customWidth="1"/>
    <col min="3587" max="3587" width="5.5703125" style="73" customWidth="1"/>
    <col min="3588" max="3588" width="8.42578125" style="73" customWidth="1"/>
    <col min="3589" max="3589" width="6.85546875" style="73" customWidth="1"/>
    <col min="3590" max="3590" width="10.42578125" style="73" customWidth="1"/>
    <col min="3591" max="3591" width="11.28515625" style="73" customWidth="1"/>
    <col min="3592" max="3592" width="9.140625" style="73"/>
    <col min="3593" max="3593" width="13.42578125" style="73" customWidth="1"/>
    <col min="3594" max="3840" width="9.140625" style="73"/>
    <col min="3841" max="3841" width="4.7109375" style="73" customWidth="1"/>
    <col min="3842" max="3842" width="40.140625" style="73" customWidth="1"/>
    <col min="3843" max="3843" width="5.5703125" style="73" customWidth="1"/>
    <col min="3844" max="3844" width="8.42578125" style="73" customWidth="1"/>
    <col min="3845" max="3845" width="6.85546875" style="73" customWidth="1"/>
    <col min="3846" max="3846" width="10.42578125" style="73" customWidth="1"/>
    <col min="3847" max="3847" width="11.28515625" style="73" customWidth="1"/>
    <col min="3848" max="3848" width="9.140625" style="73"/>
    <col min="3849" max="3849" width="13.42578125" style="73" customWidth="1"/>
    <col min="3850" max="4096" width="9.140625" style="73"/>
    <col min="4097" max="4097" width="4.7109375" style="73" customWidth="1"/>
    <col min="4098" max="4098" width="40.140625" style="73" customWidth="1"/>
    <col min="4099" max="4099" width="5.5703125" style="73" customWidth="1"/>
    <col min="4100" max="4100" width="8.42578125" style="73" customWidth="1"/>
    <col min="4101" max="4101" width="6.85546875" style="73" customWidth="1"/>
    <col min="4102" max="4102" width="10.42578125" style="73" customWidth="1"/>
    <col min="4103" max="4103" width="11.28515625" style="73" customWidth="1"/>
    <col min="4104" max="4104" width="9.140625" style="73"/>
    <col min="4105" max="4105" width="13.42578125" style="73" customWidth="1"/>
    <col min="4106" max="4352" width="9.140625" style="73"/>
    <col min="4353" max="4353" width="4.7109375" style="73" customWidth="1"/>
    <col min="4354" max="4354" width="40.140625" style="73" customWidth="1"/>
    <col min="4355" max="4355" width="5.5703125" style="73" customWidth="1"/>
    <col min="4356" max="4356" width="8.42578125" style="73" customWidth="1"/>
    <col min="4357" max="4357" width="6.85546875" style="73" customWidth="1"/>
    <col min="4358" max="4358" width="10.42578125" style="73" customWidth="1"/>
    <col min="4359" max="4359" width="11.28515625" style="73" customWidth="1"/>
    <col min="4360" max="4360" width="9.140625" style="73"/>
    <col min="4361" max="4361" width="13.42578125" style="73" customWidth="1"/>
    <col min="4362" max="4608" width="9.140625" style="73"/>
    <col min="4609" max="4609" width="4.7109375" style="73" customWidth="1"/>
    <col min="4610" max="4610" width="40.140625" style="73" customWidth="1"/>
    <col min="4611" max="4611" width="5.5703125" style="73" customWidth="1"/>
    <col min="4612" max="4612" width="8.42578125" style="73" customWidth="1"/>
    <col min="4613" max="4613" width="6.85546875" style="73" customWidth="1"/>
    <col min="4614" max="4614" width="10.42578125" style="73" customWidth="1"/>
    <col min="4615" max="4615" width="11.28515625" style="73" customWidth="1"/>
    <col min="4616" max="4616" width="9.140625" style="73"/>
    <col min="4617" max="4617" width="13.42578125" style="73" customWidth="1"/>
    <col min="4618" max="4864" width="9.140625" style="73"/>
    <col min="4865" max="4865" width="4.7109375" style="73" customWidth="1"/>
    <col min="4866" max="4866" width="40.140625" style="73" customWidth="1"/>
    <col min="4867" max="4867" width="5.5703125" style="73" customWidth="1"/>
    <col min="4868" max="4868" width="8.42578125" style="73" customWidth="1"/>
    <col min="4869" max="4869" width="6.85546875" style="73" customWidth="1"/>
    <col min="4870" max="4870" width="10.42578125" style="73" customWidth="1"/>
    <col min="4871" max="4871" width="11.28515625" style="73" customWidth="1"/>
    <col min="4872" max="4872" width="9.140625" style="73"/>
    <col min="4873" max="4873" width="13.42578125" style="73" customWidth="1"/>
    <col min="4874" max="5120" width="9.140625" style="73"/>
    <col min="5121" max="5121" width="4.7109375" style="73" customWidth="1"/>
    <col min="5122" max="5122" width="40.140625" style="73" customWidth="1"/>
    <col min="5123" max="5123" width="5.5703125" style="73" customWidth="1"/>
    <col min="5124" max="5124" width="8.42578125" style="73" customWidth="1"/>
    <col min="5125" max="5125" width="6.85546875" style="73" customWidth="1"/>
    <col min="5126" max="5126" width="10.42578125" style="73" customWidth="1"/>
    <col min="5127" max="5127" width="11.28515625" style="73" customWidth="1"/>
    <col min="5128" max="5128" width="9.140625" style="73"/>
    <col min="5129" max="5129" width="13.42578125" style="73" customWidth="1"/>
    <col min="5130" max="5376" width="9.140625" style="73"/>
    <col min="5377" max="5377" width="4.7109375" style="73" customWidth="1"/>
    <col min="5378" max="5378" width="40.140625" style="73" customWidth="1"/>
    <col min="5379" max="5379" width="5.5703125" style="73" customWidth="1"/>
    <col min="5380" max="5380" width="8.42578125" style="73" customWidth="1"/>
    <col min="5381" max="5381" width="6.85546875" style="73" customWidth="1"/>
    <col min="5382" max="5382" width="10.42578125" style="73" customWidth="1"/>
    <col min="5383" max="5383" width="11.28515625" style="73" customWidth="1"/>
    <col min="5384" max="5384" width="9.140625" style="73"/>
    <col min="5385" max="5385" width="13.42578125" style="73" customWidth="1"/>
    <col min="5386" max="5632" width="9.140625" style="73"/>
    <col min="5633" max="5633" width="4.7109375" style="73" customWidth="1"/>
    <col min="5634" max="5634" width="40.140625" style="73" customWidth="1"/>
    <col min="5635" max="5635" width="5.5703125" style="73" customWidth="1"/>
    <col min="5636" max="5636" width="8.42578125" style="73" customWidth="1"/>
    <col min="5637" max="5637" width="6.85546875" style="73" customWidth="1"/>
    <col min="5638" max="5638" width="10.42578125" style="73" customWidth="1"/>
    <col min="5639" max="5639" width="11.28515625" style="73" customWidth="1"/>
    <col min="5640" max="5640" width="9.140625" style="73"/>
    <col min="5641" max="5641" width="13.42578125" style="73" customWidth="1"/>
    <col min="5642" max="5888" width="9.140625" style="73"/>
    <col min="5889" max="5889" width="4.7109375" style="73" customWidth="1"/>
    <col min="5890" max="5890" width="40.140625" style="73" customWidth="1"/>
    <col min="5891" max="5891" width="5.5703125" style="73" customWidth="1"/>
    <col min="5892" max="5892" width="8.42578125" style="73" customWidth="1"/>
    <col min="5893" max="5893" width="6.85546875" style="73" customWidth="1"/>
    <col min="5894" max="5894" width="10.42578125" style="73" customWidth="1"/>
    <col min="5895" max="5895" width="11.28515625" style="73" customWidth="1"/>
    <col min="5896" max="5896" width="9.140625" style="73"/>
    <col min="5897" max="5897" width="13.42578125" style="73" customWidth="1"/>
    <col min="5898" max="6144" width="9.140625" style="73"/>
    <col min="6145" max="6145" width="4.7109375" style="73" customWidth="1"/>
    <col min="6146" max="6146" width="40.140625" style="73" customWidth="1"/>
    <col min="6147" max="6147" width="5.5703125" style="73" customWidth="1"/>
    <col min="6148" max="6148" width="8.42578125" style="73" customWidth="1"/>
    <col min="6149" max="6149" width="6.85546875" style="73" customWidth="1"/>
    <col min="6150" max="6150" width="10.42578125" style="73" customWidth="1"/>
    <col min="6151" max="6151" width="11.28515625" style="73" customWidth="1"/>
    <col min="6152" max="6152" width="9.140625" style="73"/>
    <col min="6153" max="6153" width="13.42578125" style="73" customWidth="1"/>
    <col min="6154" max="6400" width="9.140625" style="73"/>
    <col min="6401" max="6401" width="4.7109375" style="73" customWidth="1"/>
    <col min="6402" max="6402" width="40.140625" style="73" customWidth="1"/>
    <col min="6403" max="6403" width="5.5703125" style="73" customWidth="1"/>
    <col min="6404" max="6404" width="8.42578125" style="73" customWidth="1"/>
    <col min="6405" max="6405" width="6.85546875" style="73" customWidth="1"/>
    <col min="6406" max="6406" width="10.42578125" style="73" customWidth="1"/>
    <col min="6407" max="6407" width="11.28515625" style="73" customWidth="1"/>
    <col min="6408" max="6408" width="9.140625" style="73"/>
    <col min="6409" max="6409" width="13.42578125" style="73" customWidth="1"/>
    <col min="6410" max="6656" width="9.140625" style="73"/>
    <col min="6657" max="6657" width="4.7109375" style="73" customWidth="1"/>
    <col min="6658" max="6658" width="40.140625" style="73" customWidth="1"/>
    <col min="6659" max="6659" width="5.5703125" style="73" customWidth="1"/>
    <col min="6660" max="6660" width="8.42578125" style="73" customWidth="1"/>
    <col min="6661" max="6661" width="6.85546875" style="73" customWidth="1"/>
    <col min="6662" max="6662" width="10.42578125" style="73" customWidth="1"/>
    <col min="6663" max="6663" width="11.28515625" style="73" customWidth="1"/>
    <col min="6664" max="6664" width="9.140625" style="73"/>
    <col min="6665" max="6665" width="13.42578125" style="73" customWidth="1"/>
    <col min="6666" max="6912" width="9.140625" style="73"/>
    <col min="6913" max="6913" width="4.7109375" style="73" customWidth="1"/>
    <col min="6914" max="6914" width="40.140625" style="73" customWidth="1"/>
    <col min="6915" max="6915" width="5.5703125" style="73" customWidth="1"/>
    <col min="6916" max="6916" width="8.42578125" style="73" customWidth="1"/>
    <col min="6917" max="6917" width="6.85546875" style="73" customWidth="1"/>
    <col min="6918" max="6918" width="10.42578125" style="73" customWidth="1"/>
    <col min="6919" max="6919" width="11.28515625" style="73" customWidth="1"/>
    <col min="6920" max="6920" width="9.140625" style="73"/>
    <col min="6921" max="6921" width="13.42578125" style="73" customWidth="1"/>
    <col min="6922" max="7168" width="9.140625" style="73"/>
    <col min="7169" max="7169" width="4.7109375" style="73" customWidth="1"/>
    <col min="7170" max="7170" width="40.140625" style="73" customWidth="1"/>
    <col min="7171" max="7171" width="5.5703125" style="73" customWidth="1"/>
    <col min="7172" max="7172" width="8.42578125" style="73" customWidth="1"/>
    <col min="7173" max="7173" width="6.85546875" style="73" customWidth="1"/>
    <col min="7174" max="7174" width="10.42578125" style="73" customWidth="1"/>
    <col min="7175" max="7175" width="11.28515625" style="73" customWidth="1"/>
    <col min="7176" max="7176" width="9.140625" style="73"/>
    <col min="7177" max="7177" width="13.42578125" style="73" customWidth="1"/>
    <col min="7178" max="7424" width="9.140625" style="73"/>
    <col min="7425" max="7425" width="4.7109375" style="73" customWidth="1"/>
    <col min="7426" max="7426" width="40.140625" style="73" customWidth="1"/>
    <col min="7427" max="7427" width="5.5703125" style="73" customWidth="1"/>
    <col min="7428" max="7428" width="8.42578125" style="73" customWidth="1"/>
    <col min="7429" max="7429" width="6.85546875" style="73" customWidth="1"/>
    <col min="7430" max="7430" width="10.42578125" style="73" customWidth="1"/>
    <col min="7431" max="7431" width="11.28515625" style="73" customWidth="1"/>
    <col min="7432" max="7432" width="9.140625" style="73"/>
    <col min="7433" max="7433" width="13.42578125" style="73" customWidth="1"/>
    <col min="7434" max="7680" width="9.140625" style="73"/>
    <col min="7681" max="7681" width="4.7109375" style="73" customWidth="1"/>
    <col min="7682" max="7682" width="40.140625" style="73" customWidth="1"/>
    <col min="7683" max="7683" width="5.5703125" style="73" customWidth="1"/>
    <col min="7684" max="7684" width="8.42578125" style="73" customWidth="1"/>
    <col min="7685" max="7685" width="6.85546875" style="73" customWidth="1"/>
    <col min="7686" max="7686" width="10.42578125" style="73" customWidth="1"/>
    <col min="7687" max="7687" width="11.28515625" style="73" customWidth="1"/>
    <col min="7688" max="7688" width="9.140625" style="73"/>
    <col min="7689" max="7689" width="13.42578125" style="73" customWidth="1"/>
    <col min="7690" max="7936" width="9.140625" style="73"/>
    <col min="7937" max="7937" width="4.7109375" style="73" customWidth="1"/>
    <col min="7938" max="7938" width="40.140625" style="73" customWidth="1"/>
    <col min="7939" max="7939" width="5.5703125" style="73" customWidth="1"/>
    <col min="7940" max="7940" width="8.42578125" style="73" customWidth="1"/>
    <col min="7941" max="7941" width="6.85546875" style="73" customWidth="1"/>
    <col min="7942" max="7942" width="10.42578125" style="73" customWidth="1"/>
    <col min="7943" max="7943" width="11.28515625" style="73" customWidth="1"/>
    <col min="7944" max="7944" width="9.140625" style="73"/>
    <col min="7945" max="7945" width="13.42578125" style="73" customWidth="1"/>
    <col min="7946" max="8192" width="9.140625" style="73"/>
    <col min="8193" max="8193" width="4.7109375" style="73" customWidth="1"/>
    <col min="8194" max="8194" width="40.140625" style="73" customWidth="1"/>
    <col min="8195" max="8195" width="5.5703125" style="73" customWidth="1"/>
    <col min="8196" max="8196" width="8.42578125" style="73" customWidth="1"/>
    <col min="8197" max="8197" width="6.85546875" style="73" customWidth="1"/>
    <col min="8198" max="8198" width="10.42578125" style="73" customWidth="1"/>
    <col min="8199" max="8199" width="11.28515625" style="73" customWidth="1"/>
    <col min="8200" max="8200" width="9.140625" style="73"/>
    <col min="8201" max="8201" width="13.42578125" style="73" customWidth="1"/>
    <col min="8202" max="8448" width="9.140625" style="73"/>
    <col min="8449" max="8449" width="4.7109375" style="73" customWidth="1"/>
    <col min="8450" max="8450" width="40.140625" style="73" customWidth="1"/>
    <col min="8451" max="8451" width="5.5703125" style="73" customWidth="1"/>
    <col min="8452" max="8452" width="8.42578125" style="73" customWidth="1"/>
    <col min="8453" max="8453" width="6.85546875" style="73" customWidth="1"/>
    <col min="8454" max="8454" width="10.42578125" style="73" customWidth="1"/>
    <col min="8455" max="8455" width="11.28515625" style="73" customWidth="1"/>
    <col min="8456" max="8456" width="9.140625" style="73"/>
    <col min="8457" max="8457" width="13.42578125" style="73" customWidth="1"/>
    <col min="8458" max="8704" width="9.140625" style="73"/>
    <col min="8705" max="8705" width="4.7109375" style="73" customWidth="1"/>
    <col min="8706" max="8706" width="40.140625" style="73" customWidth="1"/>
    <col min="8707" max="8707" width="5.5703125" style="73" customWidth="1"/>
    <col min="8708" max="8708" width="8.42578125" style="73" customWidth="1"/>
    <col min="8709" max="8709" width="6.85546875" style="73" customWidth="1"/>
    <col min="8710" max="8710" width="10.42578125" style="73" customWidth="1"/>
    <col min="8711" max="8711" width="11.28515625" style="73" customWidth="1"/>
    <col min="8712" max="8712" width="9.140625" style="73"/>
    <col min="8713" max="8713" width="13.42578125" style="73" customWidth="1"/>
    <col min="8714" max="8960" width="9.140625" style="73"/>
    <col min="8961" max="8961" width="4.7109375" style="73" customWidth="1"/>
    <col min="8962" max="8962" width="40.140625" style="73" customWidth="1"/>
    <col min="8963" max="8963" width="5.5703125" style="73" customWidth="1"/>
    <col min="8964" max="8964" width="8.42578125" style="73" customWidth="1"/>
    <col min="8965" max="8965" width="6.85546875" style="73" customWidth="1"/>
    <col min="8966" max="8966" width="10.42578125" style="73" customWidth="1"/>
    <col min="8967" max="8967" width="11.28515625" style="73" customWidth="1"/>
    <col min="8968" max="8968" width="9.140625" style="73"/>
    <col min="8969" max="8969" width="13.42578125" style="73" customWidth="1"/>
    <col min="8970" max="9216" width="9.140625" style="73"/>
    <col min="9217" max="9217" width="4.7109375" style="73" customWidth="1"/>
    <col min="9218" max="9218" width="40.140625" style="73" customWidth="1"/>
    <col min="9219" max="9219" width="5.5703125" style="73" customWidth="1"/>
    <col min="9220" max="9220" width="8.42578125" style="73" customWidth="1"/>
    <col min="9221" max="9221" width="6.85546875" style="73" customWidth="1"/>
    <col min="9222" max="9222" width="10.42578125" style="73" customWidth="1"/>
    <col min="9223" max="9223" width="11.28515625" style="73" customWidth="1"/>
    <col min="9224" max="9224" width="9.140625" style="73"/>
    <col min="9225" max="9225" width="13.42578125" style="73" customWidth="1"/>
    <col min="9226" max="9472" width="9.140625" style="73"/>
    <col min="9473" max="9473" width="4.7109375" style="73" customWidth="1"/>
    <col min="9474" max="9474" width="40.140625" style="73" customWidth="1"/>
    <col min="9475" max="9475" width="5.5703125" style="73" customWidth="1"/>
    <col min="9476" max="9476" width="8.42578125" style="73" customWidth="1"/>
    <col min="9477" max="9477" width="6.85546875" style="73" customWidth="1"/>
    <col min="9478" max="9478" width="10.42578125" style="73" customWidth="1"/>
    <col min="9479" max="9479" width="11.28515625" style="73" customWidth="1"/>
    <col min="9480" max="9480" width="9.140625" style="73"/>
    <col min="9481" max="9481" width="13.42578125" style="73" customWidth="1"/>
    <col min="9482" max="9728" width="9.140625" style="73"/>
    <col min="9729" max="9729" width="4.7109375" style="73" customWidth="1"/>
    <col min="9730" max="9730" width="40.140625" style="73" customWidth="1"/>
    <col min="9731" max="9731" width="5.5703125" style="73" customWidth="1"/>
    <col min="9732" max="9732" width="8.42578125" style="73" customWidth="1"/>
    <col min="9733" max="9733" width="6.85546875" style="73" customWidth="1"/>
    <col min="9734" max="9734" width="10.42578125" style="73" customWidth="1"/>
    <col min="9735" max="9735" width="11.28515625" style="73" customWidth="1"/>
    <col min="9736" max="9736" width="9.140625" style="73"/>
    <col min="9737" max="9737" width="13.42578125" style="73" customWidth="1"/>
    <col min="9738" max="9984" width="9.140625" style="73"/>
    <col min="9985" max="9985" width="4.7109375" style="73" customWidth="1"/>
    <col min="9986" max="9986" width="40.140625" style="73" customWidth="1"/>
    <col min="9987" max="9987" width="5.5703125" style="73" customWidth="1"/>
    <col min="9988" max="9988" width="8.42578125" style="73" customWidth="1"/>
    <col min="9989" max="9989" width="6.85546875" style="73" customWidth="1"/>
    <col min="9990" max="9990" width="10.42578125" style="73" customWidth="1"/>
    <col min="9991" max="9991" width="11.28515625" style="73" customWidth="1"/>
    <col min="9992" max="9992" width="9.140625" style="73"/>
    <col min="9993" max="9993" width="13.42578125" style="73" customWidth="1"/>
    <col min="9994" max="10240" width="9.140625" style="73"/>
    <col min="10241" max="10241" width="4.7109375" style="73" customWidth="1"/>
    <col min="10242" max="10242" width="40.140625" style="73" customWidth="1"/>
    <col min="10243" max="10243" width="5.5703125" style="73" customWidth="1"/>
    <col min="10244" max="10244" width="8.42578125" style="73" customWidth="1"/>
    <col min="10245" max="10245" width="6.85546875" style="73" customWidth="1"/>
    <col min="10246" max="10246" width="10.42578125" style="73" customWidth="1"/>
    <col min="10247" max="10247" width="11.28515625" style="73" customWidth="1"/>
    <col min="10248" max="10248" width="9.140625" style="73"/>
    <col min="10249" max="10249" width="13.42578125" style="73" customWidth="1"/>
    <col min="10250" max="10496" width="9.140625" style="73"/>
    <col min="10497" max="10497" width="4.7109375" style="73" customWidth="1"/>
    <col min="10498" max="10498" width="40.140625" style="73" customWidth="1"/>
    <col min="10499" max="10499" width="5.5703125" style="73" customWidth="1"/>
    <col min="10500" max="10500" width="8.42578125" style="73" customWidth="1"/>
    <col min="10501" max="10501" width="6.85546875" style="73" customWidth="1"/>
    <col min="10502" max="10502" width="10.42578125" style="73" customWidth="1"/>
    <col min="10503" max="10503" width="11.28515625" style="73" customWidth="1"/>
    <col min="10504" max="10504" width="9.140625" style="73"/>
    <col min="10505" max="10505" width="13.42578125" style="73" customWidth="1"/>
    <col min="10506" max="10752" width="9.140625" style="73"/>
    <col min="10753" max="10753" width="4.7109375" style="73" customWidth="1"/>
    <col min="10754" max="10754" width="40.140625" style="73" customWidth="1"/>
    <col min="10755" max="10755" width="5.5703125" style="73" customWidth="1"/>
    <col min="10756" max="10756" width="8.42578125" style="73" customWidth="1"/>
    <col min="10757" max="10757" width="6.85546875" style="73" customWidth="1"/>
    <col min="10758" max="10758" width="10.42578125" style="73" customWidth="1"/>
    <col min="10759" max="10759" width="11.28515625" style="73" customWidth="1"/>
    <col min="10760" max="10760" width="9.140625" style="73"/>
    <col min="10761" max="10761" width="13.42578125" style="73" customWidth="1"/>
    <col min="10762" max="11008" width="9.140625" style="73"/>
    <col min="11009" max="11009" width="4.7109375" style="73" customWidth="1"/>
    <col min="11010" max="11010" width="40.140625" style="73" customWidth="1"/>
    <col min="11011" max="11011" width="5.5703125" style="73" customWidth="1"/>
    <col min="11012" max="11012" width="8.42578125" style="73" customWidth="1"/>
    <col min="11013" max="11013" width="6.85546875" style="73" customWidth="1"/>
    <col min="11014" max="11014" width="10.42578125" style="73" customWidth="1"/>
    <col min="11015" max="11015" width="11.28515625" style="73" customWidth="1"/>
    <col min="11016" max="11016" width="9.140625" style="73"/>
    <col min="11017" max="11017" width="13.42578125" style="73" customWidth="1"/>
    <col min="11018" max="11264" width="9.140625" style="73"/>
    <col min="11265" max="11265" width="4.7109375" style="73" customWidth="1"/>
    <col min="11266" max="11266" width="40.140625" style="73" customWidth="1"/>
    <col min="11267" max="11267" width="5.5703125" style="73" customWidth="1"/>
    <col min="11268" max="11268" width="8.42578125" style="73" customWidth="1"/>
    <col min="11269" max="11269" width="6.85546875" style="73" customWidth="1"/>
    <col min="11270" max="11270" width="10.42578125" style="73" customWidth="1"/>
    <col min="11271" max="11271" width="11.28515625" style="73" customWidth="1"/>
    <col min="11272" max="11272" width="9.140625" style="73"/>
    <col min="11273" max="11273" width="13.42578125" style="73" customWidth="1"/>
    <col min="11274" max="11520" width="9.140625" style="73"/>
    <col min="11521" max="11521" width="4.7109375" style="73" customWidth="1"/>
    <col min="11522" max="11522" width="40.140625" style="73" customWidth="1"/>
    <col min="11523" max="11523" width="5.5703125" style="73" customWidth="1"/>
    <col min="11524" max="11524" width="8.42578125" style="73" customWidth="1"/>
    <col min="11525" max="11525" width="6.85546875" style="73" customWidth="1"/>
    <col min="11526" max="11526" width="10.42578125" style="73" customWidth="1"/>
    <col min="11527" max="11527" width="11.28515625" style="73" customWidth="1"/>
    <col min="11528" max="11528" width="9.140625" style="73"/>
    <col min="11529" max="11529" width="13.42578125" style="73" customWidth="1"/>
    <col min="11530" max="11776" width="9.140625" style="73"/>
    <col min="11777" max="11777" width="4.7109375" style="73" customWidth="1"/>
    <col min="11778" max="11778" width="40.140625" style="73" customWidth="1"/>
    <col min="11779" max="11779" width="5.5703125" style="73" customWidth="1"/>
    <col min="11780" max="11780" width="8.42578125" style="73" customWidth="1"/>
    <col min="11781" max="11781" width="6.85546875" style="73" customWidth="1"/>
    <col min="11782" max="11782" width="10.42578125" style="73" customWidth="1"/>
    <col min="11783" max="11783" width="11.28515625" style="73" customWidth="1"/>
    <col min="11784" max="11784" width="9.140625" style="73"/>
    <col min="11785" max="11785" width="13.42578125" style="73" customWidth="1"/>
    <col min="11786" max="12032" width="9.140625" style="73"/>
    <col min="12033" max="12033" width="4.7109375" style="73" customWidth="1"/>
    <col min="12034" max="12034" width="40.140625" style="73" customWidth="1"/>
    <col min="12035" max="12035" width="5.5703125" style="73" customWidth="1"/>
    <col min="12036" max="12036" width="8.42578125" style="73" customWidth="1"/>
    <col min="12037" max="12037" width="6.85546875" style="73" customWidth="1"/>
    <col min="12038" max="12038" width="10.42578125" style="73" customWidth="1"/>
    <col min="12039" max="12039" width="11.28515625" style="73" customWidth="1"/>
    <col min="12040" max="12040" width="9.140625" style="73"/>
    <col min="12041" max="12041" width="13.42578125" style="73" customWidth="1"/>
    <col min="12042" max="12288" width="9.140625" style="73"/>
    <col min="12289" max="12289" width="4.7109375" style="73" customWidth="1"/>
    <col min="12290" max="12290" width="40.140625" style="73" customWidth="1"/>
    <col min="12291" max="12291" width="5.5703125" style="73" customWidth="1"/>
    <col min="12292" max="12292" width="8.42578125" style="73" customWidth="1"/>
    <col min="12293" max="12293" width="6.85546875" style="73" customWidth="1"/>
    <col min="12294" max="12294" width="10.42578125" style="73" customWidth="1"/>
    <col min="12295" max="12295" width="11.28515625" style="73" customWidth="1"/>
    <col min="12296" max="12296" width="9.140625" style="73"/>
    <col min="12297" max="12297" width="13.42578125" style="73" customWidth="1"/>
    <col min="12298" max="12544" width="9.140625" style="73"/>
    <col min="12545" max="12545" width="4.7109375" style="73" customWidth="1"/>
    <col min="12546" max="12546" width="40.140625" style="73" customWidth="1"/>
    <col min="12547" max="12547" width="5.5703125" style="73" customWidth="1"/>
    <col min="12548" max="12548" width="8.42578125" style="73" customWidth="1"/>
    <col min="12549" max="12549" width="6.85546875" style="73" customWidth="1"/>
    <col min="12550" max="12550" width="10.42578125" style="73" customWidth="1"/>
    <col min="12551" max="12551" width="11.28515625" style="73" customWidth="1"/>
    <col min="12552" max="12552" width="9.140625" style="73"/>
    <col min="12553" max="12553" width="13.42578125" style="73" customWidth="1"/>
    <col min="12554" max="12800" width="9.140625" style="73"/>
    <col min="12801" max="12801" width="4.7109375" style="73" customWidth="1"/>
    <col min="12802" max="12802" width="40.140625" style="73" customWidth="1"/>
    <col min="12803" max="12803" width="5.5703125" style="73" customWidth="1"/>
    <col min="12804" max="12804" width="8.42578125" style="73" customWidth="1"/>
    <col min="12805" max="12805" width="6.85546875" style="73" customWidth="1"/>
    <col min="12806" max="12806" width="10.42578125" style="73" customWidth="1"/>
    <col min="12807" max="12807" width="11.28515625" style="73" customWidth="1"/>
    <col min="12808" max="12808" width="9.140625" style="73"/>
    <col min="12809" max="12809" width="13.42578125" style="73" customWidth="1"/>
    <col min="12810" max="13056" width="9.140625" style="73"/>
    <col min="13057" max="13057" width="4.7109375" style="73" customWidth="1"/>
    <col min="13058" max="13058" width="40.140625" style="73" customWidth="1"/>
    <col min="13059" max="13059" width="5.5703125" style="73" customWidth="1"/>
    <col min="13060" max="13060" width="8.42578125" style="73" customWidth="1"/>
    <col min="13061" max="13061" width="6.85546875" style="73" customWidth="1"/>
    <col min="13062" max="13062" width="10.42578125" style="73" customWidth="1"/>
    <col min="13063" max="13063" width="11.28515625" style="73" customWidth="1"/>
    <col min="13064" max="13064" width="9.140625" style="73"/>
    <col min="13065" max="13065" width="13.42578125" style="73" customWidth="1"/>
    <col min="13066" max="13312" width="9.140625" style="73"/>
    <col min="13313" max="13313" width="4.7109375" style="73" customWidth="1"/>
    <col min="13314" max="13314" width="40.140625" style="73" customWidth="1"/>
    <col min="13315" max="13315" width="5.5703125" style="73" customWidth="1"/>
    <col min="13316" max="13316" width="8.42578125" style="73" customWidth="1"/>
    <col min="13317" max="13317" width="6.85546875" style="73" customWidth="1"/>
    <col min="13318" max="13318" width="10.42578125" style="73" customWidth="1"/>
    <col min="13319" max="13319" width="11.28515625" style="73" customWidth="1"/>
    <col min="13320" max="13320" width="9.140625" style="73"/>
    <col min="13321" max="13321" width="13.42578125" style="73" customWidth="1"/>
    <col min="13322" max="13568" width="9.140625" style="73"/>
    <col min="13569" max="13569" width="4.7109375" style="73" customWidth="1"/>
    <col min="13570" max="13570" width="40.140625" style="73" customWidth="1"/>
    <col min="13571" max="13571" width="5.5703125" style="73" customWidth="1"/>
    <col min="13572" max="13572" width="8.42578125" style="73" customWidth="1"/>
    <col min="13573" max="13573" width="6.85546875" style="73" customWidth="1"/>
    <col min="13574" max="13574" width="10.42578125" style="73" customWidth="1"/>
    <col min="13575" max="13575" width="11.28515625" style="73" customWidth="1"/>
    <col min="13576" max="13576" width="9.140625" style="73"/>
    <col min="13577" max="13577" width="13.42578125" style="73" customWidth="1"/>
    <col min="13578" max="13824" width="9.140625" style="73"/>
    <col min="13825" max="13825" width="4.7109375" style="73" customWidth="1"/>
    <col min="13826" max="13826" width="40.140625" style="73" customWidth="1"/>
    <col min="13827" max="13827" width="5.5703125" style="73" customWidth="1"/>
    <col min="13828" max="13828" width="8.42578125" style="73" customWidth="1"/>
    <col min="13829" max="13829" width="6.85546875" style="73" customWidth="1"/>
    <col min="13830" max="13830" width="10.42578125" style="73" customWidth="1"/>
    <col min="13831" max="13831" width="11.28515625" style="73" customWidth="1"/>
    <col min="13832" max="13832" width="9.140625" style="73"/>
    <col min="13833" max="13833" width="13.42578125" style="73" customWidth="1"/>
    <col min="13834" max="14080" width="9.140625" style="73"/>
    <col min="14081" max="14081" width="4.7109375" style="73" customWidth="1"/>
    <col min="14082" max="14082" width="40.140625" style="73" customWidth="1"/>
    <col min="14083" max="14083" width="5.5703125" style="73" customWidth="1"/>
    <col min="14084" max="14084" width="8.42578125" style="73" customWidth="1"/>
    <col min="14085" max="14085" width="6.85546875" style="73" customWidth="1"/>
    <col min="14086" max="14086" width="10.42578125" style="73" customWidth="1"/>
    <col min="14087" max="14087" width="11.28515625" style="73" customWidth="1"/>
    <col min="14088" max="14088" width="9.140625" style="73"/>
    <col min="14089" max="14089" width="13.42578125" style="73" customWidth="1"/>
    <col min="14090" max="14336" width="9.140625" style="73"/>
    <col min="14337" max="14337" width="4.7109375" style="73" customWidth="1"/>
    <col min="14338" max="14338" width="40.140625" style="73" customWidth="1"/>
    <col min="14339" max="14339" width="5.5703125" style="73" customWidth="1"/>
    <col min="14340" max="14340" width="8.42578125" style="73" customWidth="1"/>
    <col min="14341" max="14341" width="6.85546875" style="73" customWidth="1"/>
    <col min="14342" max="14342" width="10.42578125" style="73" customWidth="1"/>
    <col min="14343" max="14343" width="11.28515625" style="73" customWidth="1"/>
    <col min="14344" max="14344" width="9.140625" style="73"/>
    <col min="14345" max="14345" width="13.42578125" style="73" customWidth="1"/>
    <col min="14346" max="14592" width="9.140625" style="73"/>
    <col min="14593" max="14593" width="4.7109375" style="73" customWidth="1"/>
    <col min="14594" max="14594" width="40.140625" style="73" customWidth="1"/>
    <col min="14595" max="14595" width="5.5703125" style="73" customWidth="1"/>
    <col min="14596" max="14596" width="8.42578125" style="73" customWidth="1"/>
    <col min="14597" max="14597" width="6.85546875" style="73" customWidth="1"/>
    <col min="14598" max="14598" width="10.42578125" style="73" customWidth="1"/>
    <col min="14599" max="14599" width="11.28515625" style="73" customWidth="1"/>
    <col min="14600" max="14600" width="9.140625" style="73"/>
    <col min="14601" max="14601" width="13.42578125" style="73" customWidth="1"/>
    <col min="14602" max="14848" width="9.140625" style="73"/>
    <col min="14849" max="14849" width="4.7109375" style="73" customWidth="1"/>
    <col min="14850" max="14850" width="40.140625" style="73" customWidth="1"/>
    <col min="14851" max="14851" width="5.5703125" style="73" customWidth="1"/>
    <col min="14852" max="14852" width="8.42578125" style="73" customWidth="1"/>
    <col min="14853" max="14853" width="6.85546875" style="73" customWidth="1"/>
    <col min="14854" max="14854" width="10.42578125" style="73" customWidth="1"/>
    <col min="14855" max="14855" width="11.28515625" style="73" customWidth="1"/>
    <col min="14856" max="14856" width="9.140625" style="73"/>
    <col min="14857" max="14857" width="13.42578125" style="73" customWidth="1"/>
    <col min="14858" max="15104" width="9.140625" style="73"/>
    <col min="15105" max="15105" width="4.7109375" style="73" customWidth="1"/>
    <col min="15106" max="15106" width="40.140625" style="73" customWidth="1"/>
    <col min="15107" max="15107" width="5.5703125" style="73" customWidth="1"/>
    <col min="15108" max="15108" width="8.42578125" style="73" customWidth="1"/>
    <col min="15109" max="15109" width="6.85546875" style="73" customWidth="1"/>
    <col min="15110" max="15110" width="10.42578125" style="73" customWidth="1"/>
    <col min="15111" max="15111" width="11.28515625" style="73" customWidth="1"/>
    <col min="15112" max="15112" width="9.140625" style="73"/>
    <col min="15113" max="15113" width="13.42578125" style="73" customWidth="1"/>
    <col min="15114" max="15360" width="9.140625" style="73"/>
    <col min="15361" max="15361" width="4.7109375" style="73" customWidth="1"/>
    <col min="15362" max="15362" width="40.140625" style="73" customWidth="1"/>
    <col min="15363" max="15363" width="5.5703125" style="73" customWidth="1"/>
    <col min="15364" max="15364" width="8.42578125" style="73" customWidth="1"/>
    <col min="15365" max="15365" width="6.85546875" style="73" customWidth="1"/>
    <col min="15366" max="15366" width="10.42578125" style="73" customWidth="1"/>
    <col min="15367" max="15367" width="11.28515625" style="73" customWidth="1"/>
    <col min="15368" max="15368" width="9.140625" style="73"/>
    <col min="15369" max="15369" width="13.42578125" style="73" customWidth="1"/>
    <col min="15370" max="15616" width="9.140625" style="73"/>
    <col min="15617" max="15617" width="4.7109375" style="73" customWidth="1"/>
    <col min="15618" max="15618" width="40.140625" style="73" customWidth="1"/>
    <col min="15619" max="15619" width="5.5703125" style="73" customWidth="1"/>
    <col min="15620" max="15620" width="8.42578125" style="73" customWidth="1"/>
    <col min="15621" max="15621" width="6.85546875" style="73" customWidth="1"/>
    <col min="15622" max="15622" width="10.42578125" style="73" customWidth="1"/>
    <col min="15623" max="15623" width="11.28515625" style="73" customWidth="1"/>
    <col min="15624" max="15624" width="9.140625" style="73"/>
    <col min="15625" max="15625" width="13.42578125" style="73" customWidth="1"/>
    <col min="15626" max="15872" width="9.140625" style="73"/>
    <col min="15873" max="15873" width="4.7109375" style="73" customWidth="1"/>
    <col min="15874" max="15874" width="40.140625" style="73" customWidth="1"/>
    <col min="15875" max="15875" width="5.5703125" style="73" customWidth="1"/>
    <col min="15876" max="15876" width="8.42578125" style="73" customWidth="1"/>
    <col min="15877" max="15877" width="6.85546875" style="73" customWidth="1"/>
    <col min="15878" max="15878" width="10.42578125" style="73" customWidth="1"/>
    <col min="15879" max="15879" width="11.28515625" style="73" customWidth="1"/>
    <col min="15880" max="15880" width="9.140625" style="73"/>
    <col min="15881" max="15881" width="13.42578125" style="73" customWidth="1"/>
    <col min="15882" max="16128" width="9.140625" style="73"/>
    <col min="16129" max="16129" width="4.7109375" style="73" customWidth="1"/>
    <col min="16130" max="16130" width="40.140625" style="73" customWidth="1"/>
    <col min="16131" max="16131" width="5.5703125" style="73" customWidth="1"/>
    <col min="16132" max="16132" width="8.42578125" style="73" customWidth="1"/>
    <col min="16133" max="16133" width="6.85546875" style="73" customWidth="1"/>
    <col min="16134" max="16134" width="10.42578125" style="73" customWidth="1"/>
    <col min="16135" max="16135" width="11.28515625" style="73" customWidth="1"/>
    <col min="16136" max="16136" width="9.140625" style="73"/>
    <col min="16137" max="16137" width="13.42578125" style="73" customWidth="1"/>
    <col min="16138" max="16384" width="9.140625" style="73"/>
  </cols>
  <sheetData>
    <row r="1" spans="1:7" s="156" customFormat="1" ht="13.5" customHeight="1">
      <c r="A1" s="163"/>
      <c r="B1" s="164" t="s">
        <v>336</v>
      </c>
      <c r="C1" s="451" t="s">
        <v>337</v>
      </c>
      <c r="D1" s="451"/>
      <c r="E1" s="451"/>
      <c r="F1" s="165" t="s">
        <v>338</v>
      </c>
      <c r="G1" s="166"/>
    </row>
    <row r="2" spans="1:7" s="156" customFormat="1">
      <c r="A2" s="163"/>
      <c r="B2" s="167" t="s">
        <v>339</v>
      </c>
      <c r="C2" s="452" t="s">
        <v>340</v>
      </c>
      <c r="D2" s="452"/>
      <c r="E2" s="452"/>
      <c r="F2" s="168"/>
      <c r="G2" s="169"/>
    </row>
    <row r="3" spans="1:7" s="156" customFormat="1">
      <c r="A3" s="163"/>
      <c r="B3" s="170" t="s">
        <v>341</v>
      </c>
      <c r="C3" s="453" t="s">
        <v>342</v>
      </c>
      <c r="D3" s="453"/>
      <c r="E3" s="453"/>
      <c r="F3" s="171" t="s">
        <v>343</v>
      </c>
      <c r="G3" s="166"/>
    </row>
    <row r="4" spans="1:7" s="156" customFormat="1" ht="15" customHeight="1">
      <c r="A4" s="163"/>
      <c r="B4" s="172" t="s">
        <v>344</v>
      </c>
      <c r="C4" s="454" t="s">
        <v>345</v>
      </c>
      <c r="D4" s="455"/>
      <c r="E4" s="455"/>
      <c r="F4" s="168" t="s">
        <v>346</v>
      </c>
      <c r="G4" s="173"/>
    </row>
    <row r="5" spans="1:7" s="156" customFormat="1" ht="20.25" customHeight="1">
      <c r="A5" s="163"/>
      <c r="B5" s="456"/>
      <c r="C5" s="457"/>
      <c r="D5" s="457"/>
      <c r="E5" s="174"/>
      <c r="F5" s="174"/>
      <c r="G5" s="174"/>
    </row>
    <row r="6" spans="1:7" s="156" customFormat="1" ht="18" customHeight="1">
      <c r="A6" s="163"/>
      <c r="B6" s="448"/>
      <c r="C6" s="448"/>
      <c r="D6" s="448"/>
      <c r="E6" s="448"/>
      <c r="F6" s="175"/>
      <c r="G6" s="175"/>
    </row>
    <row r="7" spans="1:7" s="156" customFormat="1" ht="15" customHeight="1">
      <c r="A7" s="163"/>
      <c r="B7" s="176"/>
      <c r="C7" s="177"/>
      <c r="D7" s="178"/>
      <c r="E7" s="174"/>
      <c r="F7" s="174"/>
      <c r="G7" s="174"/>
    </row>
    <row r="8" spans="1:7" s="156" customFormat="1" ht="15" customHeight="1">
      <c r="A8" s="163"/>
      <c r="B8" s="176"/>
      <c r="C8" s="177"/>
      <c r="D8" s="178"/>
      <c r="E8" s="174"/>
      <c r="F8" s="174"/>
      <c r="G8" s="174"/>
    </row>
    <row r="9" spans="1:7" s="156" customFormat="1" ht="15" customHeight="1">
      <c r="A9" s="163"/>
      <c r="B9" s="179"/>
      <c r="C9" s="177"/>
      <c r="D9" s="178"/>
      <c r="E9" s="174"/>
      <c r="F9" s="174"/>
      <c r="G9" s="174"/>
    </row>
    <row r="10" spans="1:7" s="156" customFormat="1">
      <c r="A10" s="163"/>
      <c r="B10" s="179"/>
      <c r="C10" s="177"/>
      <c r="D10" s="178"/>
      <c r="E10" s="174"/>
      <c r="F10" s="174"/>
      <c r="G10" s="174"/>
    </row>
    <row r="11" spans="1:7" s="156" customFormat="1">
      <c r="A11" s="163"/>
      <c r="B11" s="179"/>
      <c r="C11" s="177"/>
      <c r="D11" s="178"/>
      <c r="E11" s="174"/>
      <c r="F11" s="174"/>
      <c r="G11" s="174"/>
    </row>
    <row r="12" spans="1:7" s="156" customFormat="1">
      <c r="A12" s="163"/>
      <c r="B12" s="179"/>
      <c r="C12" s="177"/>
      <c r="D12" s="178"/>
      <c r="E12" s="174"/>
      <c r="F12" s="174"/>
      <c r="G12" s="174"/>
    </row>
    <row r="13" spans="1:7" s="156" customFormat="1">
      <c r="A13" s="163"/>
      <c r="B13" s="179"/>
      <c r="C13" s="177"/>
      <c r="D13" s="178"/>
      <c r="E13" s="174"/>
      <c r="F13" s="174"/>
      <c r="G13" s="174"/>
    </row>
    <row r="14" spans="1:7" s="156" customFormat="1">
      <c r="A14" s="163"/>
      <c r="B14" s="179"/>
      <c r="C14" s="177"/>
      <c r="D14" s="178"/>
      <c r="E14" s="174"/>
      <c r="F14" s="174"/>
      <c r="G14" s="174"/>
    </row>
    <row r="15" spans="1:7" s="156" customFormat="1">
      <c r="A15" s="163"/>
      <c r="B15" s="179"/>
      <c r="C15" s="177"/>
      <c r="D15" s="178"/>
      <c r="E15" s="174"/>
      <c r="F15" s="174"/>
      <c r="G15" s="174"/>
    </row>
    <row r="16" spans="1:7" s="156" customFormat="1">
      <c r="A16" s="163"/>
      <c r="B16" s="179"/>
      <c r="C16" s="177"/>
      <c r="D16" s="178"/>
      <c r="E16" s="174"/>
      <c r="F16" s="174"/>
      <c r="G16" s="174"/>
    </row>
    <row r="17" spans="1:7" ht="51.75" customHeight="1">
      <c r="A17" s="458" t="s">
        <v>347</v>
      </c>
      <c r="B17" s="459"/>
      <c r="C17" s="459"/>
      <c r="D17" s="459"/>
      <c r="E17" s="459"/>
    </row>
    <row r="18" spans="1:7" ht="19.5" customHeight="1">
      <c r="A18" s="460"/>
      <c r="B18" s="461"/>
      <c r="C18" s="461"/>
      <c r="D18" s="461"/>
      <c r="E18" s="461"/>
    </row>
    <row r="19" spans="1:7" s="156" customFormat="1" ht="81" customHeight="1">
      <c r="A19" s="163"/>
      <c r="B19" s="464" t="str">
        <f>'Ponudbeni list'!C5</f>
        <v>Izgradnja – rasterećenje postojećeg kanalizacijskog kolektora u Ul. I. G. Kovačića u Ivancu, za IVKOM–VODE d.o.o., Ivanec</v>
      </c>
      <c r="C19" s="464"/>
      <c r="D19" s="464"/>
      <c r="E19" s="464"/>
      <c r="F19" s="464"/>
      <c r="G19" s="174"/>
    </row>
    <row r="20" spans="1:7" s="156" customFormat="1" ht="21.75" customHeight="1">
      <c r="A20" s="163"/>
      <c r="B20" s="436" t="str">
        <f>'Ponudbeni list'!C6</f>
        <v>JN–34–20</v>
      </c>
      <c r="C20" s="436"/>
      <c r="D20" s="436"/>
      <c r="E20" s="436"/>
      <c r="F20" s="174"/>
      <c r="G20" s="174"/>
    </row>
    <row r="21" spans="1:7" s="156" customFormat="1" ht="12.75" customHeight="1">
      <c r="A21" s="163"/>
      <c r="B21" s="179"/>
      <c r="C21" s="177"/>
      <c r="D21" s="178"/>
      <c r="E21" s="174"/>
      <c r="F21" s="174"/>
      <c r="G21" s="174"/>
    </row>
    <row r="22" spans="1:7" s="156" customFormat="1">
      <c r="A22" s="163"/>
      <c r="B22" s="179"/>
      <c r="C22" s="177"/>
      <c r="D22" s="178"/>
      <c r="E22" s="174"/>
      <c r="F22" s="174"/>
      <c r="G22" s="174"/>
    </row>
    <row r="23" spans="1:7" s="156" customFormat="1">
      <c r="A23" s="163"/>
      <c r="B23" s="179"/>
      <c r="C23" s="177"/>
      <c r="D23" s="178"/>
      <c r="E23" s="174"/>
      <c r="F23" s="174"/>
      <c r="G23" s="174"/>
    </row>
    <row r="24" spans="1:7" s="156" customFormat="1">
      <c r="A24" s="163"/>
      <c r="B24" s="179"/>
      <c r="C24" s="177"/>
      <c r="D24" s="178"/>
      <c r="E24" s="174"/>
      <c r="F24" s="174"/>
      <c r="G24" s="174"/>
    </row>
    <row r="25" spans="1:7" s="156" customFormat="1">
      <c r="A25" s="163"/>
      <c r="B25" s="179"/>
      <c r="C25" s="177"/>
      <c r="D25" s="178"/>
      <c r="E25" s="174"/>
      <c r="F25" s="174"/>
      <c r="G25" s="174"/>
    </row>
    <row r="26" spans="1:7" s="156" customFormat="1">
      <c r="A26" s="163"/>
      <c r="B26" s="179"/>
      <c r="C26" s="177"/>
      <c r="D26" s="178"/>
      <c r="E26" s="174"/>
      <c r="F26" s="174"/>
      <c r="G26" s="174"/>
    </row>
    <row r="27" spans="1:7" s="156" customFormat="1">
      <c r="A27" s="163"/>
      <c r="B27" s="179"/>
      <c r="C27" s="177"/>
      <c r="D27" s="178"/>
      <c r="E27" s="174"/>
      <c r="F27" s="174"/>
      <c r="G27" s="174"/>
    </row>
    <row r="28" spans="1:7" s="156" customFormat="1">
      <c r="A28" s="163"/>
      <c r="B28" s="179"/>
      <c r="C28" s="177"/>
      <c r="D28" s="178"/>
      <c r="E28" s="174"/>
      <c r="F28" s="174"/>
      <c r="G28" s="174"/>
    </row>
    <row r="29" spans="1:7" s="156" customFormat="1">
      <c r="A29" s="163"/>
      <c r="B29" s="179"/>
      <c r="C29" s="177"/>
      <c r="D29" s="178"/>
      <c r="E29" s="174"/>
      <c r="F29" s="174"/>
      <c r="G29" s="174"/>
    </row>
    <row r="30" spans="1:7" s="156" customFormat="1">
      <c r="A30" s="163"/>
      <c r="B30" s="179"/>
      <c r="C30" s="177"/>
      <c r="D30" s="178"/>
      <c r="E30" s="174"/>
      <c r="F30" s="174"/>
      <c r="G30" s="174"/>
    </row>
    <row r="31" spans="1:7" s="156" customFormat="1">
      <c r="A31" s="163"/>
      <c r="B31" s="179"/>
      <c r="C31" s="177"/>
      <c r="D31" s="178"/>
      <c r="E31" s="174"/>
      <c r="F31" s="174"/>
      <c r="G31" s="174"/>
    </row>
    <row r="32" spans="1:7" s="156" customFormat="1">
      <c r="A32" s="163"/>
      <c r="B32" s="179"/>
      <c r="C32" s="177"/>
      <c r="D32" s="178"/>
      <c r="E32" s="174"/>
      <c r="F32" s="174"/>
      <c r="G32" s="174"/>
    </row>
    <row r="33" spans="1:7" s="156" customFormat="1">
      <c r="A33" s="163"/>
      <c r="B33" s="179"/>
      <c r="C33" s="177"/>
      <c r="D33" s="178"/>
      <c r="E33" s="174"/>
      <c r="F33" s="174"/>
      <c r="G33" s="174"/>
    </row>
    <row r="34" spans="1:7" s="156" customFormat="1">
      <c r="A34" s="163"/>
      <c r="B34" s="176"/>
      <c r="C34" s="177"/>
      <c r="D34" s="178"/>
      <c r="E34" s="174"/>
      <c r="F34" s="174"/>
      <c r="G34" s="174"/>
    </row>
    <row r="35" spans="1:7" s="156" customFormat="1">
      <c r="A35" s="163"/>
      <c r="B35" s="176"/>
      <c r="C35" s="177"/>
      <c r="D35" s="178"/>
      <c r="E35" s="174"/>
      <c r="F35" s="174"/>
      <c r="G35" s="174"/>
    </row>
    <row r="36" spans="1:7" s="156" customFormat="1">
      <c r="A36" s="163"/>
      <c r="B36" s="176"/>
      <c r="C36" s="177"/>
      <c r="D36" s="178"/>
      <c r="E36" s="174"/>
      <c r="F36" s="174"/>
      <c r="G36" s="174"/>
    </row>
    <row r="37" spans="1:7" s="156" customFormat="1">
      <c r="A37" s="163"/>
      <c r="B37" s="179"/>
      <c r="C37" s="177"/>
      <c r="D37" s="178"/>
      <c r="E37" s="174"/>
      <c r="F37" s="174"/>
      <c r="G37" s="174"/>
    </row>
    <row r="38" spans="1:7" s="156" customFormat="1">
      <c r="A38" s="163"/>
      <c r="B38" s="179"/>
      <c r="C38" s="177"/>
      <c r="D38" s="178"/>
      <c r="E38" s="174"/>
      <c r="F38" s="174"/>
      <c r="G38" s="174"/>
    </row>
    <row r="39" spans="1:7" s="156" customFormat="1">
      <c r="A39" s="163"/>
      <c r="B39" s="179"/>
      <c r="C39" s="177"/>
      <c r="D39" s="178"/>
      <c r="E39" s="174"/>
      <c r="F39" s="174"/>
      <c r="G39" s="174"/>
    </row>
    <row r="40" spans="1:7" s="156" customFormat="1">
      <c r="A40" s="163"/>
      <c r="B40" s="179"/>
      <c r="C40" s="177"/>
      <c r="D40" s="178"/>
      <c r="E40" s="174"/>
      <c r="F40" s="174"/>
      <c r="G40" s="174"/>
    </row>
    <row r="41" spans="1:7" s="156" customFormat="1">
      <c r="A41" s="163"/>
      <c r="B41" s="179"/>
      <c r="C41" s="177"/>
      <c r="D41" s="178"/>
      <c r="E41" s="174"/>
      <c r="F41" s="174"/>
      <c r="G41" s="174"/>
    </row>
    <row r="42" spans="1:7" s="156" customFormat="1">
      <c r="A42" s="163"/>
      <c r="B42" s="179"/>
      <c r="C42" s="177"/>
      <c r="D42" s="178"/>
      <c r="E42" s="174"/>
      <c r="F42" s="174"/>
      <c r="G42" s="174"/>
    </row>
    <row r="43" spans="1:7" s="156" customFormat="1">
      <c r="A43" s="163"/>
      <c r="B43" s="179"/>
      <c r="C43" s="177"/>
      <c r="D43" s="178"/>
      <c r="E43" s="174"/>
      <c r="F43" s="174"/>
      <c r="G43" s="174"/>
    </row>
    <row r="44" spans="1:7" s="156" customFormat="1">
      <c r="A44" s="163"/>
      <c r="B44" s="179"/>
      <c r="C44" s="177"/>
      <c r="D44" s="178"/>
      <c r="E44" s="174"/>
      <c r="F44" s="174"/>
      <c r="G44" s="174"/>
    </row>
    <row r="45" spans="1:7" s="156" customFormat="1">
      <c r="A45" s="163"/>
      <c r="B45" s="179"/>
      <c r="C45" s="177"/>
      <c r="D45" s="178"/>
      <c r="E45" s="174"/>
      <c r="F45" s="174"/>
      <c r="G45" s="174"/>
    </row>
    <row r="46" spans="1:7" s="156" customFormat="1">
      <c r="A46" s="163"/>
      <c r="B46" s="179"/>
      <c r="C46" s="177"/>
      <c r="D46" s="178"/>
      <c r="E46" s="174"/>
      <c r="F46" s="174"/>
      <c r="G46" s="174"/>
    </row>
    <row r="47" spans="1:7" s="156" customFormat="1">
      <c r="A47" s="163"/>
      <c r="B47" s="179"/>
      <c r="C47" s="177"/>
      <c r="D47" s="178"/>
      <c r="E47" s="174"/>
      <c r="F47" s="174"/>
      <c r="G47" s="174"/>
    </row>
    <row r="48" spans="1:7" s="156" customFormat="1">
      <c r="A48" s="163"/>
      <c r="B48" s="179"/>
      <c r="C48" s="177"/>
      <c r="D48" s="178"/>
      <c r="E48" s="174"/>
      <c r="F48" s="174"/>
      <c r="G48" s="174"/>
    </row>
    <row r="49" spans="1:7" s="156" customFormat="1" ht="12.75" customHeight="1">
      <c r="A49" s="163"/>
      <c r="B49" s="179"/>
      <c r="C49" s="177"/>
      <c r="D49" s="178"/>
      <c r="E49" s="174"/>
      <c r="F49" s="174"/>
      <c r="G49" s="174"/>
    </row>
    <row r="50" spans="1:7" s="156" customFormat="1" ht="12.75" customHeight="1">
      <c r="A50" s="163"/>
      <c r="B50" s="179"/>
      <c r="C50" s="177"/>
      <c r="D50" s="178"/>
      <c r="E50" s="174"/>
      <c r="F50" s="174"/>
      <c r="G50" s="174"/>
    </row>
    <row r="51" spans="1:7" s="156" customFormat="1">
      <c r="A51" s="163"/>
      <c r="B51" s="183"/>
      <c r="C51" s="177"/>
      <c r="D51" s="178"/>
      <c r="E51" s="174"/>
      <c r="F51" s="174"/>
      <c r="G51" s="174"/>
    </row>
    <row r="52" spans="1:7" s="156" customFormat="1" ht="183" customHeight="1">
      <c r="A52" s="163"/>
      <c r="B52" s="183"/>
      <c r="C52" s="177"/>
      <c r="D52" s="178"/>
      <c r="E52" s="174"/>
      <c r="F52" s="174"/>
      <c r="G52" s="174"/>
    </row>
    <row r="53" spans="1:7" s="156" customFormat="1">
      <c r="A53" s="163"/>
      <c r="B53" s="184" t="s">
        <v>348</v>
      </c>
      <c r="C53" s="177"/>
      <c r="D53" s="178"/>
      <c r="E53" s="174"/>
      <c r="F53" s="174"/>
      <c r="G53" s="174"/>
    </row>
    <row r="54" spans="1:7" s="156" customFormat="1">
      <c r="A54" s="163"/>
      <c r="B54" s="184"/>
      <c r="C54" s="177"/>
      <c r="D54" s="178"/>
      <c r="E54" s="174"/>
      <c r="F54" s="174"/>
      <c r="G54" s="174"/>
    </row>
    <row r="55" spans="1:7" s="156" customFormat="1">
      <c r="A55" s="163" t="s">
        <v>349</v>
      </c>
      <c r="B55" s="184" t="s">
        <v>350</v>
      </c>
      <c r="C55" s="177"/>
      <c r="D55" s="178"/>
      <c r="E55" s="174"/>
      <c r="F55" s="174"/>
      <c r="G55" s="174"/>
    </row>
    <row r="56" spans="1:7" s="156" customFormat="1">
      <c r="A56" s="163"/>
      <c r="B56" s="184"/>
      <c r="C56" s="177"/>
      <c r="D56" s="178"/>
      <c r="E56" s="174"/>
      <c r="F56" s="174"/>
      <c r="G56" s="174"/>
    </row>
    <row r="57" spans="1:7" s="156" customFormat="1">
      <c r="A57" s="163" t="s">
        <v>351</v>
      </c>
      <c r="B57" s="184" t="s">
        <v>352</v>
      </c>
      <c r="C57" s="177"/>
      <c r="D57" s="178"/>
      <c r="E57" s="174"/>
      <c r="F57" s="174"/>
      <c r="G57" s="174"/>
    </row>
    <row r="58" spans="1:7" s="156" customFormat="1">
      <c r="A58" s="163"/>
      <c r="B58" s="184"/>
      <c r="C58" s="177"/>
      <c r="D58" s="178"/>
      <c r="E58" s="174"/>
      <c r="F58" s="174"/>
      <c r="G58" s="174"/>
    </row>
    <row r="59" spans="1:7" s="156" customFormat="1">
      <c r="A59" s="163" t="s">
        <v>353</v>
      </c>
      <c r="B59" s="184" t="s">
        <v>354</v>
      </c>
      <c r="C59" s="177"/>
      <c r="D59" s="178"/>
      <c r="E59" s="174"/>
      <c r="F59" s="174"/>
      <c r="G59" s="174"/>
    </row>
    <row r="60" spans="1:7" s="156" customFormat="1">
      <c r="A60" s="163"/>
      <c r="B60" s="184"/>
      <c r="C60" s="177"/>
      <c r="D60" s="178"/>
      <c r="E60" s="174"/>
      <c r="F60" s="174"/>
      <c r="G60" s="174"/>
    </row>
    <row r="61" spans="1:7" s="156" customFormat="1">
      <c r="A61" s="163" t="s">
        <v>355</v>
      </c>
      <c r="B61" s="184" t="s">
        <v>356</v>
      </c>
      <c r="C61" s="177"/>
      <c r="D61" s="178"/>
      <c r="E61" s="174"/>
      <c r="F61" s="174"/>
      <c r="G61" s="174"/>
    </row>
    <row r="62" spans="1:7" s="156" customFormat="1">
      <c r="A62" s="163"/>
      <c r="B62" s="184"/>
      <c r="C62" s="177"/>
      <c r="D62" s="178"/>
      <c r="E62" s="174"/>
      <c r="F62" s="174"/>
      <c r="G62" s="174"/>
    </row>
    <row r="63" spans="1:7" s="156" customFormat="1">
      <c r="A63" s="163"/>
      <c r="B63" s="184"/>
      <c r="C63" s="177"/>
      <c r="D63" s="178"/>
      <c r="E63" s="174"/>
      <c r="F63" s="174"/>
      <c r="G63" s="174"/>
    </row>
    <row r="64" spans="1:7" s="156" customFormat="1">
      <c r="A64" s="163"/>
      <c r="B64" s="184"/>
      <c r="C64" s="177"/>
      <c r="D64" s="178"/>
      <c r="E64" s="174"/>
      <c r="F64" s="174"/>
      <c r="G64" s="174"/>
    </row>
    <row r="65" spans="1:12" s="156" customFormat="1">
      <c r="A65" s="163"/>
      <c r="B65" s="184"/>
      <c r="C65" s="177"/>
      <c r="D65" s="178"/>
      <c r="E65" s="174"/>
      <c r="F65" s="174"/>
      <c r="G65" s="174"/>
    </row>
    <row r="66" spans="1:12" s="156" customFormat="1">
      <c r="A66" s="163"/>
      <c r="B66" s="184"/>
      <c r="C66" s="177"/>
      <c r="D66" s="178"/>
      <c r="E66" s="174"/>
      <c r="F66" s="174"/>
      <c r="G66" s="174"/>
    </row>
    <row r="67" spans="1:12" s="156" customFormat="1">
      <c r="A67" s="163"/>
      <c r="B67" s="184"/>
      <c r="C67" s="177"/>
      <c r="D67" s="178"/>
      <c r="E67" s="174"/>
      <c r="F67" s="174"/>
      <c r="G67" s="174"/>
    </row>
    <row r="68" spans="1:12" s="156" customFormat="1">
      <c r="A68" s="163"/>
      <c r="B68" s="184"/>
      <c r="C68" s="177"/>
      <c r="D68" s="178"/>
      <c r="E68" s="174"/>
      <c r="F68" s="174"/>
      <c r="G68" s="174"/>
    </row>
    <row r="75" spans="1:12" ht="14.25" customHeight="1">
      <c r="A75" s="460"/>
      <c r="B75" s="461"/>
      <c r="C75" s="461"/>
      <c r="D75" s="461"/>
      <c r="E75" s="461"/>
      <c r="H75" s="185"/>
      <c r="I75" s="186"/>
      <c r="J75" s="187"/>
      <c r="K75" s="188"/>
      <c r="L75" s="188"/>
    </row>
    <row r="76" spans="1:12">
      <c r="A76" s="462"/>
      <c r="B76" s="463"/>
      <c r="C76" s="463"/>
      <c r="D76" s="463"/>
      <c r="E76" s="463"/>
      <c r="F76" s="463"/>
      <c r="G76" s="463"/>
      <c r="H76" s="189"/>
      <c r="I76" s="189"/>
      <c r="J76" s="190"/>
      <c r="K76" s="188"/>
      <c r="L76" s="188"/>
    </row>
    <row r="77" spans="1:12" ht="14.25" customHeight="1">
      <c r="B77" s="192" t="s">
        <v>357</v>
      </c>
      <c r="C77" s="193"/>
      <c r="D77" s="194"/>
      <c r="E77" s="195"/>
      <c r="F77" s="195"/>
      <c r="G77" s="196"/>
      <c r="H77" s="189"/>
      <c r="I77" s="189"/>
      <c r="J77" s="190"/>
      <c r="K77" s="188"/>
      <c r="L77" s="188"/>
    </row>
    <row r="78" spans="1:12" ht="14.25" customHeight="1">
      <c r="B78" s="192"/>
      <c r="C78" s="193"/>
      <c r="D78" s="194"/>
      <c r="E78" s="195"/>
      <c r="F78" s="195"/>
      <c r="G78" s="196"/>
      <c r="H78" s="189"/>
      <c r="I78" s="189"/>
      <c r="J78" s="190"/>
      <c r="K78" s="188"/>
      <c r="L78" s="188"/>
    </row>
    <row r="79" spans="1:12" ht="25.5">
      <c r="A79" s="197" t="s">
        <v>358</v>
      </c>
      <c r="B79" s="198" t="s">
        <v>359</v>
      </c>
      <c r="C79" s="199" t="s">
        <v>360</v>
      </c>
      <c r="D79" s="200" t="s">
        <v>361</v>
      </c>
      <c r="E79" s="201"/>
      <c r="F79" s="199" t="s">
        <v>362</v>
      </c>
      <c r="G79" s="202" t="s">
        <v>363</v>
      </c>
      <c r="H79" s="189"/>
      <c r="I79" s="189"/>
      <c r="J79" s="190"/>
      <c r="K79" s="188"/>
      <c r="L79" s="188"/>
    </row>
    <row r="80" spans="1:12">
      <c r="B80" s="192"/>
      <c r="C80" s="193"/>
      <c r="D80" s="194"/>
      <c r="E80" s="195"/>
      <c r="F80" s="195"/>
      <c r="G80" s="196"/>
      <c r="H80" s="189"/>
      <c r="I80" s="189"/>
      <c r="J80" s="190"/>
      <c r="K80" s="188"/>
      <c r="L80" s="188"/>
    </row>
    <row r="81" spans="1:12" ht="78" customHeight="1">
      <c r="A81" s="191" t="s">
        <v>0</v>
      </c>
      <c r="B81" s="203" t="s">
        <v>364</v>
      </c>
      <c r="C81" s="193"/>
      <c r="D81" s="194"/>
      <c r="E81" s="195"/>
      <c r="F81" s="195"/>
      <c r="G81" s="196"/>
      <c r="H81" s="189"/>
      <c r="I81" s="189"/>
      <c r="J81" s="190"/>
      <c r="K81" s="188"/>
      <c r="L81" s="188"/>
    </row>
    <row r="82" spans="1:12" ht="15" customHeight="1">
      <c r="B82" s="192"/>
      <c r="C82" s="204" t="s">
        <v>365</v>
      </c>
      <c r="D82" s="194">
        <v>48</v>
      </c>
      <c r="E82" s="195"/>
      <c r="F82" s="195">
        <v>0</v>
      </c>
      <c r="G82" s="196">
        <f>SUM(F82*D82)</f>
        <v>0</v>
      </c>
      <c r="H82" s="189"/>
      <c r="I82" s="189"/>
      <c r="J82" s="190"/>
      <c r="K82" s="188"/>
      <c r="L82" s="188"/>
    </row>
    <row r="83" spans="1:12" ht="14.25" customHeight="1">
      <c r="B83" s="192"/>
      <c r="C83" s="193"/>
      <c r="D83" s="194"/>
      <c r="E83" s="195"/>
      <c r="F83" s="195"/>
      <c r="G83" s="196"/>
      <c r="H83" s="189"/>
      <c r="I83" s="189"/>
      <c r="J83" s="190"/>
      <c r="K83" s="188"/>
      <c r="L83" s="188"/>
    </row>
    <row r="84" spans="1:12" ht="53.25" customHeight="1">
      <c r="A84" s="191" t="s">
        <v>1</v>
      </c>
      <c r="B84" s="203" t="s">
        <v>366</v>
      </c>
      <c r="C84" s="204"/>
      <c r="D84" s="194"/>
      <c r="E84" s="195"/>
      <c r="F84" s="195"/>
      <c r="G84" s="196"/>
      <c r="H84" s="189"/>
      <c r="I84" s="189"/>
      <c r="J84" s="190"/>
      <c r="K84" s="188"/>
      <c r="L84" s="188"/>
    </row>
    <row r="85" spans="1:12" ht="15" customHeight="1">
      <c r="A85" s="205"/>
      <c r="B85" s="206"/>
      <c r="C85" s="207" t="s">
        <v>367</v>
      </c>
      <c r="D85" s="208">
        <v>1</v>
      </c>
      <c r="E85" s="209"/>
      <c r="F85" s="209">
        <v>0</v>
      </c>
      <c r="G85" s="196">
        <f>SUM(F85*D85)</f>
        <v>0</v>
      </c>
      <c r="H85" s="189"/>
      <c r="I85" s="189"/>
      <c r="J85" s="190"/>
      <c r="K85" s="188"/>
      <c r="L85" s="188"/>
    </row>
    <row r="86" spans="1:12" ht="15" customHeight="1">
      <c r="A86" s="205"/>
      <c r="B86" s="206"/>
      <c r="C86" s="207"/>
      <c r="D86" s="208"/>
      <c r="E86" s="209"/>
      <c r="F86" s="209"/>
      <c r="G86" s="196"/>
      <c r="H86" s="189"/>
      <c r="I86" s="189"/>
      <c r="J86" s="190"/>
      <c r="K86" s="188"/>
      <c r="L86" s="188"/>
    </row>
    <row r="87" spans="1:12" s="156" customFormat="1" ht="66" customHeight="1">
      <c r="A87" s="191" t="s">
        <v>2</v>
      </c>
      <c r="B87" s="184" t="s">
        <v>368</v>
      </c>
      <c r="C87" s="177"/>
      <c r="D87" s="178"/>
      <c r="E87" s="174"/>
      <c r="F87" s="174"/>
    </row>
    <row r="88" spans="1:12" ht="15" customHeight="1">
      <c r="A88" s="205"/>
      <c r="B88" s="206" t="s">
        <v>369</v>
      </c>
      <c r="C88" s="207" t="s">
        <v>370</v>
      </c>
      <c r="D88" s="208">
        <v>150</v>
      </c>
      <c r="E88" s="209"/>
      <c r="F88" s="209">
        <v>0</v>
      </c>
      <c r="G88" s="196">
        <f>SUM(F88*D88)</f>
        <v>0</v>
      </c>
      <c r="H88" s="189"/>
      <c r="I88" s="189"/>
      <c r="J88" s="190"/>
      <c r="K88" s="188"/>
      <c r="L88" s="188"/>
    </row>
    <row r="89" spans="1:12" ht="15" customHeight="1">
      <c r="A89" s="205"/>
      <c r="B89" s="206"/>
      <c r="C89" s="207"/>
      <c r="D89" s="208"/>
      <c r="E89" s="209"/>
      <c r="F89" s="209"/>
      <c r="G89" s="196"/>
      <c r="H89" s="189"/>
      <c r="I89" s="189"/>
      <c r="J89" s="190"/>
      <c r="K89" s="188"/>
      <c r="L89" s="188"/>
    </row>
    <row r="90" spans="1:12" ht="15" customHeight="1">
      <c r="A90" s="205" t="s">
        <v>3</v>
      </c>
      <c r="B90" s="176" t="s">
        <v>371</v>
      </c>
      <c r="C90" s="207"/>
      <c r="D90" s="208"/>
      <c r="E90" s="209"/>
      <c r="F90" s="209"/>
      <c r="G90" s="196"/>
      <c r="H90" s="189"/>
      <c r="I90" s="189"/>
      <c r="J90" s="190"/>
      <c r="K90" s="188"/>
      <c r="L90" s="188"/>
    </row>
    <row r="91" spans="1:12" ht="15" customHeight="1">
      <c r="A91" s="205"/>
      <c r="B91" s="206"/>
      <c r="C91" s="207" t="s">
        <v>365</v>
      </c>
      <c r="D91" s="208">
        <v>24</v>
      </c>
      <c r="E91" s="209"/>
      <c r="F91" s="209">
        <v>0</v>
      </c>
      <c r="G91" s="196">
        <f>F91*D91</f>
        <v>0</v>
      </c>
      <c r="H91" s="189"/>
      <c r="I91" s="189"/>
      <c r="J91" s="190"/>
      <c r="K91" s="188"/>
      <c r="L91" s="188"/>
    </row>
    <row r="92" spans="1:12" ht="15" customHeight="1">
      <c r="A92" s="205"/>
      <c r="B92" s="206"/>
      <c r="C92" s="207"/>
      <c r="D92" s="208"/>
      <c r="E92" s="209"/>
      <c r="F92" s="209"/>
      <c r="G92" s="196"/>
      <c r="H92" s="189"/>
      <c r="I92" s="189"/>
      <c r="J92" s="190"/>
      <c r="K92" s="188"/>
      <c r="L92" s="188"/>
    </row>
    <row r="93" spans="1:12" ht="63.75">
      <c r="A93" s="191" t="s">
        <v>4</v>
      </c>
      <c r="B93" s="206" t="s">
        <v>372</v>
      </c>
      <c r="C93" s="207"/>
      <c r="D93" s="208"/>
      <c r="E93" s="209"/>
      <c r="F93" s="209"/>
      <c r="G93" s="196"/>
      <c r="H93" s="189"/>
      <c r="I93" s="189"/>
      <c r="J93" s="190"/>
      <c r="K93" s="188"/>
      <c r="L93" s="188"/>
    </row>
    <row r="94" spans="1:12" ht="15" customHeight="1">
      <c r="A94" s="205"/>
      <c r="B94" s="206"/>
      <c r="C94" s="207" t="s">
        <v>370</v>
      </c>
      <c r="D94" s="208">
        <v>36</v>
      </c>
      <c r="E94" s="209"/>
      <c r="F94" s="209">
        <v>0</v>
      </c>
      <c r="G94" s="196">
        <f>D94*F94</f>
        <v>0</v>
      </c>
      <c r="H94" s="189"/>
      <c r="I94" s="189"/>
      <c r="J94" s="190"/>
      <c r="K94" s="188"/>
      <c r="L94" s="188"/>
    </row>
    <row r="95" spans="1:12" ht="15" customHeight="1">
      <c r="A95" s="205"/>
      <c r="B95" s="206"/>
      <c r="C95" s="207"/>
      <c r="D95" s="208"/>
      <c r="E95" s="209"/>
      <c r="F95" s="209"/>
      <c r="G95" s="196"/>
      <c r="H95" s="189"/>
      <c r="I95" s="189"/>
      <c r="J95" s="190"/>
      <c r="K95" s="188"/>
      <c r="L95" s="188"/>
    </row>
    <row r="96" spans="1:12" ht="25.5">
      <c r="A96" s="191" t="s">
        <v>132</v>
      </c>
      <c r="B96" s="210" t="s">
        <v>373</v>
      </c>
      <c r="C96" s="207"/>
      <c r="D96" s="208"/>
      <c r="E96" s="209"/>
      <c r="F96" s="209"/>
      <c r="G96" s="196"/>
      <c r="H96" s="189"/>
      <c r="I96" s="189"/>
      <c r="J96" s="190"/>
      <c r="K96" s="188"/>
      <c r="L96" s="188"/>
    </row>
    <row r="97" spans="1:12">
      <c r="A97" s="205"/>
      <c r="B97" s="211" t="s">
        <v>374</v>
      </c>
      <c r="C97" s="207" t="s">
        <v>365</v>
      </c>
      <c r="D97" s="208">
        <v>24</v>
      </c>
      <c r="E97" s="209"/>
      <c r="F97" s="209">
        <v>0</v>
      </c>
      <c r="G97" s="196">
        <f>F97*D97</f>
        <v>0</v>
      </c>
      <c r="H97" s="189"/>
      <c r="I97" s="189"/>
      <c r="J97" s="190"/>
      <c r="K97" s="188"/>
      <c r="L97" s="188"/>
    </row>
    <row r="98" spans="1:12" ht="15" customHeight="1">
      <c r="A98" s="205"/>
      <c r="B98" s="206"/>
      <c r="C98" s="207"/>
      <c r="D98" s="208"/>
      <c r="E98" s="209"/>
      <c r="F98" s="209"/>
      <c r="G98" s="196"/>
      <c r="H98" s="189"/>
      <c r="I98" s="189"/>
      <c r="J98" s="190"/>
      <c r="K98" s="188"/>
      <c r="L98" s="188"/>
    </row>
    <row r="99" spans="1:12" ht="76.5">
      <c r="A99" s="191" t="s">
        <v>156</v>
      </c>
      <c r="B99" s="206" t="s">
        <v>375</v>
      </c>
      <c r="C99" s="207"/>
      <c r="D99" s="208"/>
      <c r="E99" s="209"/>
      <c r="F99" s="209"/>
      <c r="G99" s="196"/>
      <c r="H99" s="189"/>
      <c r="I99" s="189"/>
      <c r="J99" s="190"/>
      <c r="K99" s="188"/>
      <c r="L99" s="188"/>
    </row>
    <row r="100" spans="1:12">
      <c r="B100" s="206"/>
      <c r="C100" s="207" t="s">
        <v>376</v>
      </c>
      <c r="D100" s="208">
        <v>5.5</v>
      </c>
      <c r="E100" s="209"/>
      <c r="F100" s="209">
        <v>0</v>
      </c>
      <c r="G100" s="196">
        <f>D100*F100</f>
        <v>0</v>
      </c>
      <c r="H100" s="189"/>
      <c r="I100" s="189"/>
      <c r="J100" s="190"/>
      <c r="K100" s="188"/>
      <c r="L100" s="188"/>
    </row>
    <row r="101" spans="1:12" ht="15" customHeight="1">
      <c r="A101" s="205"/>
      <c r="B101" s="206"/>
      <c r="C101" s="207"/>
      <c r="D101" s="208"/>
      <c r="E101" s="209"/>
      <c r="F101" s="209"/>
      <c r="G101" s="196"/>
      <c r="H101" s="189"/>
      <c r="I101" s="189"/>
      <c r="J101" s="190"/>
      <c r="K101" s="188"/>
      <c r="L101" s="188"/>
    </row>
    <row r="102" spans="1:12" ht="89.25">
      <c r="A102" s="191" t="s">
        <v>157</v>
      </c>
      <c r="B102" s="206" t="s">
        <v>377</v>
      </c>
      <c r="C102" s="207"/>
      <c r="D102" s="208"/>
      <c r="E102" s="209"/>
      <c r="F102" s="209"/>
      <c r="G102" s="196"/>
      <c r="H102" s="189"/>
      <c r="I102" s="189"/>
      <c r="J102" s="190"/>
      <c r="K102" s="188"/>
      <c r="L102" s="188"/>
    </row>
    <row r="103" spans="1:12">
      <c r="B103" s="212" t="s">
        <v>378</v>
      </c>
      <c r="C103" s="213" t="s">
        <v>42</v>
      </c>
      <c r="D103" s="214">
        <v>3</v>
      </c>
      <c r="E103" s="215"/>
      <c r="F103" s="215">
        <v>0</v>
      </c>
      <c r="G103" s="216">
        <f>D103*F103</f>
        <v>0</v>
      </c>
      <c r="H103" s="189"/>
      <c r="I103" s="189"/>
      <c r="J103" s="190"/>
      <c r="K103" s="188"/>
      <c r="L103" s="188"/>
    </row>
    <row r="104" spans="1:12" ht="15" customHeight="1">
      <c r="B104" s="192"/>
      <c r="C104" s="193"/>
      <c r="D104" s="194"/>
      <c r="E104" s="195"/>
      <c r="F104" s="195"/>
      <c r="G104" s="196"/>
      <c r="H104" s="189"/>
      <c r="I104" s="189"/>
      <c r="J104" s="190"/>
      <c r="K104" s="188"/>
      <c r="L104" s="188"/>
    </row>
    <row r="105" spans="1:12" ht="25.5">
      <c r="A105" s="197" t="s">
        <v>358</v>
      </c>
      <c r="B105" s="198" t="s">
        <v>359</v>
      </c>
      <c r="C105" s="199" t="s">
        <v>360</v>
      </c>
      <c r="D105" s="200" t="s">
        <v>361</v>
      </c>
      <c r="E105" s="201"/>
      <c r="F105" s="199" t="s">
        <v>362</v>
      </c>
      <c r="G105" s="202" t="s">
        <v>363</v>
      </c>
      <c r="H105" s="189"/>
      <c r="I105" s="190"/>
      <c r="J105" s="188"/>
      <c r="K105" s="188"/>
    </row>
    <row r="106" spans="1:12" ht="15" customHeight="1">
      <c r="A106" s="205"/>
      <c r="B106" s="206"/>
      <c r="C106" s="213"/>
      <c r="D106" s="217"/>
      <c r="E106" s="209"/>
      <c r="F106" s="209"/>
      <c r="G106" s="196"/>
      <c r="H106" s="189"/>
      <c r="I106" s="189"/>
      <c r="J106" s="190"/>
      <c r="K106" s="188"/>
      <c r="L106" s="188"/>
    </row>
    <row r="107" spans="1:12">
      <c r="B107" s="212"/>
      <c r="C107" s="213"/>
      <c r="D107" s="214"/>
      <c r="E107" s="215"/>
      <c r="F107" s="215"/>
      <c r="G107" s="216"/>
      <c r="H107" s="189"/>
      <c r="I107" s="189"/>
      <c r="J107" s="190"/>
      <c r="K107" s="188"/>
      <c r="L107" s="188"/>
    </row>
    <row r="108" spans="1:12" ht="122.25" customHeight="1">
      <c r="A108" s="191" t="s">
        <v>379</v>
      </c>
      <c r="B108" s="212" t="s">
        <v>380</v>
      </c>
      <c r="C108" s="213"/>
      <c r="D108" s="214"/>
      <c r="E108" s="215"/>
      <c r="F108" s="215"/>
      <c r="G108" s="216"/>
      <c r="H108" s="189"/>
      <c r="I108" s="189"/>
      <c r="J108" s="190"/>
      <c r="K108" s="188"/>
      <c r="L108" s="188"/>
    </row>
    <row r="109" spans="1:12">
      <c r="B109" s="212"/>
      <c r="C109" s="213" t="s">
        <v>365</v>
      </c>
      <c r="D109" s="214">
        <v>50</v>
      </c>
      <c r="E109" s="215"/>
      <c r="F109" s="215">
        <v>0</v>
      </c>
      <c r="G109" s="216">
        <f>D109*F109</f>
        <v>0</v>
      </c>
      <c r="H109" s="189"/>
      <c r="I109" s="189"/>
      <c r="J109" s="190"/>
      <c r="K109" s="188"/>
      <c r="L109" s="188"/>
    </row>
    <row r="110" spans="1:12">
      <c r="B110" s="212"/>
      <c r="C110" s="213"/>
      <c r="D110" s="214"/>
      <c r="E110" s="215"/>
      <c r="F110" s="215"/>
      <c r="G110" s="216"/>
      <c r="H110" s="189"/>
      <c r="I110" s="189"/>
      <c r="J110" s="190"/>
      <c r="K110" s="188"/>
      <c r="L110" s="188"/>
    </row>
    <row r="111" spans="1:12" ht="76.5">
      <c r="A111" s="191" t="s">
        <v>381</v>
      </c>
      <c r="B111" s="212" t="s">
        <v>382</v>
      </c>
      <c r="C111" s="213"/>
      <c r="D111" s="214"/>
      <c r="E111" s="215"/>
      <c r="F111" s="215"/>
      <c r="G111" s="216"/>
      <c r="H111" s="189"/>
      <c r="I111" s="189"/>
      <c r="J111" s="190"/>
      <c r="K111" s="188"/>
      <c r="L111" s="188"/>
    </row>
    <row r="112" spans="1:12" ht="15" customHeight="1">
      <c r="A112" s="205"/>
      <c r="B112" s="206"/>
      <c r="C112" s="213" t="s">
        <v>383</v>
      </c>
      <c r="D112" s="217">
        <v>394</v>
      </c>
      <c r="E112" s="209"/>
      <c r="F112" s="209">
        <v>0</v>
      </c>
      <c r="G112" s="196">
        <f>D112*F112</f>
        <v>0</v>
      </c>
      <c r="H112" s="189"/>
      <c r="I112" s="189"/>
      <c r="J112" s="190"/>
      <c r="K112" s="188"/>
      <c r="L112" s="188"/>
    </row>
    <row r="113" spans="1:12" ht="76.5">
      <c r="A113" s="191" t="s">
        <v>157</v>
      </c>
      <c r="B113" s="218" t="s">
        <v>384</v>
      </c>
      <c r="C113" s="193"/>
      <c r="D113" s="194"/>
      <c r="E113" s="195"/>
      <c r="F113" s="196"/>
      <c r="G113" s="189"/>
      <c r="H113" s="189"/>
      <c r="I113" s="189"/>
      <c r="J113" s="190"/>
      <c r="K113" s="188"/>
      <c r="L113" s="188"/>
    </row>
    <row r="114" spans="1:12">
      <c r="B114" s="192"/>
      <c r="C114" s="204" t="s">
        <v>385</v>
      </c>
      <c r="D114" s="194">
        <v>80</v>
      </c>
      <c r="E114" s="195"/>
      <c r="F114" s="195">
        <v>0</v>
      </c>
      <c r="G114" s="196">
        <f>SUM(F114*D114)</f>
        <v>0</v>
      </c>
      <c r="H114" s="189"/>
      <c r="I114" s="189"/>
      <c r="J114" s="190"/>
      <c r="K114" s="188"/>
      <c r="L114" s="188"/>
    </row>
    <row r="115" spans="1:12">
      <c r="B115" s="192"/>
      <c r="C115" s="193"/>
      <c r="D115" s="194"/>
      <c r="E115" s="195"/>
      <c r="F115" s="195"/>
      <c r="G115" s="196"/>
      <c r="H115" s="189"/>
      <c r="I115" s="189"/>
      <c r="J115" s="190"/>
      <c r="K115" s="188"/>
      <c r="L115" s="188"/>
    </row>
    <row r="116" spans="1:12" ht="63.75">
      <c r="A116" s="191" t="s">
        <v>379</v>
      </c>
      <c r="B116" s="203" t="s">
        <v>386</v>
      </c>
      <c r="C116" s="204"/>
      <c r="D116" s="194"/>
      <c r="E116" s="195"/>
      <c r="F116" s="195"/>
      <c r="G116" s="196"/>
      <c r="H116" s="189"/>
      <c r="I116" s="189"/>
      <c r="J116" s="190"/>
      <c r="K116" s="188"/>
      <c r="L116" s="188"/>
    </row>
    <row r="117" spans="1:12" ht="15" customHeight="1">
      <c r="A117" s="73"/>
      <c r="B117" s="219" t="s">
        <v>387</v>
      </c>
      <c r="C117" s="220" t="s">
        <v>42</v>
      </c>
      <c r="D117" s="214">
        <v>1</v>
      </c>
      <c r="E117" s="215"/>
      <c r="F117" s="215">
        <v>0</v>
      </c>
      <c r="G117" s="216">
        <f>D117*F117</f>
        <v>0</v>
      </c>
      <c r="H117" s="189"/>
      <c r="I117" s="189"/>
      <c r="J117" s="190"/>
      <c r="K117" s="188"/>
      <c r="L117" s="188"/>
    </row>
    <row r="118" spans="1:12" ht="15.75" customHeight="1">
      <c r="A118" s="205"/>
      <c r="B118" s="219" t="s">
        <v>388</v>
      </c>
      <c r="C118" s="220" t="s">
        <v>42</v>
      </c>
      <c r="D118" s="214">
        <v>1</v>
      </c>
      <c r="E118" s="215"/>
      <c r="F118" s="215">
        <v>0</v>
      </c>
      <c r="G118" s="216">
        <f>D118*F118</f>
        <v>0</v>
      </c>
      <c r="H118" s="189"/>
      <c r="I118" s="189"/>
      <c r="J118" s="190"/>
      <c r="K118" s="188"/>
      <c r="L118" s="188"/>
    </row>
    <row r="119" spans="1:12" ht="15.75" customHeight="1">
      <c r="A119" s="205"/>
      <c r="B119" s="219"/>
      <c r="C119" s="220"/>
      <c r="D119" s="214"/>
      <c r="E119" s="215"/>
      <c r="F119" s="215"/>
      <c r="G119" s="216"/>
      <c r="H119" s="189"/>
      <c r="I119" s="189"/>
      <c r="J119" s="190"/>
      <c r="K119" s="188"/>
      <c r="L119" s="188"/>
    </row>
    <row r="120" spans="1:12" ht="135.75" customHeight="1">
      <c r="A120" s="191" t="s">
        <v>381</v>
      </c>
      <c r="B120" s="219" t="s">
        <v>389</v>
      </c>
      <c r="C120" s="220"/>
      <c r="D120" s="214"/>
      <c r="E120" s="215"/>
      <c r="F120" s="215"/>
      <c r="G120" s="216"/>
      <c r="H120" s="189"/>
      <c r="I120" s="189"/>
      <c r="J120" s="190"/>
      <c r="K120" s="188"/>
      <c r="L120" s="188"/>
    </row>
    <row r="121" spans="1:12" ht="14.25">
      <c r="B121" s="219"/>
      <c r="C121" s="221" t="s">
        <v>390</v>
      </c>
      <c r="D121" s="214">
        <v>6</v>
      </c>
      <c r="E121" s="215"/>
      <c r="F121" s="215">
        <v>0</v>
      </c>
      <c r="G121" s="216">
        <f>D121*F121</f>
        <v>0</v>
      </c>
      <c r="H121" s="189"/>
      <c r="I121" s="189"/>
      <c r="J121" s="190"/>
      <c r="K121" s="188"/>
      <c r="L121" s="188"/>
    </row>
    <row r="122" spans="1:12" ht="15.75" customHeight="1">
      <c r="A122" s="205"/>
      <c r="B122" s="219"/>
      <c r="C122" s="220"/>
      <c r="D122" s="214"/>
      <c r="E122" s="215"/>
      <c r="F122" s="215"/>
      <c r="G122" s="216"/>
      <c r="H122" s="189"/>
      <c r="I122" s="189"/>
      <c r="J122" s="190"/>
      <c r="K122" s="188"/>
      <c r="L122" s="188"/>
    </row>
    <row r="123" spans="1:12">
      <c r="A123" s="222"/>
      <c r="B123" s="223"/>
      <c r="C123" s="224"/>
      <c r="D123" s="437" t="s">
        <v>391</v>
      </c>
      <c r="E123" s="438"/>
      <c r="F123" s="225"/>
      <c r="G123" s="226">
        <f>SUM(G82:G121)</f>
        <v>0</v>
      </c>
      <c r="H123" s="189"/>
      <c r="I123" s="189"/>
      <c r="J123" s="190"/>
      <c r="K123" s="188"/>
      <c r="L123" s="188"/>
    </row>
    <row r="124" spans="1:12" ht="15" customHeight="1">
      <c r="A124" s="205"/>
      <c r="B124" s="192"/>
      <c r="C124" s="193"/>
      <c r="D124" s="194"/>
      <c r="E124" s="195"/>
      <c r="F124" s="195"/>
      <c r="G124" s="196"/>
      <c r="H124" s="189"/>
      <c r="I124" s="189"/>
      <c r="J124" s="190"/>
      <c r="K124" s="188"/>
      <c r="L124" s="188"/>
    </row>
    <row r="125" spans="1:12" ht="15.75" customHeight="1">
      <c r="B125" s="192"/>
      <c r="C125" s="73"/>
      <c r="D125" s="227"/>
      <c r="E125" s="73"/>
      <c r="F125" s="73"/>
      <c r="G125" s="73"/>
      <c r="H125" s="189"/>
      <c r="I125" s="189"/>
      <c r="J125" s="190"/>
      <c r="K125" s="188"/>
      <c r="L125" s="188"/>
    </row>
    <row r="126" spans="1:12" s="229" customFormat="1" ht="15" customHeight="1">
      <c r="A126" s="191"/>
      <c r="B126" s="192"/>
      <c r="C126" s="193"/>
      <c r="D126" s="194"/>
      <c r="E126" s="195"/>
      <c r="F126" s="195"/>
      <c r="G126" s="196"/>
      <c r="H126" s="189"/>
      <c r="I126" s="189"/>
      <c r="J126" s="190"/>
      <c r="K126" s="228"/>
      <c r="L126" s="228"/>
    </row>
    <row r="127" spans="1:12" ht="14.25" customHeight="1">
      <c r="B127" s="192" t="s">
        <v>392</v>
      </c>
      <c r="C127" s="193"/>
      <c r="D127" s="194"/>
      <c r="E127" s="195"/>
      <c r="F127" s="195"/>
      <c r="G127" s="196"/>
      <c r="H127" s="189"/>
      <c r="I127" s="189"/>
      <c r="J127" s="190"/>
      <c r="K127" s="188"/>
      <c r="L127" s="188"/>
    </row>
    <row r="128" spans="1:12" ht="14.25" customHeight="1">
      <c r="B128" s="192"/>
      <c r="C128" s="193"/>
      <c r="D128" s="194"/>
      <c r="E128" s="195"/>
      <c r="F128" s="195"/>
      <c r="G128" s="196"/>
      <c r="H128" s="189"/>
      <c r="I128" s="189"/>
      <c r="J128" s="190"/>
      <c r="K128" s="188"/>
      <c r="L128" s="188"/>
    </row>
    <row r="129" spans="1:12" ht="25.5">
      <c r="A129" s="197" t="s">
        <v>358</v>
      </c>
      <c r="B129" s="198" t="s">
        <v>359</v>
      </c>
      <c r="C129" s="199" t="s">
        <v>360</v>
      </c>
      <c r="D129" s="200" t="s">
        <v>361</v>
      </c>
      <c r="E129" s="201"/>
      <c r="F129" s="199" t="s">
        <v>362</v>
      </c>
      <c r="G129" s="202" t="s">
        <v>363</v>
      </c>
      <c r="H129" s="189"/>
      <c r="I129" s="189"/>
      <c r="J129" s="190"/>
      <c r="K129" s="188"/>
      <c r="L129" s="188"/>
    </row>
    <row r="130" spans="1:12" ht="15" customHeight="1">
      <c r="B130" s="203"/>
      <c r="C130" s="204"/>
      <c r="D130" s="194"/>
      <c r="E130" s="195"/>
      <c r="F130" s="195"/>
      <c r="G130" s="196"/>
      <c r="H130" s="230"/>
      <c r="I130" s="189"/>
      <c r="J130" s="190"/>
      <c r="K130" s="188"/>
      <c r="L130" s="188"/>
    </row>
    <row r="131" spans="1:12" ht="78" customHeight="1">
      <c r="A131" s="191" t="s">
        <v>0</v>
      </c>
      <c r="B131" s="176" t="s">
        <v>393</v>
      </c>
      <c r="C131" s="221"/>
      <c r="E131" s="232"/>
      <c r="F131" s="232"/>
      <c r="H131" s="185"/>
      <c r="I131" s="185"/>
      <c r="J131" s="233"/>
      <c r="K131" s="188"/>
      <c r="L131" s="188"/>
    </row>
    <row r="132" spans="1:12" ht="15.95" customHeight="1">
      <c r="B132" s="176" t="s">
        <v>394</v>
      </c>
      <c r="C132" s="221" t="s">
        <v>390</v>
      </c>
      <c r="D132" s="231">
        <v>242</v>
      </c>
      <c r="E132" s="232"/>
      <c r="F132" s="232">
        <v>0</v>
      </c>
      <c r="G132" s="181">
        <f>SUM(F132*D132)</f>
        <v>0</v>
      </c>
      <c r="H132" s="185"/>
      <c r="I132" s="185"/>
      <c r="J132" s="233"/>
      <c r="K132" s="188"/>
      <c r="L132" s="188"/>
    </row>
    <row r="133" spans="1:12" ht="15.95" customHeight="1">
      <c r="B133" s="176" t="s">
        <v>395</v>
      </c>
      <c r="C133" s="221" t="s">
        <v>390</v>
      </c>
      <c r="D133" s="231">
        <v>171</v>
      </c>
      <c r="E133" s="232"/>
      <c r="F133" s="232">
        <v>0</v>
      </c>
      <c r="G133" s="181">
        <f>D133*F133</f>
        <v>0</v>
      </c>
      <c r="H133" s="185"/>
      <c r="I133" s="185"/>
      <c r="J133" s="233"/>
      <c r="K133" s="188"/>
      <c r="L133" s="188"/>
    </row>
    <row r="134" spans="1:12" ht="10.9" customHeight="1">
      <c r="B134" s="203"/>
      <c r="C134" s="204"/>
      <c r="D134" s="194"/>
      <c r="E134" s="195"/>
      <c r="F134" s="195"/>
      <c r="G134" s="196"/>
      <c r="H134" s="230"/>
      <c r="I134" s="230"/>
      <c r="J134" s="234"/>
      <c r="K134" s="188"/>
      <c r="L134" s="188"/>
    </row>
    <row r="135" spans="1:12" ht="27.75" customHeight="1">
      <c r="A135" s="191" t="s">
        <v>1</v>
      </c>
      <c r="B135" s="203" t="s">
        <v>396</v>
      </c>
      <c r="C135" s="204"/>
      <c r="D135" s="194"/>
      <c r="E135" s="195"/>
      <c r="F135" s="195"/>
      <c r="G135" s="196"/>
      <c r="H135" s="189"/>
      <c r="I135" s="189"/>
      <c r="J135" s="190"/>
      <c r="K135" s="188"/>
      <c r="L135" s="188"/>
    </row>
    <row r="136" spans="1:12" ht="13.9" customHeight="1">
      <c r="B136" s="176"/>
      <c r="C136" s="204" t="s">
        <v>397</v>
      </c>
      <c r="D136" s="194">
        <v>36</v>
      </c>
      <c r="E136" s="195"/>
      <c r="F136" s="195">
        <v>0</v>
      </c>
      <c r="G136" s="196">
        <f>SUM(F136*D136)</f>
        <v>0</v>
      </c>
      <c r="H136" s="189"/>
      <c r="I136" s="189"/>
      <c r="J136" s="190"/>
      <c r="K136" s="188"/>
      <c r="L136" s="188"/>
    </row>
    <row r="137" spans="1:12" ht="8.25" customHeight="1">
      <c r="B137" s="176"/>
      <c r="C137" s="204"/>
      <c r="D137" s="194"/>
      <c r="E137" s="195"/>
      <c r="F137" s="195"/>
      <c r="G137" s="196"/>
      <c r="H137" s="189"/>
      <c r="I137" s="189"/>
      <c r="J137" s="190"/>
      <c r="K137" s="188"/>
      <c r="L137" s="188"/>
    </row>
    <row r="138" spans="1:12" ht="66" customHeight="1">
      <c r="A138" s="191" t="s">
        <v>2</v>
      </c>
      <c r="B138" s="203" t="s">
        <v>398</v>
      </c>
      <c r="C138" s="204"/>
      <c r="D138" s="194"/>
      <c r="E138" s="195"/>
      <c r="F138" s="195"/>
      <c r="G138" s="196"/>
      <c r="H138" s="189"/>
      <c r="I138" s="189"/>
      <c r="J138" s="190"/>
      <c r="K138" s="188"/>
      <c r="L138" s="188"/>
    </row>
    <row r="139" spans="1:12" ht="13.15" customHeight="1">
      <c r="B139" s="203"/>
      <c r="C139" s="204" t="s">
        <v>383</v>
      </c>
      <c r="D139" s="194">
        <v>126</v>
      </c>
      <c r="E139" s="195"/>
      <c r="F139" s="195">
        <v>0</v>
      </c>
      <c r="G139" s="196">
        <f>SUM(F139*D139)</f>
        <v>0</v>
      </c>
      <c r="H139" s="189"/>
      <c r="I139" s="189"/>
      <c r="J139" s="190"/>
      <c r="K139" s="188"/>
      <c r="L139" s="188"/>
    </row>
    <row r="140" spans="1:12" ht="8.25" customHeight="1">
      <c r="B140" s="203"/>
      <c r="C140" s="204"/>
      <c r="D140" s="194"/>
      <c r="E140" s="195"/>
      <c r="F140" s="195"/>
      <c r="G140" s="196"/>
      <c r="H140" s="189"/>
      <c r="I140" s="189"/>
      <c r="J140" s="190"/>
      <c r="K140" s="188"/>
      <c r="L140" s="188"/>
    </row>
    <row r="141" spans="1:12" ht="65.25" customHeight="1">
      <c r="A141" s="191" t="s">
        <v>3</v>
      </c>
      <c r="B141" s="203" t="s">
        <v>399</v>
      </c>
      <c r="C141" s="204"/>
      <c r="D141" s="194"/>
      <c r="E141" s="195"/>
      <c r="F141" s="195"/>
      <c r="G141" s="196"/>
      <c r="H141" s="189"/>
      <c r="I141" s="189"/>
      <c r="J141" s="190"/>
      <c r="K141" s="188"/>
      <c r="L141" s="188"/>
    </row>
    <row r="142" spans="1:12" ht="15.95" customHeight="1">
      <c r="B142" s="203"/>
      <c r="C142" s="204" t="s">
        <v>397</v>
      </c>
      <c r="D142" s="194">
        <v>49</v>
      </c>
      <c r="E142" s="195"/>
      <c r="F142" s="195">
        <v>0</v>
      </c>
      <c r="G142" s="196">
        <f>SUM(F142*D142)</f>
        <v>0</v>
      </c>
      <c r="H142" s="189"/>
      <c r="I142" s="189"/>
      <c r="J142" s="190"/>
      <c r="K142" s="188"/>
      <c r="L142" s="188"/>
    </row>
    <row r="143" spans="1:12" ht="15" customHeight="1">
      <c r="B143" s="203"/>
      <c r="C143" s="204"/>
      <c r="D143" s="194"/>
      <c r="E143" s="195"/>
      <c r="F143" s="195"/>
      <c r="G143" s="196"/>
      <c r="H143" s="189"/>
      <c r="I143" s="189"/>
      <c r="J143" s="190"/>
      <c r="K143" s="188"/>
      <c r="L143" s="188"/>
    </row>
    <row r="144" spans="1:12" ht="56.25" customHeight="1">
      <c r="A144" s="235">
        <v>5</v>
      </c>
      <c r="B144" s="176" t="s">
        <v>400</v>
      </c>
      <c r="C144" s="221"/>
      <c r="E144" s="232"/>
      <c r="F144" s="232"/>
      <c r="H144" s="185"/>
      <c r="I144" s="185"/>
      <c r="J144" s="233"/>
      <c r="K144" s="188"/>
      <c r="L144" s="188"/>
    </row>
    <row r="145" spans="1:12" ht="15.95" customHeight="1">
      <c r="B145" s="176"/>
      <c r="C145" s="221" t="s">
        <v>390</v>
      </c>
      <c r="D145" s="231">
        <v>117</v>
      </c>
      <c r="E145" s="232"/>
      <c r="F145" s="232">
        <v>0</v>
      </c>
      <c r="G145" s="181">
        <f>SUM(F145*D145)</f>
        <v>0</v>
      </c>
      <c r="H145" s="185"/>
      <c r="I145" s="185"/>
      <c r="J145" s="233"/>
      <c r="K145" s="188"/>
      <c r="L145" s="188"/>
    </row>
    <row r="146" spans="1:12" ht="15.95" customHeight="1">
      <c r="B146" s="176"/>
      <c r="C146" s="221"/>
      <c r="E146" s="232"/>
      <c r="F146" s="232"/>
      <c r="H146" s="185"/>
      <c r="I146" s="185"/>
      <c r="J146" s="233"/>
      <c r="K146" s="188"/>
      <c r="L146" s="188"/>
    </row>
    <row r="147" spans="1:12" ht="57.75" customHeight="1">
      <c r="A147" s="235">
        <v>6</v>
      </c>
      <c r="B147" s="203" t="s">
        <v>401</v>
      </c>
      <c r="C147" s="204" t="s">
        <v>397</v>
      </c>
      <c r="D147" s="236">
        <v>157</v>
      </c>
      <c r="E147" s="195"/>
      <c r="F147" s="195">
        <v>0</v>
      </c>
      <c r="G147" s="196">
        <f>SUM(F147*D147)</f>
        <v>0</v>
      </c>
      <c r="H147" s="189"/>
      <c r="I147" s="189"/>
      <c r="J147" s="190"/>
      <c r="K147" s="188"/>
      <c r="L147" s="188"/>
    </row>
    <row r="148" spans="1:12" ht="15.95" customHeight="1">
      <c r="B148" s="203"/>
      <c r="C148" s="204"/>
      <c r="D148" s="194"/>
      <c r="E148" s="195"/>
      <c r="F148" s="195"/>
      <c r="G148" s="196"/>
      <c r="H148" s="189"/>
      <c r="I148" s="189"/>
      <c r="J148" s="190"/>
      <c r="K148" s="188"/>
      <c r="L148" s="188"/>
    </row>
    <row r="149" spans="1:12" s="156" customFormat="1" ht="41.25" customHeight="1">
      <c r="A149" s="237">
        <v>7</v>
      </c>
      <c r="B149" s="184" t="s">
        <v>402</v>
      </c>
      <c r="C149" s="177"/>
      <c r="D149" s="178"/>
      <c r="E149" s="174"/>
      <c r="F149" s="174"/>
      <c r="G149" s="174"/>
    </row>
    <row r="150" spans="1:12" ht="15.95" customHeight="1">
      <c r="B150" s="203" t="s">
        <v>403</v>
      </c>
      <c r="C150" s="204" t="s">
        <v>383</v>
      </c>
      <c r="D150" s="194">
        <v>210</v>
      </c>
      <c r="E150" s="195"/>
      <c r="F150" s="195">
        <v>0</v>
      </c>
      <c r="G150" s="196">
        <f>SUM(F150*D150)</f>
        <v>0</v>
      </c>
      <c r="H150" s="189"/>
      <c r="I150" s="189"/>
      <c r="J150" s="190"/>
      <c r="K150" s="188"/>
      <c r="L150" s="188"/>
    </row>
    <row r="151" spans="1:12" ht="15.95" customHeight="1">
      <c r="B151" s="203"/>
      <c r="C151" s="204"/>
      <c r="D151" s="194"/>
      <c r="E151" s="195"/>
      <c r="F151" s="195"/>
      <c r="G151" s="196"/>
      <c r="H151" s="189"/>
      <c r="I151" s="189"/>
      <c r="J151" s="190"/>
      <c r="K151" s="188"/>
      <c r="L151" s="188"/>
    </row>
    <row r="152" spans="1:12" ht="55.9" customHeight="1">
      <c r="A152" s="235">
        <v>9</v>
      </c>
      <c r="B152" s="203" t="s">
        <v>404</v>
      </c>
      <c r="C152" s="204" t="s">
        <v>397</v>
      </c>
      <c r="D152" s="194">
        <f>414</f>
        <v>414</v>
      </c>
      <c r="E152" s="195"/>
      <c r="F152" s="195">
        <v>0</v>
      </c>
      <c r="G152" s="196">
        <f>SUM(F152*D152)</f>
        <v>0</v>
      </c>
      <c r="H152" s="189"/>
      <c r="I152" s="189"/>
      <c r="J152" s="190"/>
      <c r="K152" s="188"/>
      <c r="L152" s="188"/>
    </row>
    <row r="153" spans="1:12" ht="12.75" customHeight="1">
      <c r="A153" s="235"/>
      <c r="B153" s="203"/>
      <c r="C153" s="204"/>
      <c r="D153" s="194"/>
      <c r="E153" s="195"/>
      <c r="F153" s="195"/>
      <c r="G153" s="196"/>
      <c r="H153" s="189"/>
      <c r="I153" s="189"/>
      <c r="J153" s="190"/>
      <c r="K153" s="188"/>
      <c r="L153" s="188"/>
    </row>
    <row r="154" spans="1:12" ht="16.5" customHeight="1">
      <c r="A154" s="222"/>
      <c r="B154" s="223"/>
      <c r="C154" s="224"/>
      <c r="D154" s="437" t="s">
        <v>391</v>
      </c>
      <c r="E154" s="438"/>
      <c r="F154" s="225"/>
      <c r="G154" s="226">
        <f>SUM(G130:G153)</f>
        <v>0</v>
      </c>
      <c r="H154" s="189"/>
      <c r="I154" s="189"/>
      <c r="J154" s="190"/>
      <c r="K154" s="188"/>
      <c r="L154" s="188"/>
    </row>
    <row r="155" spans="1:12" ht="15" customHeight="1">
      <c r="B155" s="192"/>
      <c r="C155" s="193"/>
      <c r="D155" s="194"/>
      <c r="E155" s="238"/>
      <c r="F155" s="238"/>
      <c r="G155" s="196"/>
      <c r="H155" s="189"/>
      <c r="I155" s="189"/>
      <c r="J155" s="190"/>
      <c r="K155" s="188"/>
      <c r="L155" s="188"/>
    </row>
    <row r="156" spans="1:12" ht="14.25" customHeight="1">
      <c r="B156" s="192" t="s">
        <v>405</v>
      </c>
      <c r="C156" s="193"/>
      <c r="D156" s="194"/>
      <c r="E156" s="238"/>
      <c r="F156" s="238"/>
      <c r="G156" s="196"/>
      <c r="H156" s="189"/>
      <c r="I156" s="189"/>
      <c r="J156" s="190"/>
      <c r="K156" s="188"/>
      <c r="L156" s="188"/>
    </row>
    <row r="157" spans="1:12" ht="14.25" customHeight="1">
      <c r="B157" s="192"/>
      <c r="C157" s="193"/>
      <c r="D157" s="194"/>
      <c r="E157" s="238"/>
      <c r="F157" s="238"/>
      <c r="G157" s="196"/>
      <c r="H157" s="189"/>
      <c r="I157" s="189"/>
      <c r="J157" s="190"/>
      <c r="K157" s="188"/>
      <c r="L157" s="188"/>
    </row>
    <row r="158" spans="1:12" ht="25.5">
      <c r="A158" s="197" t="s">
        <v>358</v>
      </c>
      <c r="B158" s="198" t="s">
        <v>359</v>
      </c>
      <c r="C158" s="199" t="s">
        <v>360</v>
      </c>
      <c r="D158" s="200" t="s">
        <v>361</v>
      </c>
      <c r="E158" s="201"/>
      <c r="F158" s="199" t="s">
        <v>362</v>
      </c>
      <c r="G158" s="202" t="s">
        <v>363</v>
      </c>
      <c r="H158" s="189"/>
      <c r="I158" s="189"/>
      <c r="J158" s="190"/>
      <c r="K158" s="188"/>
      <c r="L158" s="188"/>
    </row>
    <row r="159" spans="1:12">
      <c r="A159" s="239"/>
      <c r="B159" s="240"/>
      <c r="C159" s="241"/>
      <c r="D159" s="242"/>
      <c r="E159" s="243"/>
      <c r="F159" s="241"/>
      <c r="G159" s="244"/>
      <c r="H159" s="189"/>
      <c r="I159" s="189"/>
      <c r="J159" s="190"/>
      <c r="K159" s="188"/>
      <c r="L159" s="188"/>
    </row>
    <row r="160" spans="1:12" ht="10.5" customHeight="1">
      <c r="B160" s="203"/>
      <c r="C160" s="204"/>
      <c r="D160" s="194"/>
      <c r="E160" s="238"/>
      <c r="F160" s="238"/>
      <c r="G160" s="196"/>
      <c r="H160" s="189"/>
      <c r="I160" s="189"/>
      <c r="J160" s="190"/>
      <c r="K160" s="188"/>
      <c r="L160" s="188"/>
    </row>
    <row r="161" spans="1:12" ht="129.75" customHeight="1">
      <c r="A161" s="191" t="s">
        <v>0</v>
      </c>
      <c r="B161" s="203" t="s">
        <v>406</v>
      </c>
      <c r="C161" s="204"/>
      <c r="D161" s="194"/>
      <c r="E161" s="195"/>
      <c r="F161" s="195"/>
      <c r="G161" s="196"/>
      <c r="H161" s="189"/>
      <c r="I161" s="189"/>
      <c r="J161" s="190"/>
      <c r="K161" s="188"/>
      <c r="L161" s="188"/>
    </row>
    <row r="162" spans="1:12" ht="13.5" customHeight="1">
      <c r="B162" s="203" t="s">
        <v>407</v>
      </c>
      <c r="C162" s="204" t="s">
        <v>365</v>
      </c>
      <c r="D162" s="194">
        <v>48</v>
      </c>
      <c r="E162" s="238"/>
      <c r="F162" s="238">
        <v>0</v>
      </c>
      <c r="G162" s="196">
        <f>SUM(F162*D162)</f>
        <v>0</v>
      </c>
      <c r="H162" s="189"/>
      <c r="I162" s="189"/>
      <c r="J162" s="190"/>
      <c r="K162" s="188"/>
      <c r="L162" s="188"/>
    </row>
    <row r="163" spans="1:12" ht="13.5" customHeight="1">
      <c r="B163" s="203"/>
      <c r="C163" s="204"/>
      <c r="D163" s="194"/>
      <c r="E163" s="238"/>
      <c r="F163" s="238"/>
      <c r="G163" s="196"/>
      <c r="H163" s="189"/>
      <c r="I163" s="189"/>
      <c r="J163" s="190"/>
      <c r="K163" s="188"/>
      <c r="L163" s="188"/>
    </row>
    <row r="164" spans="1:12" ht="88.5" customHeight="1">
      <c r="A164" s="235" t="s">
        <v>1</v>
      </c>
      <c r="B164" s="245" t="s">
        <v>408</v>
      </c>
      <c r="C164" s="204"/>
      <c r="D164" s="194"/>
      <c r="E164" s="195"/>
      <c r="F164" s="195"/>
      <c r="G164" s="196"/>
      <c r="H164" s="246"/>
      <c r="I164" s="189"/>
      <c r="J164" s="190"/>
      <c r="K164" s="188"/>
      <c r="L164" s="188"/>
    </row>
    <row r="165" spans="1:12" ht="15.95" customHeight="1">
      <c r="B165" s="176" t="s">
        <v>387</v>
      </c>
      <c r="C165" s="221" t="s">
        <v>42</v>
      </c>
      <c r="D165" s="247">
        <v>2</v>
      </c>
      <c r="E165" s="195"/>
      <c r="F165" s="195">
        <v>0</v>
      </c>
      <c r="G165" s="196">
        <f>SUM(D165*F165)</f>
        <v>0</v>
      </c>
      <c r="H165" s="246"/>
      <c r="I165" s="189"/>
      <c r="J165" s="190"/>
      <c r="K165" s="188"/>
      <c r="L165" s="188"/>
    </row>
    <row r="166" spans="1:12" ht="15.95" customHeight="1">
      <c r="B166" s="176" t="s">
        <v>388</v>
      </c>
      <c r="C166" s="221" t="s">
        <v>42</v>
      </c>
      <c r="D166" s="247">
        <v>2</v>
      </c>
      <c r="E166" s="195"/>
      <c r="F166" s="195">
        <v>0</v>
      </c>
      <c r="G166" s="196">
        <f>SUM(D166*F166)</f>
        <v>0</v>
      </c>
      <c r="H166" s="246"/>
      <c r="I166" s="189"/>
      <c r="J166" s="190"/>
      <c r="K166" s="188"/>
      <c r="L166" s="188"/>
    </row>
    <row r="167" spans="1:12" ht="12" customHeight="1">
      <c r="B167" s="176"/>
      <c r="C167" s="221"/>
      <c r="D167" s="247"/>
      <c r="E167" s="195"/>
      <c r="F167" s="195"/>
      <c r="G167" s="196"/>
      <c r="H167" s="246"/>
      <c r="I167" s="189"/>
      <c r="J167" s="190"/>
      <c r="K167" s="188"/>
      <c r="L167" s="188"/>
    </row>
    <row r="168" spans="1:12" ht="41.25" customHeight="1">
      <c r="A168" s="235" t="s">
        <v>2</v>
      </c>
      <c r="B168" s="203" t="s">
        <v>409</v>
      </c>
      <c r="C168" s="73"/>
      <c r="D168" s="227"/>
      <c r="E168" s="73"/>
      <c r="F168" s="73"/>
      <c r="G168" s="73"/>
      <c r="H168" s="189"/>
      <c r="I168" s="189"/>
      <c r="J168" s="190"/>
      <c r="K168" s="188"/>
      <c r="L168" s="188"/>
    </row>
    <row r="169" spans="1:12" ht="15" customHeight="1">
      <c r="B169" s="248" t="s">
        <v>410</v>
      </c>
      <c r="C169" s="73" t="s">
        <v>411</v>
      </c>
      <c r="D169" s="194">
        <v>48</v>
      </c>
      <c r="E169" s="195"/>
      <c r="F169" s="195">
        <v>0</v>
      </c>
      <c r="G169" s="196">
        <f>SUM(F169*D169)</f>
        <v>0</v>
      </c>
      <c r="H169" s="189"/>
      <c r="I169" s="189"/>
      <c r="J169" s="190"/>
      <c r="K169" s="188"/>
      <c r="L169" s="188"/>
    </row>
    <row r="170" spans="1:12" ht="15" customHeight="1">
      <c r="C170" s="73"/>
      <c r="D170" s="194"/>
      <c r="E170" s="195"/>
      <c r="F170" s="195"/>
      <c r="G170" s="196"/>
      <c r="H170" s="189"/>
      <c r="I170" s="189"/>
      <c r="J170" s="190"/>
      <c r="K170" s="188"/>
      <c r="L170" s="188"/>
    </row>
    <row r="171" spans="1:12" ht="51">
      <c r="A171" s="191" t="s">
        <v>3</v>
      </c>
      <c r="B171" s="203" t="s">
        <v>412</v>
      </c>
      <c r="C171" s="73"/>
      <c r="D171" s="194"/>
      <c r="E171" s="195"/>
      <c r="F171" s="195"/>
      <c r="G171" s="196"/>
      <c r="H171" s="189"/>
      <c r="I171" s="189"/>
      <c r="J171" s="190"/>
      <c r="K171" s="188"/>
      <c r="L171" s="188"/>
    </row>
    <row r="172" spans="1:12">
      <c r="B172" s="203"/>
      <c r="C172" s="73" t="s">
        <v>365</v>
      </c>
      <c r="D172" s="194">
        <v>48</v>
      </c>
      <c r="E172" s="195"/>
      <c r="F172" s="195">
        <v>0</v>
      </c>
      <c r="G172" s="196">
        <f>F172*D172</f>
        <v>0</v>
      </c>
      <c r="H172" s="189"/>
      <c r="I172" s="189"/>
      <c r="J172" s="190"/>
      <c r="K172" s="188"/>
      <c r="L172" s="188"/>
    </row>
    <row r="173" spans="1:12" ht="15.95" customHeight="1">
      <c r="B173" s="176"/>
      <c r="C173" s="221"/>
      <c r="D173" s="247"/>
      <c r="E173" s="195"/>
      <c r="F173" s="195"/>
      <c r="G173" s="196"/>
      <c r="H173" s="246"/>
      <c r="I173" s="189"/>
      <c r="J173" s="190"/>
      <c r="K173" s="188"/>
      <c r="L173" s="188"/>
    </row>
    <row r="174" spans="1:12" ht="16.5" customHeight="1">
      <c r="A174" s="222"/>
      <c r="B174" s="223"/>
      <c r="C174" s="224"/>
      <c r="D174" s="437" t="s">
        <v>391</v>
      </c>
      <c r="E174" s="438"/>
      <c r="F174" s="225"/>
      <c r="G174" s="226">
        <f>SUM(G160:G173)</f>
        <v>0</v>
      </c>
      <c r="H174" s="189"/>
      <c r="I174" s="189"/>
      <c r="J174" s="190"/>
      <c r="K174" s="188"/>
      <c r="L174" s="188"/>
    </row>
    <row r="175" spans="1:12" ht="14.25" customHeight="1">
      <c r="A175" s="249"/>
      <c r="B175" s="250"/>
      <c r="C175" s="251"/>
      <c r="D175" s="252"/>
      <c r="E175" s="253"/>
      <c r="F175" s="254"/>
      <c r="G175" s="255"/>
      <c r="H175" s="189"/>
      <c r="I175" s="189"/>
      <c r="J175" s="190"/>
      <c r="K175" s="188"/>
      <c r="L175" s="188"/>
    </row>
    <row r="176" spans="1:12" ht="15" customHeight="1">
      <c r="A176" s="249"/>
      <c r="B176" s="256" t="s">
        <v>413</v>
      </c>
      <c r="C176" s="257"/>
      <c r="D176" s="258"/>
      <c r="E176" s="259"/>
      <c r="F176" s="259"/>
      <c r="G176" s="260"/>
      <c r="H176" s="189"/>
      <c r="I176" s="189"/>
      <c r="J176" s="190"/>
      <c r="K176" s="188"/>
      <c r="L176" s="188"/>
    </row>
    <row r="177" spans="1:12" ht="15" customHeight="1">
      <c r="A177" s="249"/>
      <c r="B177" s="256"/>
      <c r="C177" s="257"/>
      <c r="D177" s="258"/>
      <c r="E177" s="259"/>
      <c r="F177" s="259"/>
      <c r="G177" s="260"/>
      <c r="H177" s="189"/>
      <c r="I177" s="189"/>
      <c r="J177" s="190"/>
      <c r="K177" s="188"/>
      <c r="L177" s="188"/>
    </row>
    <row r="178" spans="1:12" ht="25.5">
      <c r="A178" s="197" t="s">
        <v>358</v>
      </c>
      <c r="B178" s="198" t="s">
        <v>359</v>
      </c>
      <c r="C178" s="199" t="s">
        <v>360</v>
      </c>
      <c r="D178" s="200" t="s">
        <v>361</v>
      </c>
      <c r="E178" s="201"/>
      <c r="F178" s="199" t="s">
        <v>362</v>
      </c>
      <c r="G178" s="202" t="s">
        <v>363</v>
      </c>
      <c r="H178" s="189"/>
      <c r="I178" s="189"/>
      <c r="J178" s="190"/>
      <c r="K178" s="188"/>
      <c r="L178" s="188"/>
    </row>
    <row r="179" spans="1:12" ht="15" customHeight="1">
      <c r="A179" s="249"/>
      <c r="B179" s="256"/>
      <c r="C179" s="257"/>
      <c r="D179" s="258"/>
      <c r="E179" s="259"/>
      <c r="F179" s="259"/>
      <c r="G179" s="260"/>
      <c r="H179" s="189"/>
      <c r="I179" s="189"/>
      <c r="J179" s="190"/>
      <c r="K179" s="188"/>
      <c r="L179" s="188"/>
    </row>
    <row r="180" spans="1:12" ht="142.5" customHeight="1">
      <c r="A180" s="249" t="s">
        <v>0</v>
      </c>
      <c r="B180" s="203" t="s">
        <v>414</v>
      </c>
      <c r="C180" s="261"/>
      <c r="D180" s="262"/>
      <c r="E180" s="253"/>
      <c r="F180" s="254"/>
      <c r="G180" s="255"/>
      <c r="H180" s="189"/>
      <c r="I180" s="189"/>
      <c r="J180" s="190"/>
      <c r="K180" s="188"/>
      <c r="L180" s="188"/>
    </row>
    <row r="181" spans="1:12" ht="14.25" customHeight="1">
      <c r="A181" s="249"/>
      <c r="B181" s="245" t="s">
        <v>415</v>
      </c>
      <c r="C181" s="261" t="s">
        <v>376</v>
      </c>
      <c r="D181" s="262">
        <v>17</v>
      </c>
      <c r="E181" s="253"/>
      <c r="F181" s="195">
        <v>0</v>
      </c>
      <c r="G181" s="196">
        <f>SUM(F181*D181)</f>
        <v>0</v>
      </c>
      <c r="H181" s="189"/>
      <c r="I181" s="189"/>
      <c r="J181" s="190"/>
      <c r="K181" s="188"/>
      <c r="L181" s="188"/>
    </row>
    <row r="182" spans="1:12" ht="14.25" customHeight="1">
      <c r="A182" s="249"/>
      <c r="B182" s="245" t="s">
        <v>416</v>
      </c>
      <c r="C182" s="261" t="s">
        <v>370</v>
      </c>
      <c r="D182" s="194">
        <v>24</v>
      </c>
      <c r="E182" s="253"/>
      <c r="F182" s="195">
        <v>0</v>
      </c>
      <c r="G182" s="196">
        <f>SUM(F182*D182)</f>
        <v>0</v>
      </c>
      <c r="H182" s="189"/>
      <c r="I182" s="189"/>
      <c r="J182" s="190"/>
      <c r="K182" s="188"/>
      <c r="L182" s="188"/>
    </row>
    <row r="183" spans="1:12" ht="14.25" customHeight="1">
      <c r="A183" s="249"/>
      <c r="B183" s="245" t="s">
        <v>417</v>
      </c>
      <c r="C183" s="261" t="s">
        <v>418</v>
      </c>
      <c r="D183" s="262">
        <v>246</v>
      </c>
      <c r="E183" s="253"/>
      <c r="F183" s="195">
        <v>0</v>
      </c>
      <c r="G183" s="196">
        <f>SUM(F183*D183)</f>
        <v>0</v>
      </c>
      <c r="H183" s="189"/>
      <c r="I183" s="189"/>
      <c r="J183" s="190"/>
      <c r="K183" s="188"/>
      <c r="L183" s="188"/>
    </row>
    <row r="184" spans="1:12" ht="18" customHeight="1">
      <c r="A184" s="249"/>
      <c r="B184" s="245" t="s">
        <v>419</v>
      </c>
      <c r="C184" s="261" t="s">
        <v>376</v>
      </c>
      <c r="D184" s="262">
        <v>4.2</v>
      </c>
      <c r="E184" s="253"/>
      <c r="F184" s="195">
        <v>0</v>
      </c>
      <c r="G184" s="196">
        <f>SUM(F184*D184)</f>
        <v>0</v>
      </c>
      <c r="H184" s="189"/>
      <c r="I184" s="189"/>
      <c r="J184" s="190"/>
      <c r="K184" s="188"/>
      <c r="L184" s="188"/>
    </row>
    <row r="185" spans="1:12" ht="18" customHeight="1">
      <c r="A185" s="249"/>
      <c r="B185" s="245"/>
      <c r="C185" s="261"/>
      <c r="D185" s="262"/>
      <c r="E185" s="253"/>
      <c r="F185" s="195"/>
      <c r="G185" s="196"/>
      <c r="H185" s="189"/>
      <c r="I185" s="189"/>
      <c r="J185" s="190"/>
      <c r="K185" s="188"/>
      <c r="L185" s="188"/>
    </row>
    <row r="186" spans="1:12" ht="194.25" customHeight="1">
      <c r="A186" s="263" t="s">
        <v>1</v>
      </c>
      <c r="B186" s="203" t="s">
        <v>420</v>
      </c>
      <c r="C186" s="261"/>
      <c r="D186" s="262"/>
      <c r="E186" s="253"/>
      <c r="F186" s="254"/>
      <c r="G186" s="255"/>
      <c r="H186" s="189"/>
      <c r="I186" s="189"/>
      <c r="J186" s="190"/>
      <c r="K186" s="188"/>
      <c r="L186" s="188"/>
    </row>
    <row r="187" spans="1:12" ht="14.25" customHeight="1">
      <c r="A187" s="249"/>
      <c r="B187" s="245" t="s">
        <v>421</v>
      </c>
      <c r="C187" s="261" t="s">
        <v>376</v>
      </c>
      <c r="D187" s="262">
        <v>9</v>
      </c>
      <c r="E187" s="253"/>
      <c r="F187" s="195">
        <v>0</v>
      </c>
      <c r="G187" s="196">
        <f t="shared" ref="G187:G192" si="0">SUM(F187*D187)</f>
        <v>0</v>
      </c>
      <c r="H187" s="189"/>
      <c r="I187" s="189"/>
      <c r="J187" s="190"/>
      <c r="K187" s="188"/>
      <c r="L187" s="188"/>
    </row>
    <row r="188" spans="1:12" ht="14.25" customHeight="1">
      <c r="A188" s="249"/>
      <c r="B188" s="245" t="s">
        <v>416</v>
      </c>
      <c r="C188" s="261" t="s">
        <v>370</v>
      </c>
      <c r="D188" s="262">
        <v>71</v>
      </c>
      <c r="E188" s="253"/>
      <c r="F188" s="195">
        <v>0</v>
      </c>
      <c r="G188" s="196">
        <f t="shared" si="0"/>
        <v>0</v>
      </c>
      <c r="H188" s="189"/>
      <c r="I188" s="189"/>
      <c r="J188" s="190"/>
      <c r="K188" s="188"/>
      <c r="L188" s="188"/>
    </row>
    <row r="189" spans="1:12" ht="14.25" customHeight="1">
      <c r="A189" s="249"/>
      <c r="B189" s="245" t="s">
        <v>422</v>
      </c>
      <c r="C189" s="261" t="s">
        <v>418</v>
      </c>
      <c r="D189" s="262">
        <v>505</v>
      </c>
      <c r="E189" s="253"/>
      <c r="F189" s="195">
        <v>0</v>
      </c>
      <c r="G189" s="196">
        <f t="shared" si="0"/>
        <v>0</v>
      </c>
      <c r="H189" s="189"/>
      <c r="I189" s="189"/>
      <c r="J189" s="190"/>
      <c r="K189" s="188"/>
      <c r="L189" s="188"/>
    </row>
    <row r="190" spans="1:12" ht="14.25" customHeight="1">
      <c r="A190" s="249"/>
      <c r="B190" s="245" t="s">
        <v>423</v>
      </c>
      <c r="C190" s="261" t="s">
        <v>418</v>
      </c>
      <c r="D190" s="262">
        <v>703</v>
      </c>
      <c r="E190" s="253"/>
      <c r="F190" s="195">
        <v>0</v>
      </c>
      <c r="G190" s="196">
        <f t="shared" si="0"/>
        <v>0</v>
      </c>
      <c r="H190" s="189"/>
      <c r="I190" s="189"/>
      <c r="J190" s="190"/>
      <c r="K190" s="188"/>
      <c r="L190" s="188"/>
    </row>
    <row r="191" spans="1:12" ht="27" customHeight="1">
      <c r="A191" s="249"/>
      <c r="B191" s="245" t="s">
        <v>424</v>
      </c>
      <c r="C191" s="261" t="s">
        <v>42</v>
      </c>
      <c r="D191" s="262">
        <v>1</v>
      </c>
      <c r="E191" s="253"/>
      <c r="F191" s="195">
        <v>0</v>
      </c>
      <c r="G191" s="196">
        <f t="shared" si="0"/>
        <v>0</v>
      </c>
      <c r="H191" s="189"/>
      <c r="I191" s="189"/>
      <c r="J191" s="190"/>
      <c r="K191" s="188"/>
      <c r="L191" s="188"/>
    </row>
    <row r="192" spans="1:12" ht="28.5" customHeight="1">
      <c r="A192" s="249"/>
      <c r="B192" s="245" t="s">
        <v>425</v>
      </c>
      <c r="C192" s="261" t="s">
        <v>42</v>
      </c>
      <c r="D192" s="262">
        <v>7</v>
      </c>
      <c r="E192" s="253"/>
      <c r="F192" s="195">
        <v>0</v>
      </c>
      <c r="G192" s="196">
        <f t="shared" si="0"/>
        <v>0</v>
      </c>
      <c r="H192" s="189"/>
      <c r="I192" s="189"/>
      <c r="J192" s="190"/>
      <c r="K192" s="188"/>
      <c r="L192" s="188"/>
    </row>
    <row r="193" spans="1:255" ht="14.25" customHeight="1">
      <c r="A193" s="249"/>
      <c r="B193" s="245"/>
      <c r="C193" s="261"/>
      <c r="D193" s="262"/>
      <c r="E193" s="253"/>
      <c r="F193" s="195"/>
      <c r="G193" s="196"/>
      <c r="H193" s="189"/>
      <c r="I193" s="189"/>
      <c r="J193" s="190"/>
      <c r="K193" s="188"/>
      <c r="L193" s="188"/>
    </row>
    <row r="194" spans="1:255" ht="15" customHeight="1">
      <c r="A194" s="249"/>
      <c r="B194" s="264"/>
      <c r="C194" s="265"/>
      <c r="D194" s="266"/>
      <c r="E194" s="265"/>
      <c r="F194" s="265"/>
      <c r="G194" s="265"/>
      <c r="H194" s="265"/>
      <c r="I194" s="265"/>
      <c r="J194" s="265"/>
      <c r="K194" s="265"/>
      <c r="L194" s="265"/>
      <c r="M194" s="265"/>
      <c r="N194" s="265"/>
      <c r="O194" s="265"/>
      <c r="P194" s="265"/>
      <c r="Q194" s="265"/>
      <c r="R194" s="265"/>
      <c r="S194" s="265"/>
      <c r="T194" s="265"/>
      <c r="U194" s="265"/>
      <c r="V194" s="265"/>
      <c r="W194" s="265"/>
      <c r="X194" s="265"/>
      <c r="Y194" s="265"/>
      <c r="Z194" s="265"/>
      <c r="AA194" s="265"/>
      <c r="AB194" s="265"/>
      <c r="AC194" s="265"/>
      <c r="AD194" s="265"/>
      <c r="AE194" s="265"/>
      <c r="AF194" s="265"/>
      <c r="AG194" s="265"/>
      <c r="AH194" s="265"/>
      <c r="AI194" s="265"/>
      <c r="AJ194" s="265"/>
      <c r="AK194" s="265"/>
      <c r="AL194" s="265"/>
      <c r="AM194" s="265"/>
      <c r="AN194" s="265"/>
      <c r="AO194" s="265"/>
      <c r="AP194" s="265"/>
      <c r="AQ194" s="265"/>
      <c r="AR194" s="265"/>
      <c r="AS194" s="265"/>
      <c r="AT194" s="265"/>
      <c r="AU194" s="265"/>
      <c r="AV194" s="265"/>
      <c r="AW194" s="265"/>
      <c r="AX194" s="265"/>
      <c r="AY194" s="265"/>
      <c r="AZ194" s="265"/>
      <c r="BA194" s="265"/>
      <c r="BB194" s="265"/>
      <c r="BC194" s="265"/>
      <c r="BD194" s="265"/>
      <c r="BE194" s="265"/>
      <c r="BF194" s="265"/>
      <c r="BG194" s="265"/>
      <c r="BH194" s="265"/>
      <c r="BI194" s="265"/>
      <c r="BJ194" s="265"/>
      <c r="BK194" s="265"/>
      <c r="BL194" s="265"/>
      <c r="BM194" s="265"/>
      <c r="BN194" s="265"/>
      <c r="BO194" s="265"/>
      <c r="BP194" s="265"/>
      <c r="BQ194" s="265"/>
      <c r="BR194" s="265"/>
      <c r="BS194" s="265"/>
      <c r="BT194" s="265"/>
      <c r="BU194" s="265"/>
      <c r="BV194" s="265"/>
      <c r="BW194" s="265"/>
      <c r="BX194" s="265"/>
      <c r="BY194" s="265"/>
      <c r="BZ194" s="265"/>
      <c r="CA194" s="265"/>
      <c r="CB194" s="265"/>
      <c r="CC194" s="265"/>
      <c r="CD194" s="265"/>
      <c r="CE194" s="265"/>
      <c r="CF194" s="265"/>
      <c r="CG194" s="265"/>
      <c r="CH194" s="265"/>
      <c r="CI194" s="265"/>
      <c r="CJ194" s="265"/>
      <c r="CK194" s="265"/>
      <c r="CL194" s="265"/>
      <c r="CM194" s="265"/>
      <c r="CN194" s="265"/>
      <c r="CO194" s="265"/>
      <c r="CP194" s="265"/>
      <c r="CQ194" s="265"/>
      <c r="CR194" s="265"/>
      <c r="CS194" s="265"/>
      <c r="CT194" s="265"/>
      <c r="CU194" s="265"/>
      <c r="CV194" s="265"/>
      <c r="CW194" s="265"/>
      <c r="CX194" s="265"/>
      <c r="CY194" s="265"/>
      <c r="CZ194" s="265"/>
      <c r="DA194" s="265"/>
      <c r="DB194" s="265"/>
      <c r="DC194" s="265"/>
      <c r="DD194" s="265"/>
      <c r="DE194" s="265"/>
      <c r="DF194" s="265"/>
      <c r="DG194" s="265"/>
      <c r="DH194" s="265"/>
      <c r="DI194" s="265"/>
      <c r="DJ194" s="265"/>
      <c r="DK194" s="265"/>
      <c r="DL194" s="265"/>
      <c r="DM194" s="265"/>
      <c r="DN194" s="265"/>
      <c r="DO194" s="265"/>
      <c r="DP194" s="265"/>
      <c r="DQ194" s="265"/>
      <c r="DR194" s="265"/>
      <c r="DS194" s="265"/>
      <c r="DT194" s="265"/>
      <c r="DU194" s="265"/>
      <c r="DV194" s="265"/>
      <c r="DW194" s="265"/>
      <c r="DX194" s="265"/>
      <c r="DY194" s="265"/>
      <c r="DZ194" s="265"/>
      <c r="EA194" s="265"/>
      <c r="EB194" s="265"/>
      <c r="EC194" s="265"/>
      <c r="ED194" s="265"/>
      <c r="EE194" s="265"/>
      <c r="EF194" s="265"/>
      <c r="EG194" s="265"/>
      <c r="EH194" s="265"/>
      <c r="EI194" s="265"/>
      <c r="EJ194" s="265"/>
      <c r="EK194" s="265"/>
      <c r="EL194" s="265"/>
      <c r="EM194" s="265"/>
      <c r="EN194" s="265"/>
      <c r="EO194" s="265"/>
      <c r="EP194" s="265"/>
      <c r="EQ194" s="265"/>
      <c r="ER194" s="265"/>
      <c r="ES194" s="265"/>
      <c r="ET194" s="265"/>
      <c r="EU194" s="265"/>
      <c r="EV194" s="265"/>
      <c r="EW194" s="265"/>
      <c r="EX194" s="265"/>
      <c r="EY194" s="265"/>
      <c r="EZ194" s="265"/>
      <c r="FA194" s="265"/>
      <c r="FB194" s="265"/>
      <c r="FC194" s="265"/>
      <c r="FD194" s="265"/>
      <c r="FE194" s="265"/>
      <c r="FF194" s="265"/>
      <c r="FG194" s="265"/>
      <c r="FH194" s="265"/>
      <c r="FI194" s="265"/>
      <c r="FJ194" s="265"/>
      <c r="FK194" s="265"/>
      <c r="FL194" s="265"/>
      <c r="FM194" s="265"/>
      <c r="FN194" s="265"/>
      <c r="FO194" s="265"/>
      <c r="FP194" s="265"/>
      <c r="FQ194" s="265"/>
      <c r="FR194" s="265"/>
      <c r="FS194" s="265"/>
      <c r="FT194" s="265"/>
      <c r="FU194" s="265"/>
      <c r="FV194" s="265"/>
      <c r="FW194" s="265"/>
      <c r="FX194" s="265"/>
      <c r="FY194" s="265"/>
      <c r="FZ194" s="265"/>
      <c r="GA194" s="265"/>
      <c r="GB194" s="265"/>
      <c r="GC194" s="265"/>
      <c r="GD194" s="265"/>
      <c r="GE194" s="265"/>
      <c r="GF194" s="265"/>
      <c r="GG194" s="265"/>
      <c r="GH194" s="265"/>
      <c r="GI194" s="265"/>
      <c r="GJ194" s="265"/>
      <c r="GK194" s="265"/>
      <c r="GL194" s="265"/>
      <c r="GM194" s="265"/>
      <c r="GN194" s="265"/>
      <c r="GO194" s="265"/>
      <c r="GP194" s="265"/>
      <c r="GQ194" s="265"/>
      <c r="GR194" s="265"/>
      <c r="GS194" s="265"/>
      <c r="GT194" s="265"/>
      <c r="GU194" s="265"/>
      <c r="GV194" s="265"/>
      <c r="GW194" s="265"/>
      <c r="GX194" s="265"/>
      <c r="GY194" s="265"/>
      <c r="GZ194" s="265"/>
      <c r="HA194" s="265"/>
      <c r="HB194" s="265"/>
      <c r="HC194" s="265"/>
      <c r="HD194" s="265"/>
      <c r="HE194" s="265"/>
      <c r="HF194" s="265"/>
      <c r="HG194" s="265"/>
      <c r="HH194" s="265"/>
      <c r="HI194" s="265"/>
      <c r="HJ194" s="265"/>
      <c r="HK194" s="265"/>
      <c r="HL194" s="265"/>
      <c r="HM194" s="265"/>
      <c r="HN194" s="265"/>
      <c r="HO194" s="265"/>
      <c r="HP194" s="265"/>
      <c r="HQ194" s="265"/>
      <c r="HR194" s="265"/>
      <c r="HS194" s="265"/>
      <c r="HT194" s="265"/>
      <c r="HU194" s="265"/>
      <c r="HV194" s="265"/>
      <c r="HW194" s="265"/>
      <c r="HX194" s="265"/>
      <c r="HY194" s="265"/>
      <c r="HZ194" s="265"/>
      <c r="IA194" s="265"/>
      <c r="IB194" s="265"/>
      <c r="IC194" s="265"/>
      <c r="ID194" s="265"/>
      <c r="IE194" s="265"/>
      <c r="IF194" s="265"/>
      <c r="IG194" s="265"/>
      <c r="IH194" s="265"/>
      <c r="II194" s="265"/>
      <c r="IJ194" s="265"/>
      <c r="IK194" s="265"/>
      <c r="IL194" s="265"/>
      <c r="IM194" s="265"/>
      <c r="IN194" s="265"/>
      <c r="IO194" s="265"/>
      <c r="IP194" s="265"/>
      <c r="IQ194" s="265"/>
      <c r="IR194" s="265"/>
      <c r="IS194" s="265"/>
      <c r="IT194" s="265"/>
      <c r="IU194" s="265"/>
    </row>
    <row r="195" spans="1:255" ht="14.25" customHeight="1">
      <c r="A195" s="222"/>
      <c r="B195" s="267"/>
      <c r="C195" s="437" t="s">
        <v>391</v>
      </c>
      <c r="D195" s="439"/>
      <c r="E195" s="440"/>
      <c r="F195" s="441"/>
      <c r="G195" s="226">
        <f>SUM(G181:G194)</f>
        <v>0</v>
      </c>
      <c r="H195" s="189"/>
      <c r="I195" s="189"/>
      <c r="J195" s="190"/>
      <c r="K195" s="188"/>
      <c r="L195" s="188"/>
    </row>
    <row r="196" spans="1:255" ht="14.25" customHeight="1">
      <c r="A196" s="249"/>
      <c r="B196" s="250"/>
      <c r="C196" s="251"/>
      <c r="D196" s="252"/>
      <c r="E196" s="253"/>
      <c r="F196" s="254"/>
      <c r="G196" s="255"/>
      <c r="H196" s="189"/>
      <c r="I196" s="189"/>
      <c r="J196" s="190"/>
      <c r="K196" s="188"/>
      <c r="L196" s="188"/>
    </row>
    <row r="197" spans="1:255" ht="13.9" customHeight="1">
      <c r="A197" s="249"/>
      <c r="B197" s="250"/>
      <c r="C197" s="251"/>
      <c r="D197" s="252"/>
      <c r="E197" s="253"/>
      <c r="F197" s="254"/>
      <c r="G197" s="255"/>
      <c r="H197" s="189"/>
      <c r="I197" s="189"/>
      <c r="J197" s="190"/>
      <c r="K197" s="188"/>
      <c r="L197" s="188"/>
    </row>
    <row r="198" spans="1:255" ht="14.25" customHeight="1">
      <c r="A198" s="249"/>
      <c r="B198" s="442" t="s">
        <v>426</v>
      </c>
      <c r="C198" s="443"/>
      <c r="D198" s="443"/>
      <c r="E198" s="253"/>
      <c r="F198" s="254"/>
      <c r="G198" s="255"/>
      <c r="H198" s="189"/>
      <c r="I198" s="189"/>
      <c r="J198" s="190"/>
      <c r="K198" s="188"/>
      <c r="L198" s="188"/>
    </row>
    <row r="199" spans="1:255" ht="14.25" customHeight="1">
      <c r="A199" s="249"/>
      <c r="B199" s="268"/>
      <c r="C199" s="261"/>
      <c r="D199" s="262"/>
      <c r="E199" s="253"/>
      <c r="F199" s="254"/>
      <c r="G199" s="255"/>
      <c r="H199" s="189"/>
      <c r="I199" s="189"/>
      <c r="J199" s="190"/>
      <c r="K199" s="188"/>
      <c r="L199" s="188"/>
    </row>
    <row r="200" spans="1:255" ht="25.5">
      <c r="A200" s="197" t="s">
        <v>358</v>
      </c>
      <c r="B200" s="198" t="s">
        <v>359</v>
      </c>
      <c r="C200" s="199" t="s">
        <v>360</v>
      </c>
      <c r="D200" s="200" t="s">
        <v>361</v>
      </c>
      <c r="E200" s="201"/>
      <c r="F200" s="199" t="s">
        <v>362</v>
      </c>
      <c r="G200" s="202" t="s">
        <v>363</v>
      </c>
      <c r="H200" s="189"/>
      <c r="I200" s="189"/>
      <c r="J200" s="190"/>
      <c r="K200" s="188"/>
      <c r="L200" s="188"/>
    </row>
    <row r="201" spans="1:255" ht="14.25" customHeight="1">
      <c r="A201" s="249"/>
      <c r="B201" s="268"/>
      <c r="C201" s="261"/>
      <c r="D201" s="262"/>
      <c r="E201" s="253"/>
      <c r="F201" s="254"/>
      <c r="G201" s="255"/>
      <c r="H201" s="189"/>
      <c r="I201" s="189"/>
      <c r="J201" s="190"/>
      <c r="K201" s="188"/>
      <c r="L201" s="188"/>
    </row>
    <row r="202" spans="1:255" ht="102" customHeight="1">
      <c r="A202" s="249" t="s">
        <v>0</v>
      </c>
      <c r="B202" s="212" t="s">
        <v>427</v>
      </c>
      <c r="C202" s="261"/>
      <c r="D202" s="262"/>
      <c r="E202" s="253"/>
      <c r="F202" s="254"/>
      <c r="G202" s="255"/>
      <c r="H202" s="189"/>
      <c r="I202" s="189"/>
      <c r="J202" s="190"/>
      <c r="K202" s="188"/>
      <c r="L202" s="188"/>
    </row>
    <row r="203" spans="1:255">
      <c r="A203" s="249"/>
      <c r="B203" s="210" t="s">
        <v>428</v>
      </c>
      <c r="C203" s="221" t="s">
        <v>42</v>
      </c>
      <c r="D203" s="262">
        <v>1</v>
      </c>
      <c r="E203" s="253"/>
      <c r="F203" s="254">
        <v>0</v>
      </c>
      <c r="G203" s="269">
        <f>F203*D203</f>
        <v>0</v>
      </c>
      <c r="H203" s="189"/>
      <c r="I203" s="189"/>
      <c r="J203" s="190"/>
      <c r="K203" s="188"/>
      <c r="L203" s="188"/>
    </row>
    <row r="204" spans="1:255">
      <c r="A204" s="249"/>
      <c r="B204" s="210"/>
      <c r="C204" s="221"/>
      <c r="D204" s="262"/>
      <c r="E204" s="253"/>
      <c r="F204" s="254"/>
      <c r="G204" s="269"/>
      <c r="H204" s="189"/>
      <c r="I204" s="189"/>
      <c r="J204" s="190"/>
      <c r="K204" s="188"/>
      <c r="L204" s="188"/>
    </row>
    <row r="205" spans="1:255" ht="38.25">
      <c r="A205" s="249" t="s">
        <v>1</v>
      </c>
      <c r="B205" s="210" t="s">
        <v>429</v>
      </c>
      <c r="C205" s="221"/>
      <c r="D205" s="262"/>
      <c r="E205" s="253"/>
      <c r="F205" s="254"/>
      <c r="G205" s="269"/>
      <c r="H205" s="189"/>
      <c r="I205" s="189"/>
      <c r="J205" s="190"/>
      <c r="K205" s="188"/>
      <c r="L205" s="188"/>
    </row>
    <row r="206" spans="1:255">
      <c r="A206" s="249"/>
      <c r="B206" s="210"/>
      <c r="C206" s="221" t="s">
        <v>42</v>
      </c>
      <c r="D206" s="262">
        <v>4</v>
      </c>
      <c r="E206" s="253"/>
      <c r="F206" s="254">
        <v>0</v>
      </c>
      <c r="G206" s="269">
        <f>F206*D206</f>
        <v>0</v>
      </c>
      <c r="H206" s="189"/>
      <c r="I206" s="189"/>
      <c r="J206" s="190"/>
      <c r="K206" s="188"/>
      <c r="L206" s="188"/>
    </row>
    <row r="207" spans="1:255">
      <c r="A207" s="249"/>
      <c r="B207" s="210"/>
      <c r="C207" s="221"/>
      <c r="D207" s="262"/>
      <c r="E207" s="253"/>
      <c r="F207" s="254"/>
      <c r="G207" s="269"/>
      <c r="H207" s="189"/>
      <c r="I207" s="189"/>
      <c r="J207" s="190"/>
      <c r="K207" s="188"/>
      <c r="L207" s="188"/>
    </row>
    <row r="208" spans="1:255" ht="102">
      <c r="A208" s="249" t="s">
        <v>2</v>
      </c>
      <c r="B208" s="210" t="s">
        <v>430</v>
      </c>
      <c r="C208" s="221"/>
      <c r="D208" s="262"/>
      <c r="E208" s="253"/>
      <c r="F208" s="254"/>
      <c r="G208" s="269"/>
      <c r="H208" s="189"/>
      <c r="I208" s="189"/>
      <c r="J208" s="190"/>
      <c r="K208" s="188"/>
      <c r="L208" s="188"/>
    </row>
    <row r="209" spans="1:12">
      <c r="A209" s="249"/>
      <c r="B209" s="270" t="s">
        <v>431</v>
      </c>
      <c r="C209" s="221" t="s">
        <v>365</v>
      </c>
      <c r="D209" s="262">
        <v>24</v>
      </c>
      <c r="E209" s="253"/>
      <c r="F209" s="254">
        <v>0</v>
      </c>
      <c r="G209" s="269">
        <f>F209*D209</f>
        <v>0</v>
      </c>
      <c r="H209" s="189"/>
      <c r="I209" s="189"/>
      <c r="J209" s="190"/>
      <c r="K209" s="188"/>
      <c r="L209" s="188"/>
    </row>
    <row r="210" spans="1:12">
      <c r="A210" s="249"/>
      <c r="B210" s="270"/>
      <c r="C210" s="221"/>
      <c r="D210" s="262"/>
      <c r="E210" s="253"/>
      <c r="F210" s="254"/>
      <c r="G210" s="269"/>
      <c r="H210" s="189"/>
      <c r="I210" s="189"/>
      <c r="J210" s="190"/>
      <c r="K210" s="188"/>
      <c r="L210" s="188"/>
    </row>
    <row r="211" spans="1:12" ht="38.25">
      <c r="A211" s="249" t="s">
        <v>3</v>
      </c>
      <c r="B211" s="271" t="s">
        <v>432</v>
      </c>
      <c r="C211" s="272"/>
      <c r="D211" s="262"/>
      <c r="E211" s="253"/>
      <c r="F211" s="254"/>
      <c r="G211" s="269"/>
      <c r="H211" s="189"/>
      <c r="I211" s="189"/>
      <c r="J211" s="190"/>
      <c r="K211" s="188"/>
      <c r="L211" s="188"/>
    </row>
    <row r="212" spans="1:12" ht="14.25">
      <c r="A212" s="249"/>
      <c r="B212" s="270"/>
      <c r="C212" s="273" t="s">
        <v>383</v>
      </c>
      <c r="D212" s="262">
        <v>36</v>
      </c>
      <c r="E212" s="253"/>
      <c r="F212" s="254">
        <v>0</v>
      </c>
      <c r="G212" s="269">
        <f>D212*F212</f>
        <v>0</v>
      </c>
      <c r="H212" s="189"/>
      <c r="I212" s="189"/>
      <c r="J212" s="190"/>
      <c r="K212" s="188"/>
      <c r="L212" s="188"/>
    </row>
    <row r="213" spans="1:12">
      <c r="A213" s="249"/>
      <c r="B213" s="270"/>
      <c r="C213" s="221"/>
      <c r="D213" s="262"/>
      <c r="E213" s="253"/>
      <c r="F213" s="254"/>
      <c r="G213" s="269"/>
      <c r="H213" s="189"/>
      <c r="I213" s="189"/>
      <c r="J213" s="190"/>
      <c r="K213" s="188"/>
      <c r="L213" s="188"/>
    </row>
    <row r="214" spans="1:12" ht="76.5">
      <c r="A214" s="249" t="s">
        <v>4</v>
      </c>
      <c r="B214" s="270" t="s">
        <v>433</v>
      </c>
      <c r="C214" s="221"/>
      <c r="D214" s="262"/>
      <c r="E214" s="253"/>
      <c r="F214" s="254"/>
      <c r="G214" s="269"/>
      <c r="H214" s="189"/>
      <c r="I214" s="189"/>
      <c r="J214" s="190"/>
      <c r="K214" s="188"/>
      <c r="L214" s="188"/>
    </row>
    <row r="215" spans="1:12" ht="14.25">
      <c r="A215" s="249"/>
      <c r="B215" s="210" t="s">
        <v>434</v>
      </c>
      <c r="C215" s="273" t="s">
        <v>383</v>
      </c>
      <c r="D215" s="262">
        <v>36</v>
      </c>
      <c r="E215" s="253"/>
      <c r="F215" s="254">
        <v>0</v>
      </c>
      <c r="G215" s="269">
        <f>D215*F215</f>
        <v>0</v>
      </c>
      <c r="H215" s="189"/>
      <c r="I215" s="189"/>
      <c r="J215" s="190"/>
      <c r="K215" s="188"/>
      <c r="L215" s="188"/>
    </row>
    <row r="216" spans="1:12" ht="14.25">
      <c r="A216" s="249"/>
      <c r="B216" s="210" t="s">
        <v>435</v>
      </c>
      <c r="C216" s="204" t="s">
        <v>397</v>
      </c>
      <c r="D216" s="262">
        <v>11</v>
      </c>
      <c r="E216" s="253"/>
      <c r="F216" s="254">
        <v>0</v>
      </c>
      <c r="G216" s="269">
        <f>D216*F216</f>
        <v>0</v>
      </c>
      <c r="H216" s="189"/>
      <c r="I216" s="189"/>
      <c r="J216" s="190"/>
      <c r="K216" s="188"/>
      <c r="L216" s="188"/>
    </row>
    <row r="217" spans="1:12" ht="14.25" customHeight="1">
      <c r="B217" s="157"/>
      <c r="C217" s="204"/>
      <c r="D217" s="247"/>
      <c r="E217" s="195"/>
      <c r="F217" s="195"/>
      <c r="G217" s="196"/>
      <c r="H217" s="189"/>
      <c r="I217" s="189"/>
      <c r="J217" s="190"/>
      <c r="K217" s="188"/>
      <c r="L217" s="188"/>
    </row>
    <row r="218" spans="1:12" ht="40.5" customHeight="1">
      <c r="A218" s="235" t="s">
        <v>132</v>
      </c>
      <c r="B218" s="203" t="s">
        <v>436</v>
      </c>
      <c r="C218" s="204"/>
      <c r="D218" s="194"/>
      <c r="E218" s="195"/>
      <c r="F218" s="195"/>
      <c r="G218" s="196"/>
      <c r="H218" s="189"/>
      <c r="I218" s="189"/>
      <c r="J218" s="190"/>
      <c r="K218" s="188"/>
      <c r="L218" s="188"/>
    </row>
    <row r="219" spans="1:12" ht="14.25" customHeight="1">
      <c r="A219" s="205"/>
      <c r="B219" s="203"/>
      <c r="C219" s="204" t="s">
        <v>365</v>
      </c>
      <c r="D219" s="194">
        <f>D82</f>
        <v>48</v>
      </c>
      <c r="E219" s="195"/>
      <c r="F219" s="195"/>
      <c r="G219" s="196">
        <f>SUM(F219*D219)</f>
        <v>0</v>
      </c>
      <c r="H219" s="189"/>
      <c r="I219" s="189"/>
      <c r="J219" s="190"/>
      <c r="K219" s="188"/>
      <c r="L219" s="188"/>
    </row>
    <row r="220" spans="1:12" ht="14.25" customHeight="1">
      <c r="A220" s="274"/>
      <c r="B220" s="275"/>
      <c r="C220" s="204"/>
      <c r="D220" s="194"/>
      <c r="E220" s="195"/>
      <c r="F220" s="195"/>
      <c r="G220" s="196"/>
      <c r="H220" s="189"/>
      <c r="I220" s="189"/>
      <c r="J220" s="190"/>
      <c r="K220" s="188"/>
      <c r="L220" s="188"/>
    </row>
    <row r="221" spans="1:12" ht="15" customHeight="1">
      <c r="A221" s="274"/>
      <c r="B221" s="267"/>
      <c r="C221" s="276"/>
      <c r="D221" s="277" t="s">
        <v>391</v>
      </c>
      <c r="E221" s="278"/>
      <c r="F221" s="278"/>
      <c r="G221" s="279">
        <f>SUM(G203:G219)</f>
        <v>0</v>
      </c>
      <c r="H221" s="189"/>
      <c r="I221" s="189"/>
      <c r="J221" s="190"/>
      <c r="K221" s="188"/>
      <c r="L221" s="188"/>
    </row>
    <row r="222" spans="1:12" ht="15" customHeight="1">
      <c r="A222" s="249"/>
      <c r="B222" s="250"/>
      <c r="C222" s="257"/>
      <c r="D222" s="258"/>
      <c r="E222" s="259"/>
      <c r="F222" s="259"/>
      <c r="G222" s="260"/>
      <c r="H222" s="189"/>
      <c r="I222" s="189"/>
      <c r="J222" s="190"/>
      <c r="K222" s="188"/>
      <c r="L222" s="188"/>
    </row>
    <row r="223" spans="1:12" ht="124.9" customHeight="1">
      <c r="A223" s="205"/>
      <c r="B223" s="444" t="s">
        <v>437</v>
      </c>
      <c r="C223" s="445"/>
      <c r="D223" s="445"/>
      <c r="E223" s="280"/>
      <c r="F223" s="280"/>
      <c r="G223" s="280"/>
      <c r="H223" s="189"/>
      <c r="I223" s="189"/>
      <c r="J223" s="190"/>
      <c r="K223" s="188"/>
      <c r="L223" s="188"/>
    </row>
    <row r="224" spans="1:12" ht="19.149999999999999" customHeight="1">
      <c r="A224" s="205"/>
      <c r="B224" s="281"/>
      <c r="C224" s="282"/>
      <c r="D224" s="283"/>
      <c r="E224" s="280"/>
      <c r="F224" s="280"/>
      <c r="G224" s="280"/>
      <c r="H224" s="189"/>
      <c r="I224" s="189"/>
      <c r="J224" s="190"/>
      <c r="K224" s="188"/>
      <c r="L224" s="188"/>
    </row>
    <row r="225" spans="1:13" ht="15" customHeight="1">
      <c r="A225" s="205"/>
      <c r="B225" s="281"/>
      <c r="C225" s="282"/>
      <c r="D225" s="283"/>
      <c r="E225" s="280"/>
      <c r="F225" s="280"/>
      <c r="G225" s="280"/>
      <c r="H225" s="189"/>
      <c r="I225" s="189"/>
      <c r="J225" s="190"/>
      <c r="K225" s="188"/>
      <c r="L225" s="188"/>
    </row>
    <row r="226" spans="1:13" ht="18" customHeight="1">
      <c r="A226" s="205"/>
      <c r="B226" s="281"/>
      <c r="C226" s="282"/>
      <c r="D226" s="283"/>
      <c r="E226" s="280"/>
      <c r="F226" s="280"/>
      <c r="G226" s="280"/>
      <c r="H226" s="189"/>
      <c r="I226" s="189"/>
      <c r="J226" s="190"/>
      <c r="K226" s="188"/>
      <c r="L226" s="188"/>
    </row>
    <row r="227" spans="1:13" ht="14.25" customHeight="1">
      <c r="A227" s="205"/>
      <c r="B227" s="284"/>
      <c r="C227" s="155"/>
      <c r="D227" s="285"/>
      <c r="E227" s="155"/>
      <c r="F227" s="155"/>
      <c r="G227" s="155"/>
      <c r="H227" s="189"/>
      <c r="I227" s="189"/>
      <c r="J227" s="190"/>
      <c r="K227" s="188"/>
      <c r="L227" s="188"/>
    </row>
    <row r="228" spans="1:13" ht="21.95" customHeight="1">
      <c r="A228" s="311"/>
      <c r="B228" s="312" t="s">
        <v>357</v>
      </c>
      <c r="C228" s="313"/>
      <c r="D228" s="314"/>
      <c r="E228" s="315"/>
      <c r="F228" s="315"/>
      <c r="G228" s="316">
        <f>$G$123</f>
        <v>0</v>
      </c>
      <c r="H228" s="189"/>
      <c r="I228" s="286"/>
      <c r="J228" s="190"/>
      <c r="K228" s="188"/>
      <c r="L228" s="188"/>
    </row>
    <row r="229" spans="1:13" ht="21.95" customHeight="1">
      <c r="A229" s="311"/>
      <c r="B229" s="312" t="s">
        <v>392</v>
      </c>
      <c r="C229" s="313"/>
      <c r="D229" s="314"/>
      <c r="E229" s="315"/>
      <c r="F229" s="315"/>
      <c r="G229" s="316">
        <f>$G$154</f>
        <v>0</v>
      </c>
      <c r="H229" s="189"/>
      <c r="I229" s="286"/>
      <c r="J229" s="190"/>
      <c r="K229" s="188"/>
      <c r="L229" s="188"/>
    </row>
    <row r="230" spans="1:13" ht="21.95" customHeight="1">
      <c r="A230" s="311"/>
      <c r="B230" s="312" t="s">
        <v>405</v>
      </c>
      <c r="C230" s="313"/>
      <c r="D230" s="314"/>
      <c r="E230" s="315"/>
      <c r="F230" s="315"/>
      <c r="G230" s="316">
        <f>$G$166</f>
        <v>0</v>
      </c>
      <c r="H230" s="189"/>
      <c r="I230" s="286"/>
      <c r="J230" s="190"/>
      <c r="K230" s="188"/>
      <c r="L230" s="188"/>
    </row>
    <row r="231" spans="1:13" ht="21.95" customHeight="1">
      <c r="A231" s="311"/>
      <c r="B231" s="312" t="s">
        <v>438</v>
      </c>
      <c r="C231" s="13"/>
      <c r="D231" s="317"/>
      <c r="E231" s="315"/>
      <c r="F231" s="315"/>
      <c r="G231" s="316">
        <f>$G$195</f>
        <v>0</v>
      </c>
      <c r="H231" s="189"/>
      <c r="I231" s="286"/>
      <c r="J231" s="190"/>
      <c r="K231" s="188"/>
      <c r="L231" s="188"/>
    </row>
    <row r="232" spans="1:13" ht="21.95" customHeight="1">
      <c r="A232" s="311"/>
      <c r="B232" s="312" t="s">
        <v>426</v>
      </c>
      <c r="C232" s="313"/>
      <c r="D232" s="314"/>
      <c r="E232" s="315"/>
      <c r="F232" s="315"/>
      <c r="G232" s="316">
        <f>$G$221</f>
        <v>0</v>
      </c>
      <c r="H232" s="189"/>
      <c r="I232" s="286"/>
      <c r="J232" s="190"/>
      <c r="K232" s="188"/>
      <c r="L232" s="188"/>
    </row>
    <row r="233" spans="1:13">
      <c r="A233" s="318"/>
      <c r="B233" s="319"/>
      <c r="C233" s="320"/>
      <c r="D233" s="321"/>
      <c r="E233" s="322"/>
      <c r="F233" s="322"/>
      <c r="G233" s="323"/>
      <c r="H233" s="189"/>
      <c r="I233" s="189"/>
      <c r="J233" s="190"/>
      <c r="K233" s="188"/>
      <c r="L233" s="188"/>
    </row>
    <row r="234" spans="1:13" ht="27" customHeight="1">
      <c r="A234" s="324"/>
      <c r="B234" s="325" t="s">
        <v>439</v>
      </c>
      <c r="C234" s="449"/>
      <c r="D234" s="450"/>
      <c r="E234" s="326"/>
      <c r="F234" s="326"/>
      <c r="G234" s="327">
        <f>SUM(G228:G233)</f>
        <v>0</v>
      </c>
      <c r="H234" s="189"/>
      <c r="I234" s="286"/>
      <c r="J234" s="190"/>
      <c r="K234" s="188"/>
      <c r="L234" s="188"/>
    </row>
    <row r="235" spans="1:13" ht="27" customHeight="1">
      <c r="A235" s="324"/>
      <c r="B235" s="325" t="s">
        <v>441</v>
      </c>
      <c r="C235" s="449"/>
      <c r="D235" s="450"/>
      <c r="E235" s="326"/>
      <c r="F235" s="326"/>
      <c r="G235" s="327">
        <f>G234*25%</f>
        <v>0</v>
      </c>
      <c r="H235" s="189"/>
      <c r="I235" s="286"/>
      <c r="J235" s="190"/>
      <c r="K235" s="188"/>
      <c r="L235" s="188"/>
    </row>
    <row r="236" spans="1:13" ht="27" customHeight="1">
      <c r="A236" s="324"/>
      <c r="B236" s="325" t="s">
        <v>442</v>
      </c>
      <c r="C236" s="449"/>
      <c r="D236" s="450"/>
      <c r="E236" s="326"/>
      <c r="F236" s="326"/>
      <c r="G236" s="327">
        <f>G234+G235</f>
        <v>0</v>
      </c>
      <c r="H236" s="189"/>
      <c r="I236" s="286"/>
      <c r="J236" s="190"/>
      <c r="K236" s="188"/>
      <c r="L236" s="188"/>
    </row>
    <row r="237" spans="1:13" s="295" customFormat="1">
      <c r="A237" s="288"/>
      <c r="B237" s="288"/>
      <c r="C237" s="289"/>
      <c r="D237" s="290"/>
      <c r="E237" s="291"/>
      <c r="F237" s="292"/>
      <c r="G237" s="293"/>
      <c r="H237" s="294"/>
      <c r="I237" s="289"/>
      <c r="J237" s="289"/>
      <c r="K237" s="289"/>
      <c r="L237" s="289"/>
      <c r="M237" s="289"/>
    </row>
    <row r="238" spans="1:13" s="295" customFormat="1">
      <c r="A238" s="288"/>
      <c r="B238" s="288"/>
      <c r="C238" s="289"/>
      <c r="D238" s="290"/>
      <c r="E238" s="291"/>
      <c r="F238" s="296"/>
      <c r="G238" s="293"/>
      <c r="H238" s="294"/>
      <c r="I238" s="289"/>
      <c r="J238" s="289"/>
      <c r="K238" s="289"/>
      <c r="L238" s="289"/>
      <c r="M238" s="289"/>
    </row>
    <row r="239" spans="1:13" s="295" customFormat="1">
      <c r="A239" s="288"/>
      <c r="B239" s="288"/>
      <c r="C239" s="289"/>
      <c r="D239" s="290"/>
      <c r="E239" s="291"/>
      <c r="F239" s="292"/>
      <c r="G239" s="293"/>
      <c r="H239" s="294"/>
      <c r="I239" s="289"/>
      <c r="J239" s="289"/>
      <c r="K239" s="289"/>
      <c r="L239" s="289"/>
      <c r="M239" s="289"/>
    </row>
    <row r="240" spans="1:13" ht="15.75" customHeight="1">
      <c r="A240" s="433">
        <f>'Ponudbeni list'!C23</f>
        <v>0</v>
      </c>
      <c r="B240" s="433"/>
      <c r="C240" s="297"/>
      <c r="D240" s="434" t="s">
        <v>38</v>
      </c>
      <c r="E240" s="434"/>
      <c r="F240" s="434"/>
      <c r="G240" s="434"/>
      <c r="H240" s="298"/>
      <c r="I240" s="298"/>
    </row>
    <row r="241" spans="1:13">
      <c r="A241" s="435" t="s">
        <v>37</v>
      </c>
      <c r="B241" s="435"/>
      <c r="C241" s="299"/>
      <c r="D241" s="300"/>
      <c r="E241" s="301"/>
      <c r="F241" s="301"/>
      <c r="G241" s="298"/>
      <c r="H241" s="298"/>
      <c r="I241" s="298"/>
    </row>
    <row r="242" spans="1:13" ht="15" customHeight="1">
      <c r="A242" s="302"/>
      <c r="B242" s="303"/>
      <c r="C242" s="303"/>
      <c r="D242" s="446">
        <f>'Ponudbeni list'!C28</f>
        <v>0</v>
      </c>
      <c r="E242" s="446"/>
      <c r="F242" s="446"/>
      <c r="G242" s="446"/>
      <c r="H242" s="298"/>
      <c r="I242" s="298"/>
    </row>
    <row r="243" spans="1:13" ht="15" customHeight="1">
      <c r="A243" s="304"/>
      <c r="B243" s="303"/>
      <c r="C243" s="303"/>
      <c r="D243" s="432" t="s">
        <v>39</v>
      </c>
      <c r="E243" s="432"/>
      <c r="F243" s="432"/>
      <c r="G243" s="432"/>
      <c r="H243" s="298"/>
      <c r="I243" s="298"/>
    </row>
    <row r="244" spans="1:13">
      <c r="A244" s="304"/>
      <c r="B244" s="303"/>
      <c r="C244" s="303"/>
      <c r="D244" s="300"/>
      <c r="E244" s="301"/>
      <c r="F244" s="301"/>
      <c r="G244" s="298"/>
      <c r="H244" s="298"/>
      <c r="I244" s="298"/>
    </row>
    <row r="245" spans="1:13">
      <c r="A245" s="304"/>
      <c r="B245" s="303"/>
      <c r="C245" s="303"/>
      <c r="D245" s="300"/>
      <c r="E245" s="301"/>
      <c r="F245" s="301"/>
      <c r="G245" s="298"/>
      <c r="H245" s="298"/>
      <c r="I245" s="298"/>
    </row>
    <row r="246" spans="1:13" ht="15">
      <c r="A246" s="305"/>
      <c r="B246" s="306"/>
      <c r="C246" s="307"/>
      <c r="D246" s="308"/>
      <c r="E246" s="308"/>
      <c r="F246" s="308"/>
      <c r="G246" s="298"/>
      <c r="H246" s="298"/>
      <c r="I246" s="298"/>
    </row>
    <row r="247" spans="1:13" ht="15">
      <c r="A247" s="305"/>
      <c r="B247" s="306"/>
      <c r="C247" s="307"/>
      <c r="D247" s="308"/>
      <c r="E247" s="308"/>
      <c r="F247" s="308"/>
      <c r="G247" s="298"/>
      <c r="H247" s="298"/>
      <c r="I247" s="298"/>
    </row>
    <row r="248" spans="1:13">
      <c r="A248" s="304"/>
      <c r="B248" s="303"/>
      <c r="C248" s="309" t="s">
        <v>40</v>
      </c>
      <c r="D248" s="447"/>
      <c r="E248" s="447"/>
      <c r="F248" s="447"/>
      <c r="G248" s="447"/>
      <c r="H248" s="298"/>
      <c r="I248" s="298"/>
    </row>
    <row r="249" spans="1:13" ht="15" customHeight="1">
      <c r="A249" s="304"/>
      <c r="B249" s="303"/>
      <c r="C249" s="303"/>
      <c r="D249" s="432" t="s">
        <v>103</v>
      </c>
      <c r="E249" s="432"/>
      <c r="F249" s="432"/>
      <c r="G249" s="432"/>
      <c r="H249" s="298"/>
      <c r="I249" s="298"/>
    </row>
    <row r="250" spans="1:13" s="295" customFormat="1">
      <c r="A250" s="288"/>
      <c r="B250" s="288"/>
      <c r="C250" s="289"/>
      <c r="D250" s="290"/>
      <c r="E250" s="291"/>
      <c r="F250" s="292"/>
      <c r="G250" s="293"/>
      <c r="H250" s="294"/>
      <c r="I250" s="289"/>
      <c r="J250" s="289"/>
      <c r="K250" s="289"/>
      <c r="L250" s="289"/>
      <c r="M250" s="289"/>
    </row>
    <row r="251" spans="1:13" ht="15" customHeight="1">
      <c r="A251" s="205"/>
      <c r="B251" s="157"/>
      <c r="C251" s="73"/>
      <c r="D251" s="227"/>
      <c r="E251" s="73"/>
      <c r="F251" s="73"/>
      <c r="G251" s="73"/>
      <c r="H251" s="189"/>
      <c r="I251" s="189"/>
      <c r="J251" s="190"/>
      <c r="K251" s="188"/>
      <c r="L251" s="188"/>
    </row>
    <row r="252" spans="1:13" ht="14.25" customHeight="1">
      <c r="I252" s="189"/>
      <c r="J252" s="190"/>
      <c r="K252" s="188"/>
      <c r="L252" s="188"/>
    </row>
    <row r="253" spans="1:13" ht="15" customHeight="1">
      <c r="I253" s="189"/>
      <c r="J253" s="190"/>
      <c r="K253" s="188"/>
      <c r="L253" s="188"/>
    </row>
    <row r="254" spans="1:13" ht="14.25" customHeight="1">
      <c r="A254" s="287"/>
      <c r="I254" s="189"/>
      <c r="J254" s="190"/>
      <c r="K254" s="188"/>
      <c r="L254" s="188"/>
    </row>
    <row r="255" spans="1:13" ht="13.5" customHeight="1">
      <c r="A255" s="287"/>
      <c r="I255" s="189"/>
      <c r="J255" s="190"/>
      <c r="K255" s="188"/>
      <c r="L255" s="188"/>
    </row>
    <row r="256" spans="1:13" ht="14.25" customHeight="1">
      <c r="A256" s="287"/>
      <c r="J256" s="190"/>
      <c r="K256" s="188"/>
      <c r="L256" s="188"/>
    </row>
    <row r="257" spans="1:12" ht="15.75" customHeight="1">
      <c r="A257" s="287"/>
      <c r="L257" s="188"/>
    </row>
    <row r="258" spans="1:12" ht="14.25" customHeight="1">
      <c r="A258" s="287"/>
      <c r="L258" s="188"/>
    </row>
    <row r="259" spans="1:12" ht="14.25" customHeight="1">
      <c r="A259" s="287"/>
      <c r="L259" s="188"/>
    </row>
    <row r="260" spans="1:12" ht="12.75" customHeight="1">
      <c r="A260" s="287"/>
    </row>
    <row r="261" spans="1:12">
      <c r="A261" s="287"/>
    </row>
    <row r="262" spans="1:12">
      <c r="A262" s="287"/>
    </row>
    <row r="263" spans="1:12">
      <c r="A263" s="287"/>
    </row>
    <row r="264" spans="1:12">
      <c r="A264" s="287"/>
    </row>
    <row r="265" spans="1:12" ht="15.75" customHeight="1">
      <c r="A265" s="287"/>
    </row>
    <row r="266" spans="1:12" ht="14.25" customHeight="1">
      <c r="A266" s="287"/>
    </row>
    <row r="267" spans="1:12" ht="16.5" customHeight="1">
      <c r="A267" s="287"/>
    </row>
    <row r="268" spans="1:12" ht="13.5" customHeight="1">
      <c r="A268" s="287"/>
    </row>
    <row r="269" spans="1:12" ht="19.5" customHeight="1">
      <c r="A269" s="287"/>
    </row>
    <row r="270" spans="1:12" ht="19.5" customHeight="1">
      <c r="A270" s="287"/>
    </row>
    <row r="271" spans="1:12" ht="20.100000000000001" customHeight="1">
      <c r="A271" s="287"/>
    </row>
    <row r="272" spans="1:12" ht="17.25" customHeight="1">
      <c r="A272" s="287"/>
    </row>
    <row r="273" spans="1:1" ht="12.75" customHeight="1">
      <c r="A273" s="287"/>
    </row>
    <row r="274" spans="1:1" ht="15.75" customHeight="1">
      <c r="A274" s="287"/>
    </row>
    <row r="275" spans="1:1" ht="16.5" customHeight="1">
      <c r="A275" s="287"/>
    </row>
    <row r="276" spans="1:1" ht="20.100000000000001" customHeight="1">
      <c r="A276" s="287"/>
    </row>
    <row r="277" spans="1:1" ht="20.100000000000001" customHeight="1">
      <c r="A277" s="287"/>
    </row>
    <row r="278" spans="1:1" ht="18.75" customHeight="1">
      <c r="A278" s="287"/>
    </row>
    <row r="279" spans="1:1" ht="19.5" customHeight="1">
      <c r="A279" s="287"/>
    </row>
    <row r="280" spans="1:1">
      <c r="A280" s="287"/>
    </row>
    <row r="281" spans="1:1" ht="16.5" customHeight="1">
      <c r="A281" s="287"/>
    </row>
    <row r="282" spans="1:1">
      <c r="A282" s="287"/>
    </row>
    <row r="283" spans="1:1">
      <c r="A283" s="287"/>
    </row>
    <row r="284" spans="1:1">
      <c r="A284" s="287"/>
    </row>
    <row r="285" spans="1:1">
      <c r="A285" s="287"/>
    </row>
    <row r="286" spans="1:1">
      <c r="A286" s="287"/>
    </row>
    <row r="287" spans="1:1">
      <c r="A287" s="287"/>
    </row>
    <row r="288" spans="1:1">
      <c r="A288" s="287"/>
    </row>
    <row r="289" spans="1:255">
      <c r="A289" s="287"/>
    </row>
    <row r="290" spans="1:255">
      <c r="A290" s="287"/>
    </row>
    <row r="291" spans="1:255">
      <c r="A291" s="287"/>
    </row>
    <row r="292" spans="1:255">
      <c r="A292" s="287"/>
    </row>
    <row r="293" spans="1:255">
      <c r="A293" s="287"/>
    </row>
    <row r="294" spans="1:255">
      <c r="A294" s="287"/>
    </row>
    <row r="295" spans="1:255" s="248" customFormat="1">
      <c r="A295" s="287"/>
      <c r="C295" s="182"/>
      <c r="D295" s="231"/>
      <c r="E295" s="180"/>
      <c r="F295" s="180"/>
      <c r="G295" s="181"/>
      <c r="H295" s="182"/>
      <c r="I295" s="182"/>
      <c r="J295" s="73"/>
      <c r="K295" s="73"/>
      <c r="L295" s="73"/>
      <c r="M295" s="73"/>
      <c r="N295" s="73"/>
      <c r="O295" s="73"/>
      <c r="P295" s="73"/>
      <c r="Q295" s="73"/>
      <c r="R295" s="73"/>
      <c r="S295" s="73"/>
      <c r="T295" s="73"/>
      <c r="U295" s="73"/>
      <c r="V295" s="73"/>
      <c r="W295" s="73"/>
      <c r="X295" s="73"/>
      <c r="Y295" s="73"/>
      <c r="Z295" s="73"/>
      <c r="AA295" s="73"/>
      <c r="AB295" s="73"/>
      <c r="AC295" s="73"/>
      <c r="AD295" s="73"/>
      <c r="AE295" s="73"/>
      <c r="AF295" s="73"/>
      <c r="AG295" s="73"/>
      <c r="AH295" s="73"/>
      <c r="AI295" s="73"/>
      <c r="AJ295" s="73"/>
      <c r="AK295" s="73"/>
      <c r="AL295" s="73"/>
      <c r="AM295" s="73"/>
      <c r="AN295" s="73"/>
      <c r="AO295" s="73"/>
      <c r="AP295" s="73"/>
      <c r="AQ295" s="73"/>
      <c r="AR295" s="73"/>
      <c r="AS295" s="73"/>
      <c r="AT295" s="73"/>
      <c r="AU295" s="73"/>
      <c r="AV295" s="73"/>
      <c r="AW295" s="73"/>
      <c r="AX295" s="73"/>
      <c r="AY295" s="73"/>
      <c r="AZ295" s="73"/>
      <c r="BA295" s="73"/>
      <c r="BB295" s="73"/>
      <c r="BC295" s="73"/>
      <c r="BD295" s="73"/>
      <c r="BE295" s="73"/>
      <c r="BF295" s="73"/>
      <c r="BG295" s="73"/>
      <c r="BH295" s="73"/>
      <c r="BI295" s="73"/>
      <c r="BJ295" s="73"/>
      <c r="BK295" s="73"/>
      <c r="BL295" s="73"/>
      <c r="BM295" s="73"/>
      <c r="BN295" s="73"/>
      <c r="BO295" s="73"/>
      <c r="BP295" s="73"/>
      <c r="BQ295" s="73"/>
      <c r="BR295" s="73"/>
      <c r="BS295" s="73"/>
      <c r="BT295" s="73"/>
      <c r="BU295" s="73"/>
      <c r="BV295" s="73"/>
      <c r="BW295" s="73"/>
      <c r="BX295" s="73"/>
      <c r="BY295" s="73"/>
      <c r="BZ295" s="73"/>
      <c r="CA295" s="73"/>
      <c r="CB295" s="73"/>
      <c r="CC295" s="73"/>
      <c r="CD295" s="73"/>
      <c r="CE295" s="73"/>
      <c r="CF295" s="73"/>
      <c r="CG295" s="73"/>
      <c r="CH295" s="73"/>
      <c r="CI295" s="73"/>
      <c r="CJ295" s="73"/>
      <c r="CK295" s="73"/>
      <c r="CL295" s="73"/>
      <c r="CM295" s="73"/>
      <c r="CN295" s="73"/>
      <c r="CO295" s="73"/>
      <c r="CP295" s="73"/>
      <c r="CQ295" s="73"/>
      <c r="CR295" s="73"/>
      <c r="CS295" s="73"/>
      <c r="CT295" s="73"/>
      <c r="CU295" s="73"/>
      <c r="CV295" s="73"/>
      <c r="CW295" s="73"/>
      <c r="CX295" s="73"/>
      <c r="CY295" s="73"/>
      <c r="CZ295" s="73"/>
      <c r="DA295" s="73"/>
      <c r="DB295" s="73"/>
      <c r="DC295" s="73"/>
      <c r="DD295" s="73"/>
      <c r="DE295" s="73"/>
      <c r="DF295" s="73"/>
      <c r="DG295" s="73"/>
      <c r="DH295" s="73"/>
      <c r="DI295" s="73"/>
      <c r="DJ295" s="73"/>
      <c r="DK295" s="73"/>
      <c r="DL295" s="73"/>
      <c r="DM295" s="73"/>
      <c r="DN295" s="73"/>
      <c r="DO295" s="73"/>
      <c r="DP295" s="73"/>
      <c r="DQ295" s="73"/>
      <c r="DR295" s="73"/>
      <c r="DS295" s="73"/>
      <c r="DT295" s="73"/>
      <c r="DU295" s="73"/>
      <c r="DV295" s="73"/>
      <c r="DW295" s="73"/>
      <c r="DX295" s="73"/>
      <c r="DY295" s="73"/>
      <c r="DZ295" s="73"/>
      <c r="EA295" s="73"/>
      <c r="EB295" s="73"/>
      <c r="EC295" s="73"/>
      <c r="ED295" s="73"/>
      <c r="EE295" s="73"/>
      <c r="EF295" s="73"/>
      <c r="EG295" s="73"/>
      <c r="EH295" s="73"/>
      <c r="EI295" s="73"/>
      <c r="EJ295" s="73"/>
      <c r="EK295" s="73"/>
      <c r="EL295" s="73"/>
      <c r="EM295" s="73"/>
      <c r="EN295" s="73"/>
      <c r="EO295" s="73"/>
      <c r="EP295" s="73"/>
      <c r="EQ295" s="73"/>
      <c r="ER295" s="73"/>
      <c r="ES295" s="73"/>
      <c r="ET295" s="73"/>
      <c r="EU295" s="73"/>
      <c r="EV295" s="73"/>
      <c r="EW295" s="73"/>
      <c r="EX295" s="73"/>
      <c r="EY295" s="73"/>
      <c r="EZ295" s="73"/>
      <c r="FA295" s="73"/>
      <c r="FB295" s="73"/>
      <c r="FC295" s="73"/>
      <c r="FD295" s="73"/>
      <c r="FE295" s="73"/>
      <c r="FF295" s="73"/>
      <c r="FG295" s="73"/>
      <c r="FH295" s="73"/>
      <c r="FI295" s="73"/>
      <c r="FJ295" s="73"/>
      <c r="FK295" s="73"/>
      <c r="FL295" s="73"/>
      <c r="FM295" s="73"/>
      <c r="FN295" s="73"/>
      <c r="FO295" s="73"/>
      <c r="FP295" s="73"/>
      <c r="FQ295" s="73"/>
      <c r="FR295" s="73"/>
      <c r="FS295" s="73"/>
      <c r="FT295" s="73"/>
      <c r="FU295" s="73"/>
      <c r="FV295" s="73"/>
      <c r="FW295" s="73"/>
      <c r="FX295" s="73"/>
      <c r="FY295" s="73"/>
      <c r="FZ295" s="73"/>
      <c r="GA295" s="73"/>
      <c r="GB295" s="73"/>
      <c r="GC295" s="73"/>
      <c r="GD295" s="73"/>
      <c r="GE295" s="73"/>
      <c r="GF295" s="73"/>
      <c r="GG295" s="73"/>
      <c r="GH295" s="73"/>
      <c r="GI295" s="73"/>
      <c r="GJ295" s="73"/>
      <c r="GK295" s="73"/>
      <c r="GL295" s="73"/>
      <c r="GM295" s="73"/>
      <c r="GN295" s="73"/>
      <c r="GO295" s="73"/>
      <c r="GP295" s="73"/>
      <c r="GQ295" s="73"/>
      <c r="GR295" s="73"/>
      <c r="GS295" s="73"/>
      <c r="GT295" s="73"/>
      <c r="GU295" s="73"/>
      <c r="GV295" s="73"/>
      <c r="GW295" s="73"/>
      <c r="GX295" s="73"/>
      <c r="GY295" s="73"/>
      <c r="GZ295" s="73"/>
      <c r="HA295" s="73"/>
      <c r="HB295" s="73"/>
      <c r="HC295" s="73"/>
      <c r="HD295" s="73"/>
      <c r="HE295" s="73"/>
      <c r="HF295" s="73"/>
      <c r="HG295" s="73"/>
      <c r="HH295" s="73"/>
      <c r="HI295" s="73"/>
      <c r="HJ295" s="73"/>
      <c r="HK295" s="73"/>
      <c r="HL295" s="73"/>
      <c r="HM295" s="73"/>
      <c r="HN295" s="73"/>
      <c r="HO295" s="73"/>
      <c r="HP295" s="73"/>
      <c r="HQ295" s="73"/>
      <c r="HR295" s="73"/>
      <c r="HS295" s="73"/>
      <c r="HT295" s="73"/>
      <c r="HU295" s="73"/>
      <c r="HV295" s="73"/>
      <c r="HW295" s="73"/>
      <c r="HX295" s="73"/>
      <c r="HY295" s="73"/>
      <c r="HZ295" s="73"/>
      <c r="IA295" s="73"/>
      <c r="IB295" s="73"/>
      <c r="IC295" s="73"/>
      <c r="ID295" s="73"/>
      <c r="IE295" s="73"/>
      <c r="IF295" s="73"/>
      <c r="IG295" s="73"/>
      <c r="IH295" s="73"/>
      <c r="II295" s="73"/>
      <c r="IJ295" s="73"/>
      <c r="IK295" s="73"/>
      <c r="IL295" s="73"/>
      <c r="IM295" s="73"/>
      <c r="IN295" s="73"/>
      <c r="IO295" s="73"/>
      <c r="IP295" s="73"/>
      <c r="IQ295" s="73"/>
      <c r="IR295" s="73"/>
      <c r="IS295" s="73"/>
      <c r="IT295" s="73"/>
      <c r="IU295" s="73"/>
    </row>
    <row r="296" spans="1:255" s="248" customFormat="1">
      <c r="A296" s="287"/>
      <c r="C296" s="182"/>
      <c r="D296" s="231"/>
      <c r="E296" s="180"/>
      <c r="F296" s="180"/>
      <c r="G296" s="181"/>
      <c r="H296" s="182"/>
      <c r="I296" s="182"/>
      <c r="J296" s="73"/>
      <c r="K296" s="73"/>
      <c r="L296" s="73"/>
      <c r="M296" s="73"/>
      <c r="N296" s="73"/>
      <c r="O296" s="73"/>
      <c r="P296" s="73"/>
      <c r="Q296" s="73"/>
      <c r="R296" s="73"/>
      <c r="S296" s="73"/>
      <c r="T296" s="73"/>
      <c r="U296" s="73"/>
      <c r="V296" s="73"/>
      <c r="W296" s="73"/>
      <c r="X296" s="73"/>
      <c r="Y296" s="73"/>
      <c r="Z296" s="73"/>
      <c r="AA296" s="73"/>
      <c r="AB296" s="73"/>
      <c r="AC296" s="73"/>
      <c r="AD296" s="73"/>
      <c r="AE296" s="73"/>
      <c r="AF296" s="73"/>
      <c r="AG296" s="73"/>
      <c r="AH296" s="73"/>
      <c r="AI296" s="73"/>
      <c r="AJ296" s="73"/>
      <c r="AK296" s="73"/>
      <c r="AL296" s="73"/>
      <c r="AM296" s="73"/>
      <c r="AN296" s="73"/>
      <c r="AO296" s="73"/>
      <c r="AP296" s="73"/>
      <c r="AQ296" s="73"/>
      <c r="AR296" s="73"/>
      <c r="AS296" s="73"/>
      <c r="AT296" s="73"/>
      <c r="AU296" s="73"/>
      <c r="AV296" s="73"/>
      <c r="AW296" s="73"/>
      <c r="AX296" s="73"/>
      <c r="AY296" s="73"/>
      <c r="AZ296" s="73"/>
      <c r="BA296" s="73"/>
      <c r="BB296" s="73"/>
      <c r="BC296" s="73"/>
      <c r="BD296" s="73"/>
      <c r="BE296" s="73"/>
      <c r="BF296" s="73"/>
      <c r="BG296" s="73"/>
      <c r="BH296" s="73"/>
      <c r="BI296" s="73"/>
      <c r="BJ296" s="73"/>
      <c r="BK296" s="73"/>
      <c r="BL296" s="73"/>
      <c r="BM296" s="73"/>
      <c r="BN296" s="73"/>
      <c r="BO296" s="73"/>
      <c r="BP296" s="73"/>
      <c r="BQ296" s="73"/>
      <c r="BR296" s="73"/>
      <c r="BS296" s="73"/>
      <c r="BT296" s="73"/>
      <c r="BU296" s="73"/>
      <c r="BV296" s="73"/>
      <c r="BW296" s="73"/>
      <c r="BX296" s="73"/>
      <c r="BY296" s="73"/>
      <c r="BZ296" s="73"/>
      <c r="CA296" s="73"/>
      <c r="CB296" s="73"/>
      <c r="CC296" s="73"/>
      <c r="CD296" s="73"/>
      <c r="CE296" s="73"/>
      <c r="CF296" s="73"/>
      <c r="CG296" s="73"/>
      <c r="CH296" s="73"/>
      <c r="CI296" s="73"/>
      <c r="CJ296" s="73"/>
      <c r="CK296" s="73"/>
      <c r="CL296" s="73"/>
      <c r="CM296" s="73"/>
      <c r="CN296" s="73"/>
      <c r="CO296" s="73"/>
      <c r="CP296" s="73"/>
      <c r="CQ296" s="73"/>
      <c r="CR296" s="73"/>
      <c r="CS296" s="73"/>
      <c r="CT296" s="73"/>
      <c r="CU296" s="73"/>
      <c r="CV296" s="73"/>
      <c r="CW296" s="73"/>
      <c r="CX296" s="73"/>
      <c r="CY296" s="73"/>
      <c r="CZ296" s="73"/>
      <c r="DA296" s="73"/>
      <c r="DB296" s="73"/>
      <c r="DC296" s="73"/>
      <c r="DD296" s="73"/>
      <c r="DE296" s="73"/>
      <c r="DF296" s="73"/>
      <c r="DG296" s="73"/>
      <c r="DH296" s="73"/>
      <c r="DI296" s="73"/>
      <c r="DJ296" s="73"/>
      <c r="DK296" s="73"/>
      <c r="DL296" s="73"/>
      <c r="DM296" s="73"/>
      <c r="DN296" s="73"/>
      <c r="DO296" s="73"/>
      <c r="DP296" s="73"/>
      <c r="DQ296" s="73"/>
      <c r="DR296" s="73"/>
      <c r="DS296" s="73"/>
      <c r="DT296" s="73"/>
      <c r="DU296" s="73"/>
      <c r="DV296" s="73"/>
      <c r="DW296" s="73"/>
      <c r="DX296" s="73"/>
      <c r="DY296" s="73"/>
      <c r="DZ296" s="73"/>
      <c r="EA296" s="73"/>
      <c r="EB296" s="73"/>
      <c r="EC296" s="73"/>
      <c r="ED296" s="73"/>
      <c r="EE296" s="73"/>
      <c r="EF296" s="73"/>
      <c r="EG296" s="73"/>
      <c r="EH296" s="73"/>
      <c r="EI296" s="73"/>
      <c r="EJ296" s="73"/>
      <c r="EK296" s="73"/>
      <c r="EL296" s="73"/>
      <c r="EM296" s="73"/>
      <c r="EN296" s="73"/>
      <c r="EO296" s="73"/>
      <c r="EP296" s="73"/>
      <c r="EQ296" s="73"/>
      <c r="ER296" s="73"/>
      <c r="ES296" s="73"/>
      <c r="ET296" s="73"/>
      <c r="EU296" s="73"/>
      <c r="EV296" s="73"/>
      <c r="EW296" s="73"/>
      <c r="EX296" s="73"/>
      <c r="EY296" s="73"/>
      <c r="EZ296" s="73"/>
      <c r="FA296" s="73"/>
      <c r="FB296" s="73"/>
      <c r="FC296" s="73"/>
      <c r="FD296" s="73"/>
      <c r="FE296" s="73"/>
      <c r="FF296" s="73"/>
      <c r="FG296" s="73"/>
      <c r="FH296" s="73"/>
      <c r="FI296" s="73"/>
      <c r="FJ296" s="73"/>
      <c r="FK296" s="73"/>
      <c r="FL296" s="73"/>
      <c r="FM296" s="73"/>
      <c r="FN296" s="73"/>
      <c r="FO296" s="73"/>
      <c r="FP296" s="73"/>
      <c r="FQ296" s="73"/>
      <c r="FR296" s="73"/>
      <c r="FS296" s="73"/>
      <c r="FT296" s="73"/>
      <c r="FU296" s="73"/>
      <c r="FV296" s="73"/>
      <c r="FW296" s="73"/>
      <c r="FX296" s="73"/>
      <c r="FY296" s="73"/>
      <c r="FZ296" s="73"/>
      <c r="GA296" s="73"/>
      <c r="GB296" s="73"/>
      <c r="GC296" s="73"/>
      <c r="GD296" s="73"/>
      <c r="GE296" s="73"/>
      <c r="GF296" s="73"/>
      <c r="GG296" s="73"/>
      <c r="GH296" s="73"/>
      <c r="GI296" s="73"/>
      <c r="GJ296" s="73"/>
      <c r="GK296" s="73"/>
      <c r="GL296" s="73"/>
      <c r="GM296" s="73"/>
      <c r="GN296" s="73"/>
      <c r="GO296" s="73"/>
      <c r="GP296" s="73"/>
      <c r="GQ296" s="73"/>
      <c r="GR296" s="73"/>
      <c r="GS296" s="73"/>
      <c r="GT296" s="73"/>
      <c r="GU296" s="73"/>
      <c r="GV296" s="73"/>
      <c r="GW296" s="73"/>
      <c r="GX296" s="73"/>
      <c r="GY296" s="73"/>
      <c r="GZ296" s="73"/>
      <c r="HA296" s="73"/>
      <c r="HB296" s="73"/>
      <c r="HC296" s="73"/>
      <c r="HD296" s="73"/>
      <c r="HE296" s="73"/>
      <c r="HF296" s="73"/>
      <c r="HG296" s="73"/>
      <c r="HH296" s="73"/>
      <c r="HI296" s="73"/>
      <c r="HJ296" s="73"/>
      <c r="HK296" s="73"/>
      <c r="HL296" s="73"/>
      <c r="HM296" s="73"/>
      <c r="HN296" s="73"/>
      <c r="HO296" s="73"/>
      <c r="HP296" s="73"/>
      <c r="HQ296" s="73"/>
      <c r="HR296" s="73"/>
      <c r="HS296" s="73"/>
      <c r="HT296" s="73"/>
      <c r="HU296" s="73"/>
      <c r="HV296" s="73"/>
      <c r="HW296" s="73"/>
      <c r="HX296" s="73"/>
      <c r="HY296" s="73"/>
      <c r="HZ296" s="73"/>
      <c r="IA296" s="73"/>
      <c r="IB296" s="73"/>
      <c r="IC296" s="73"/>
      <c r="ID296" s="73"/>
      <c r="IE296" s="73"/>
      <c r="IF296" s="73"/>
      <c r="IG296" s="73"/>
      <c r="IH296" s="73"/>
      <c r="II296" s="73"/>
      <c r="IJ296" s="73"/>
      <c r="IK296" s="73"/>
      <c r="IL296" s="73"/>
      <c r="IM296" s="73"/>
      <c r="IN296" s="73"/>
      <c r="IO296" s="73"/>
      <c r="IP296" s="73"/>
      <c r="IQ296" s="73"/>
      <c r="IR296" s="73"/>
      <c r="IS296" s="73"/>
      <c r="IT296" s="73"/>
      <c r="IU296" s="73"/>
    </row>
    <row r="297" spans="1:255" s="248" customFormat="1">
      <c r="A297" s="287"/>
      <c r="C297" s="182"/>
      <c r="D297" s="231"/>
      <c r="E297" s="180"/>
      <c r="F297" s="180"/>
      <c r="G297" s="181"/>
      <c r="H297" s="182"/>
      <c r="I297" s="182"/>
      <c r="J297" s="73"/>
      <c r="K297" s="73"/>
      <c r="L297" s="73"/>
      <c r="M297" s="73"/>
      <c r="N297" s="73"/>
      <c r="O297" s="73"/>
      <c r="P297" s="73"/>
      <c r="Q297" s="73"/>
      <c r="R297" s="73"/>
      <c r="S297" s="73"/>
      <c r="T297" s="73"/>
      <c r="U297" s="73"/>
      <c r="V297" s="73"/>
      <c r="W297" s="73"/>
      <c r="X297" s="73"/>
      <c r="Y297" s="73"/>
      <c r="Z297" s="73"/>
      <c r="AA297" s="73"/>
      <c r="AB297" s="73"/>
      <c r="AC297" s="73"/>
      <c r="AD297" s="73"/>
      <c r="AE297" s="73"/>
      <c r="AF297" s="73"/>
      <c r="AG297" s="73"/>
      <c r="AH297" s="73"/>
      <c r="AI297" s="73"/>
      <c r="AJ297" s="73"/>
      <c r="AK297" s="73"/>
      <c r="AL297" s="73"/>
      <c r="AM297" s="73"/>
      <c r="AN297" s="73"/>
      <c r="AO297" s="73"/>
      <c r="AP297" s="73"/>
      <c r="AQ297" s="73"/>
      <c r="AR297" s="73"/>
      <c r="AS297" s="73"/>
      <c r="AT297" s="73"/>
      <c r="AU297" s="73"/>
      <c r="AV297" s="73"/>
      <c r="AW297" s="73"/>
      <c r="AX297" s="73"/>
      <c r="AY297" s="73"/>
      <c r="AZ297" s="73"/>
      <c r="BA297" s="73"/>
      <c r="BB297" s="73"/>
      <c r="BC297" s="73"/>
      <c r="BD297" s="73"/>
      <c r="BE297" s="73"/>
      <c r="BF297" s="73"/>
      <c r="BG297" s="73"/>
      <c r="BH297" s="73"/>
      <c r="BI297" s="73"/>
      <c r="BJ297" s="73"/>
      <c r="BK297" s="73"/>
      <c r="BL297" s="73"/>
      <c r="BM297" s="73"/>
      <c r="BN297" s="73"/>
      <c r="BO297" s="73"/>
      <c r="BP297" s="73"/>
      <c r="BQ297" s="73"/>
      <c r="BR297" s="73"/>
      <c r="BS297" s="73"/>
      <c r="BT297" s="73"/>
      <c r="BU297" s="73"/>
      <c r="BV297" s="73"/>
      <c r="BW297" s="73"/>
      <c r="BX297" s="73"/>
      <c r="BY297" s="73"/>
      <c r="BZ297" s="73"/>
      <c r="CA297" s="73"/>
      <c r="CB297" s="73"/>
      <c r="CC297" s="73"/>
      <c r="CD297" s="73"/>
      <c r="CE297" s="73"/>
      <c r="CF297" s="73"/>
      <c r="CG297" s="73"/>
      <c r="CH297" s="73"/>
      <c r="CI297" s="73"/>
      <c r="CJ297" s="73"/>
      <c r="CK297" s="73"/>
      <c r="CL297" s="73"/>
      <c r="CM297" s="73"/>
      <c r="CN297" s="73"/>
      <c r="CO297" s="73"/>
      <c r="CP297" s="73"/>
      <c r="CQ297" s="73"/>
      <c r="CR297" s="73"/>
      <c r="CS297" s="73"/>
      <c r="CT297" s="73"/>
      <c r="CU297" s="73"/>
      <c r="CV297" s="73"/>
      <c r="CW297" s="73"/>
      <c r="CX297" s="73"/>
      <c r="CY297" s="73"/>
      <c r="CZ297" s="73"/>
      <c r="DA297" s="73"/>
      <c r="DB297" s="73"/>
      <c r="DC297" s="73"/>
      <c r="DD297" s="73"/>
      <c r="DE297" s="73"/>
      <c r="DF297" s="73"/>
      <c r="DG297" s="73"/>
      <c r="DH297" s="73"/>
      <c r="DI297" s="73"/>
      <c r="DJ297" s="73"/>
      <c r="DK297" s="73"/>
      <c r="DL297" s="73"/>
      <c r="DM297" s="73"/>
      <c r="DN297" s="73"/>
      <c r="DO297" s="73"/>
      <c r="DP297" s="73"/>
      <c r="DQ297" s="73"/>
      <c r="DR297" s="73"/>
      <c r="DS297" s="73"/>
      <c r="DT297" s="73"/>
      <c r="DU297" s="73"/>
      <c r="DV297" s="73"/>
      <c r="DW297" s="73"/>
      <c r="DX297" s="73"/>
      <c r="DY297" s="73"/>
      <c r="DZ297" s="73"/>
      <c r="EA297" s="73"/>
      <c r="EB297" s="73"/>
      <c r="EC297" s="73"/>
      <c r="ED297" s="73"/>
      <c r="EE297" s="73"/>
      <c r="EF297" s="73"/>
      <c r="EG297" s="73"/>
      <c r="EH297" s="73"/>
      <c r="EI297" s="73"/>
      <c r="EJ297" s="73"/>
      <c r="EK297" s="73"/>
      <c r="EL297" s="73"/>
      <c r="EM297" s="73"/>
      <c r="EN297" s="73"/>
      <c r="EO297" s="73"/>
      <c r="EP297" s="73"/>
      <c r="EQ297" s="73"/>
      <c r="ER297" s="73"/>
      <c r="ES297" s="73"/>
      <c r="ET297" s="73"/>
      <c r="EU297" s="73"/>
      <c r="EV297" s="73"/>
      <c r="EW297" s="73"/>
      <c r="EX297" s="73"/>
      <c r="EY297" s="73"/>
      <c r="EZ297" s="73"/>
      <c r="FA297" s="73"/>
      <c r="FB297" s="73"/>
      <c r="FC297" s="73"/>
      <c r="FD297" s="73"/>
      <c r="FE297" s="73"/>
      <c r="FF297" s="73"/>
      <c r="FG297" s="73"/>
      <c r="FH297" s="73"/>
      <c r="FI297" s="73"/>
      <c r="FJ297" s="73"/>
      <c r="FK297" s="73"/>
      <c r="FL297" s="73"/>
      <c r="FM297" s="73"/>
      <c r="FN297" s="73"/>
      <c r="FO297" s="73"/>
      <c r="FP297" s="73"/>
      <c r="FQ297" s="73"/>
      <c r="FR297" s="73"/>
      <c r="FS297" s="73"/>
      <c r="FT297" s="73"/>
      <c r="FU297" s="73"/>
      <c r="FV297" s="73"/>
      <c r="FW297" s="73"/>
      <c r="FX297" s="73"/>
      <c r="FY297" s="73"/>
      <c r="FZ297" s="73"/>
      <c r="GA297" s="73"/>
      <c r="GB297" s="73"/>
      <c r="GC297" s="73"/>
      <c r="GD297" s="73"/>
      <c r="GE297" s="73"/>
      <c r="GF297" s="73"/>
      <c r="GG297" s="73"/>
      <c r="GH297" s="73"/>
      <c r="GI297" s="73"/>
      <c r="GJ297" s="73"/>
      <c r="GK297" s="73"/>
      <c r="GL297" s="73"/>
      <c r="GM297" s="73"/>
      <c r="GN297" s="73"/>
      <c r="GO297" s="73"/>
      <c r="GP297" s="73"/>
      <c r="GQ297" s="73"/>
      <c r="GR297" s="73"/>
      <c r="GS297" s="73"/>
      <c r="GT297" s="73"/>
      <c r="GU297" s="73"/>
      <c r="GV297" s="73"/>
      <c r="GW297" s="73"/>
      <c r="GX297" s="73"/>
      <c r="GY297" s="73"/>
      <c r="GZ297" s="73"/>
      <c r="HA297" s="73"/>
      <c r="HB297" s="73"/>
      <c r="HC297" s="73"/>
      <c r="HD297" s="73"/>
      <c r="HE297" s="73"/>
      <c r="HF297" s="73"/>
      <c r="HG297" s="73"/>
      <c r="HH297" s="73"/>
      <c r="HI297" s="73"/>
      <c r="HJ297" s="73"/>
      <c r="HK297" s="73"/>
      <c r="HL297" s="73"/>
      <c r="HM297" s="73"/>
      <c r="HN297" s="73"/>
      <c r="HO297" s="73"/>
      <c r="HP297" s="73"/>
      <c r="HQ297" s="73"/>
      <c r="HR297" s="73"/>
      <c r="HS297" s="73"/>
      <c r="HT297" s="73"/>
      <c r="HU297" s="73"/>
      <c r="HV297" s="73"/>
      <c r="HW297" s="73"/>
      <c r="HX297" s="73"/>
      <c r="HY297" s="73"/>
      <c r="HZ297" s="73"/>
      <c r="IA297" s="73"/>
      <c r="IB297" s="73"/>
      <c r="IC297" s="73"/>
      <c r="ID297" s="73"/>
      <c r="IE297" s="73"/>
      <c r="IF297" s="73"/>
      <c r="IG297" s="73"/>
      <c r="IH297" s="73"/>
      <c r="II297" s="73"/>
      <c r="IJ297" s="73"/>
      <c r="IK297" s="73"/>
      <c r="IL297" s="73"/>
      <c r="IM297" s="73"/>
      <c r="IN297" s="73"/>
      <c r="IO297" s="73"/>
      <c r="IP297" s="73"/>
      <c r="IQ297" s="73"/>
      <c r="IR297" s="73"/>
      <c r="IS297" s="73"/>
      <c r="IT297" s="73"/>
      <c r="IU297" s="73"/>
    </row>
    <row r="298" spans="1:255" s="248" customFormat="1">
      <c r="A298" s="287"/>
      <c r="C298" s="182"/>
      <c r="D298" s="231"/>
      <c r="E298" s="180"/>
      <c r="F298" s="180"/>
      <c r="G298" s="181"/>
      <c r="H298" s="182"/>
      <c r="I298" s="182"/>
      <c r="J298" s="73"/>
      <c r="K298" s="73"/>
      <c r="L298" s="73"/>
      <c r="M298" s="73"/>
      <c r="N298" s="73"/>
      <c r="O298" s="73"/>
      <c r="P298" s="73"/>
      <c r="Q298" s="73"/>
      <c r="R298" s="73"/>
      <c r="S298" s="73"/>
      <c r="T298" s="73"/>
      <c r="U298" s="73"/>
      <c r="V298" s="73"/>
      <c r="W298" s="73"/>
      <c r="X298" s="73"/>
      <c r="Y298" s="73"/>
      <c r="Z298" s="73"/>
      <c r="AA298" s="73"/>
      <c r="AB298" s="73"/>
      <c r="AC298" s="73"/>
      <c r="AD298" s="73"/>
      <c r="AE298" s="73"/>
      <c r="AF298" s="73"/>
      <c r="AG298" s="73"/>
      <c r="AH298" s="73"/>
      <c r="AI298" s="73"/>
      <c r="AJ298" s="73"/>
      <c r="AK298" s="73"/>
      <c r="AL298" s="73"/>
      <c r="AM298" s="73"/>
      <c r="AN298" s="73"/>
      <c r="AO298" s="73"/>
      <c r="AP298" s="73"/>
      <c r="AQ298" s="73"/>
      <c r="AR298" s="73"/>
      <c r="AS298" s="73"/>
      <c r="AT298" s="73"/>
      <c r="AU298" s="73"/>
      <c r="AV298" s="73"/>
      <c r="AW298" s="73"/>
      <c r="AX298" s="73"/>
      <c r="AY298" s="73"/>
      <c r="AZ298" s="73"/>
      <c r="BA298" s="73"/>
      <c r="BB298" s="73"/>
      <c r="BC298" s="73"/>
      <c r="BD298" s="73"/>
      <c r="BE298" s="73"/>
      <c r="BF298" s="73"/>
      <c r="BG298" s="73"/>
      <c r="BH298" s="73"/>
      <c r="BI298" s="73"/>
      <c r="BJ298" s="73"/>
      <c r="BK298" s="73"/>
      <c r="BL298" s="73"/>
      <c r="BM298" s="73"/>
      <c r="BN298" s="73"/>
      <c r="BO298" s="73"/>
      <c r="BP298" s="73"/>
      <c r="BQ298" s="73"/>
      <c r="BR298" s="73"/>
      <c r="BS298" s="73"/>
      <c r="BT298" s="73"/>
      <c r="BU298" s="73"/>
      <c r="BV298" s="73"/>
      <c r="BW298" s="73"/>
      <c r="BX298" s="73"/>
      <c r="BY298" s="73"/>
      <c r="BZ298" s="73"/>
      <c r="CA298" s="73"/>
      <c r="CB298" s="73"/>
      <c r="CC298" s="73"/>
      <c r="CD298" s="73"/>
      <c r="CE298" s="73"/>
      <c r="CF298" s="73"/>
      <c r="CG298" s="73"/>
      <c r="CH298" s="73"/>
      <c r="CI298" s="73"/>
      <c r="CJ298" s="73"/>
      <c r="CK298" s="73"/>
      <c r="CL298" s="73"/>
      <c r="CM298" s="73"/>
      <c r="CN298" s="73"/>
      <c r="CO298" s="73"/>
      <c r="CP298" s="73"/>
      <c r="CQ298" s="73"/>
      <c r="CR298" s="73"/>
      <c r="CS298" s="73"/>
      <c r="CT298" s="73"/>
      <c r="CU298" s="73"/>
      <c r="CV298" s="73"/>
      <c r="CW298" s="73"/>
      <c r="CX298" s="73"/>
      <c r="CY298" s="73"/>
      <c r="CZ298" s="73"/>
      <c r="DA298" s="73"/>
      <c r="DB298" s="73"/>
      <c r="DC298" s="73"/>
      <c r="DD298" s="73"/>
      <c r="DE298" s="73"/>
      <c r="DF298" s="73"/>
      <c r="DG298" s="73"/>
      <c r="DH298" s="73"/>
      <c r="DI298" s="73"/>
      <c r="DJ298" s="73"/>
      <c r="DK298" s="73"/>
      <c r="DL298" s="73"/>
      <c r="DM298" s="73"/>
      <c r="DN298" s="73"/>
      <c r="DO298" s="73"/>
      <c r="DP298" s="73"/>
      <c r="DQ298" s="73"/>
      <c r="DR298" s="73"/>
      <c r="DS298" s="73"/>
      <c r="DT298" s="73"/>
      <c r="DU298" s="73"/>
      <c r="DV298" s="73"/>
      <c r="DW298" s="73"/>
      <c r="DX298" s="73"/>
      <c r="DY298" s="73"/>
      <c r="DZ298" s="73"/>
      <c r="EA298" s="73"/>
      <c r="EB298" s="73"/>
      <c r="EC298" s="73"/>
      <c r="ED298" s="73"/>
      <c r="EE298" s="73"/>
      <c r="EF298" s="73"/>
      <c r="EG298" s="73"/>
      <c r="EH298" s="73"/>
      <c r="EI298" s="73"/>
      <c r="EJ298" s="73"/>
      <c r="EK298" s="73"/>
      <c r="EL298" s="73"/>
      <c r="EM298" s="73"/>
      <c r="EN298" s="73"/>
      <c r="EO298" s="73"/>
      <c r="EP298" s="73"/>
      <c r="EQ298" s="73"/>
      <c r="ER298" s="73"/>
      <c r="ES298" s="73"/>
      <c r="ET298" s="73"/>
      <c r="EU298" s="73"/>
      <c r="EV298" s="73"/>
      <c r="EW298" s="73"/>
      <c r="EX298" s="73"/>
      <c r="EY298" s="73"/>
      <c r="EZ298" s="73"/>
      <c r="FA298" s="73"/>
      <c r="FB298" s="73"/>
      <c r="FC298" s="73"/>
      <c r="FD298" s="73"/>
      <c r="FE298" s="73"/>
      <c r="FF298" s="73"/>
      <c r="FG298" s="73"/>
      <c r="FH298" s="73"/>
      <c r="FI298" s="73"/>
      <c r="FJ298" s="73"/>
      <c r="FK298" s="73"/>
      <c r="FL298" s="73"/>
      <c r="FM298" s="73"/>
      <c r="FN298" s="73"/>
      <c r="FO298" s="73"/>
      <c r="FP298" s="73"/>
      <c r="FQ298" s="73"/>
      <c r="FR298" s="73"/>
      <c r="FS298" s="73"/>
      <c r="FT298" s="73"/>
      <c r="FU298" s="73"/>
      <c r="FV298" s="73"/>
      <c r="FW298" s="73"/>
      <c r="FX298" s="73"/>
      <c r="FY298" s="73"/>
      <c r="FZ298" s="73"/>
      <c r="GA298" s="73"/>
      <c r="GB298" s="73"/>
      <c r="GC298" s="73"/>
      <c r="GD298" s="73"/>
      <c r="GE298" s="73"/>
      <c r="GF298" s="73"/>
      <c r="GG298" s="73"/>
      <c r="GH298" s="73"/>
      <c r="GI298" s="73"/>
      <c r="GJ298" s="73"/>
      <c r="GK298" s="73"/>
      <c r="GL298" s="73"/>
      <c r="GM298" s="73"/>
      <c r="GN298" s="73"/>
      <c r="GO298" s="73"/>
      <c r="GP298" s="73"/>
      <c r="GQ298" s="73"/>
      <c r="GR298" s="73"/>
      <c r="GS298" s="73"/>
      <c r="GT298" s="73"/>
      <c r="GU298" s="73"/>
      <c r="GV298" s="73"/>
      <c r="GW298" s="73"/>
      <c r="GX298" s="73"/>
      <c r="GY298" s="73"/>
      <c r="GZ298" s="73"/>
      <c r="HA298" s="73"/>
      <c r="HB298" s="73"/>
      <c r="HC298" s="73"/>
      <c r="HD298" s="73"/>
      <c r="HE298" s="73"/>
      <c r="HF298" s="73"/>
      <c r="HG298" s="73"/>
      <c r="HH298" s="73"/>
      <c r="HI298" s="73"/>
      <c r="HJ298" s="73"/>
      <c r="HK298" s="73"/>
      <c r="HL298" s="73"/>
      <c r="HM298" s="73"/>
      <c r="HN298" s="73"/>
      <c r="HO298" s="73"/>
      <c r="HP298" s="73"/>
      <c r="HQ298" s="73"/>
      <c r="HR298" s="73"/>
      <c r="HS298" s="73"/>
      <c r="HT298" s="73"/>
      <c r="HU298" s="73"/>
      <c r="HV298" s="73"/>
      <c r="HW298" s="73"/>
      <c r="HX298" s="73"/>
      <c r="HY298" s="73"/>
      <c r="HZ298" s="73"/>
      <c r="IA298" s="73"/>
      <c r="IB298" s="73"/>
      <c r="IC298" s="73"/>
      <c r="ID298" s="73"/>
      <c r="IE298" s="73"/>
      <c r="IF298" s="73"/>
      <c r="IG298" s="73"/>
      <c r="IH298" s="73"/>
      <c r="II298" s="73"/>
      <c r="IJ298" s="73"/>
      <c r="IK298" s="73"/>
      <c r="IL298" s="73"/>
      <c r="IM298" s="73"/>
      <c r="IN298" s="73"/>
      <c r="IO298" s="73"/>
      <c r="IP298" s="73"/>
      <c r="IQ298" s="73"/>
      <c r="IR298" s="73"/>
      <c r="IS298" s="73"/>
      <c r="IT298" s="73"/>
      <c r="IU298" s="73"/>
    </row>
    <row r="299" spans="1:255" s="248" customFormat="1">
      <c r="A299" s="287"/>
      <c r="C299" s="182"/>
      <c r="D299" s="231"/>
      <c r="E299" s="180"/>
      <c r="F299" s="180"/>
      <c r="G299" s="181"/>
      <c r="H299" s="182"/>
      <c r="I299" s="182"/>
      <c r="J299" s="73"/>
      <c r="K299" s="73"/>
      <c r="L299" s="73"/>
      <c r="M299" s="73"/>
      <c r="N299" s="73"/>
      <c r="O299" s="73"/>
      <c r="P299" s="73"/>
      <c r="Q299" s="73"/>
      <c r="R299" s="73"/>
      <c r="S299" s="73"/>
      <c r="T299" s="73"/>
      <c r="U299" s="73"/>
      <c r="V299" s="73"/>
      <c r="W299" s="73"/>
      <c r="X299" s="73"/>
      <c r="Y299" s="73"/>
      <c r="Z299" s="73"/>
      <c r="AA299" s="73"/>
      <c r="AB299" s="73"/>
      <c r="AC299" s="73"/>
      <c r="AD299" s="73"/>
      <c r="AE299" s="73"/>
      <c r="AF299" s="73"/>
      <c r="AG299" s="73"/>
      <c r="AH299" s="73"/>
      <c r="AI299" s="73"/>
      <c r="AJ299" s="73"/>
      <c r="AK299" s="73"/>
      <c r="AL299" s="73"/>
      <c r="AM299" s="73"/>
      <c r="AN299" s="73"/>
      <c r="AO299" s="73"/>
      <c r="AP299" s="73"/>
      <c r="AQ299" s="73"/>
      <c r="AR299" s="73"/>
      <c r="AS299" s="73"/>
      <c r="AT299" s="73"/>
      <c r="AU299" s="73"/>
      <c r="AV299" s="73"/>
      <c r="AW299" s="73"/>
      <c r="AX299" s="73"/>
      <c r="AY299" s="73"/>
      <c r="AZ299" s="73"/>
      <c r="BA299" s="73"/>
      <c r="BB299" s="73"/>
      <c r="BC299" s="73"/>
      <c r="BD299" s="73"/>
      <c r="BE299" s="73"/>
      <c r="BF299" s="73"/>
      <c r="BG299" s="73"/>
      <c r="BH299" s="73"/>
      <c r="BI299" s="73"/>
      <c r="BJ299" s="73"/>
      <c r="BK299" s="73"/>
      <c r="BL299" s="73"/>
      <c r="BM299" s="73"/>
      <c r="BN299" s="73"/>
      <c r="BO299" s="73"/>
      <c r="BP299" s="73"/>
      <c r="BQ299" s="73"/>
      <c r="BR299" s="73"/>
      <c r="BS299" s="73"/>
      <c r="BT299" s="73"/>
      <c r="BU299" s="73"/>
      <c r="BV299" s="73"/>
      <c r="BW299" s="73"/>
      <c r="BX299" s="73"/>
      <c r="BY299" s="73"/>
      <c r="BZ299" s="73"/>
      <c r="CA299" s="73"/>
      <c r="CB299" s="73"/>
      <c r="CC299" s="73"/>
      <c r="CD299" s="73"/>
      <c r="CE299" s="73"/>
      <c r="CF299" s="73"/>
      <c r="CG299" s="73"/>
      <c r="CH299" s="73"/>
      <c r="CI299" s="73"/>
      <c r="CJ299" s="73"/>
      <c r="CK299" s="73"/>
      <c r="CL299" s="73"/>
      <c r="CM299" s="73"/>
      <c r="CN299" s="73"/>
      <c r="CO299" s="73"/>
      <c r="CP299" s="73"/>
      <c r="CQ299" s="73"/>
      <c r="CR299" s="73"/>
      <c r="CS299" s="73"/>
      <c r="CT299" s="73"/>
      <c r="CU299" s="73"/>
      <c r="CV299" s="73"/>
      <c r="CW299" s="73"/>
      <c r="CX299" s="73"/>
      <c r="CY299" s="73"/>
      <c r="CZ299" s="73"/>
      <c r="DA299" s="73"/>
      <c r="DB299" s="73"/>
      <c r="DC299" s="73"/>
      <c r="DD299" s="73"/>
      <c r="DE299" s="73"/>
      <c r="DF299" s="73"/>
      <c r="DG299" s="73"/>
      <c r="DH299" s="73"/>
      <c r="DI299" s="73"/>
      <c r="DJ299" s="73"/>
      <c r="DK299" s="73"/>
      <c r="DL299" s="73"/>
      <c r="DM299" s="73"/>
      <c r="DN299" s="73"/>
      <c r="DO299" s="73"/>
      <c r="DP299" s="73"/>
      <c r="DQ299" s="73"/>
      <c r="DR299" s="73"/>
      <c r="DS299" s="73"/>
      <c r="DT299" s="73"/>
      <c r="DU299" s="73"/>
      <c r="DV299" s="73"/>
      <c r="DW299" s="73"/>
      <c r="DX299" s="73"/>
      <c r="DY299" s="73"/>
      <c r="DZ299" s="73"/>
      <c r="EA299" s="73"/>
      <c r="EB299" s="73"/>
      <c r="EC299" s="73"/>
      <c r="ED299" s="73"/>
      <c r="EE299" s="73"/>
      <c r="EF299" s="73"/>
      <c r="EG299" s="73"/>
      <c r="EH299" s="73"/>
      <c r="EI299" s="73"/>
      <c r="EJ299" s="73"/>
      <c r="EK299" s="73"/>
      <c r="EL299" s="73"/>
      <c r="EM299" s="73"/>
      <c r="EN299" s="73"/>
      <c r="EO299" s="73"/>
      <c r="EP299" s="73"/>
      <c r="EQ299" s="73"/>
      <c r="ER299" s="73"/>
      <c r="ES299" s="73"/>
      <c r="ET299" s="73"/>
      <c r="EU299" s="73"/>
      <c r="EV299" s="73"/>
      <c r="EW299" s="73"/>
      <c r="EX299" s="73"/>
      <c r="EY299" s="73"/>
      <c r="EZ299" s="73"/>
      <c r="FA299" s="73"/>
      <c r="FB299" s="73"/>
      <c r="FC299" s="73"/>
      <c r="FD299" s="73"/>
      <c r="FE299" s="73"/>
      <c r="FF299" s="73"/>
      <c r="FG299" s="73"/>
      <c r="FH299" s="73"/>
      <c r="FI299" s="73"/>
      <c r="FJ299" s="73"/>
      <c r="FK299" s="73"/>
      <c r="FL299" s="73"/>
      <c r="FM299" s="73"/>
      <c r="FN299" s="73"/>
      <c r="FO299" s="73"/>
      <c r="FP299" s="73"/>
      <c r="FQ299" s="73"/>
      <c r="FR299" s="73"/>
      <c r="FS299" s="73"/>
      <c r="FT299" s="73"/>
      <c r="FU299" s="73"/>
      <c r="FV299" s="73"/>
      <c r="FW299" s="73"/>
      <c r="FX299" s="73"/>
      <c r="FY299" s="73"/>
      <c r="FZ299" s="73"/>
      <c r="GA299" s="73"/>
      <c r="GB299" s="73"/>
      <c r="GC299" s="73"/>
      <c r="GD299" s="73"/>
      <c r="GE299" s="73"/>
      <c r="GF299" s="73"/>
      <c r="GG299" s="73"/>
      <c r="GH299" s="73"/>
      <c r="GI299" s="73"/>
      <c r="GJ299" s="73"/>
      <c r="GK299" s="73"/>
      <c r="GL299" s="73"/>
      <c r="GM299" s="73"/>
      <c r="GN299" s="73"/>
      <c r="GO299" s="73"/>
      <c r="GP299" s="73"/>
      <c r="GQ299" s="73"/>
      <c r="GR299" s="73"/>
      <c r="GS299" s="73"/>
      <c r="GT299" s="73"/>
      <c r="GU299" s="73"/>
      <c r="GV299" s="73"/>
      <c r="GW299" s="73"/>
      <c r="GX299" s="73"/>
      <c r="GY299" s="73"/>
      <c r="GZ299" s="73"/>
      <c r="HA299" s="73"/>
      <c r="HB299" s="73"/>
      <c r="HC299" s="73"/>
      <c r="HD299" s="73"/>
      <c r="HE299" s="73"/>
      <c r="HF299" s="73"/>
      <c r="HG299" s="73"/>
      <c r="HH299" s="73"/>
      <c r="HI299" s="73"/>
      <c r="HJ299" s="73"/>
      <c r="HK299" s="73"/>
      <c r="HL299" s="73"/>
      <c r="HM299" s="73"/>
      <c r="HN299" s="73"/>
      <c r="HO299" s="73"/>
      <c r="HP299" s="73"/>
      <c r="HQ299" s="73"/>
      <c r="HR299" s="73"/>
      <c r="HS299" s="73"/>
      <c r="HT299" s="73"/>
      <c r="HU299" s="73"/>
      <c r="HV299" s="73"/>
      <c r="HW299" s="73"/>
      <c r="HX299" s="73"/>
      <c r="HY299" s="73"/>
      <c r="HZ299" s="73"/>
      <c r="IA299" s="73"/>
      <c r="IB299" s="73"/>
      <c r="IC299" s="73"/>
      <c r="ID299" s="73"/>
      <c r="IE299" s="73"/>
      <c r="IF299" s="73"/>
      <c r="IG299" s="73"/>
      <c r="IH299" s="73"/>
      <c r="II299" s="73"/>
      <c r="IJ299" s="73"/>
      <c r="IK299" s="73"/>
      <c r="IL299" s="73"/>
      <c r="IM299" s="73"/>
      <c r="IN299" s="73"/>
      <c r="IO299" s="73"/>
      <c r="IP299" s="73"/>
      <c r="IQ299" s="73"/>
      <c r="IR299" s="73"/>
      <c r="IS299" s="73"/>
      <c r="IT299" s="73"/>
      <c r="IU299" s="73"/>
    </row>
    <row r="300" spans="1:255" s="248" customFormat="1">
      <c r="A300" s="287"/>
      <c r="C300" s="182"/>
      <c r="D300" s="231"/>
      <c r="E300" s="180"/>
      <c r="F300" s="180"/>
      <c r="G300" s="181"/>
      <c r="H300" s="182"/>
      <c r="I300" s="182"/>
      <c r="J300" s="73"/>
      <c r="K300" s="73"/>
      <c r="L300" s="73"/>
      <c r="M300" s="73"/>
      <c r="N300" s="73"/>
      <c r="O300" s="73"/>
      <c r="P300" s="73"/>
      <c r="Q300" s="73"/>
      <c r="R300" s="73"/>
      <c r="S300" s="73"/>
      <c r="T300" s="73"/>
      <c r="U300" s="73"/>
      <c r="V300" s="73"/>
      <c r="W300" s="73"/>
      <c r="X300" s="73"/>
      <c r="Y300" s="73"/>
      <c r="Z300" s="73"/>
      <c r="AA300" s="73"/>
      <c r="AB300" s="73"/>
      <c r="AC300" s="73"/>
      <c r="AD300" s="73"/>
      <c r="AE300" s="73"/>
      <c r="AF300" s="73"/>
      <c r="AG300" s="73"/>
      <c r="AH300" s="73"/>
      <c r="AI300" s="73"/>
      <c r="AJ300" s="73"/>
      <c r="AK300" s="73"/>
      <c r="AL300" s="73"/>
      <c r="AM300" s="73"/>
      <c r="AN300" s="73"/>
      <c r="AO300" s="73"/>
      <c r="AP300" s="73"/>
      <c r="AQ300" s="73"/>
      <c r="AR300" s="73"/>
      <c r="AS300" s="73"/>
      <c r="AT300" s="73"/>
      <c r="AU300" s="73"/>
      <c r="AV300" s="73"/>
      <c r="AW300" s="73"/>
      <c r="AX300" s="73"/>
      <c r="AY300" s="73"/>
      <c r="AZ300" s="73"/>
      <c r="BA300" s="73"/>
      <c r="BB300" s="73"/>
      <c r="BC300" s="73"/>
      <c r="BD300" s="73"/>
      <c r="BE300" s="73"/>
      <c r="BF300" s="73"/>
      <c r="BG300" s="73"/>
      <c r="BH300" s="73"/>
      <c r="BI300" s="73"/>
      <c r="BJ300" s="73"/>
      <c r="BK300" s="73"/>
      <c r="BL300" s="73"/>
      <c r="BM300" s="73"/>
      <c r="BN300" s="73"/>
      <c r="BO300" s="73"/>
      <c r="BP300" s="73"/>
      <c r="BQ300" s="73"/>
      <c r="BR300" s="73"/>
      <c r="BS300" s="73"/>
      <c r="BT300" s="73"/>
      <c r="BU300" s="73"/>
      <c r="BV300" s="73"/>
      <c r="BW300" s="73"/>
      <c r="BX300" s="73"/>
      <c r="BY300" s="73"/>
      <c r="BZ300" s="73"/>
      <c r="CA300" s="73"/>
      <c r="CB300" s="73"/>
      <c r="CC300" s="73"/>
      <c r="CD300" s="73"/>
      <c r="CE300" s="73"/>
      <c r="CF300" s="73"/>
      <c r="CG300" s="73"/>
      <c r="CH300" s="73"/>
      <c r="CI300" s="73"/>
      <c r="CJ300" s="73"/>
      <c r="CK300" s="73"/>
      <c r="CL300" s="73"/>
      <c r="CM300" s="73"/>
      <c r="CN300" s="73"/>
      <c r="CO300" s="73"/>
      <c r="CP300" s="73"/>
      <c r="CQ300" s="73"/>
      <c r="CR300" s="73"/>
      <c r="CS300" s="73"/>
      <c r="CT300" s="73"/>
      <c r="CU300" s="73"/>
      <c r="CV300" s="73"/>
      <c r="CW300" s="73"/>
      <c r="CX300" s="73"/>
      <c r="CY300" s="73"/>
      <c r="CZ300" s="73"/>
      <c r="DA300" s="73"/>
      <c r="DB300" s="73"/>
      <c r="DC300" s="73"/>
      <c r="DD300" s="73"/>
      <c r="DE300" s="73"/>
      <c r="DF300" s="73"/>
      <c r="DG300" s="73"/>
      <c r="DH300" s="73"/>
      <c r="DI300" s="73"/>
      <c r="DJ300" s="73"/>
      <c r="DK300" s="73"/>
      <c r="DL300" s="73"/>
      <c r="DM300" s="73"/>
      <c r="DN300" s="73"/>
      <c r="DO300" s="73"/>
      <c r="DP300" s="73"/>
      <c r="DQ300" s="73"/>
      <c r="DR300" s="73"/>
      <c r="DS300" s="73"/>
      <c r="DT300" s="73"/>
      <c r="DU300" s="73"/>
      <c r="DV300" s="73"/>
      <c r="DW300" s="73"/>
      <c r="DX300" s="73"/>
      <c r="DY300" s="73"/>
      <c r="DZ300" s="73"/>
      <c r="EA300" s="73"/>
      <c r="EB300" s="73"/>
      <c r="EC300" s="73"/>
      <c r="ED300" s="73"/>
      <c r="EE300" s="73"/>
      <c r="EF300" s="73"/>
      <c r="EG300" s="73"/>
      <c r="EH300" s="73"/>
      <c r="EI300" s="73"/>
      <c r="EJ300" s="73"/>
      <c r="EK300" s="73"/>
      <c r="EL300" s="73"/>
      <c r="EM300" s="73"/>
      <c r="EN300" s="73"/>
      <c r="EO300" s="73"/>
      <c r="EP300" s="73"/>
      <c r="EQ300" s="73"/>
      <c r="ER300" s="73"/>
      <c r="ES300" s="73"/>
      <c r="ET300" s="73"/>
      <c r="EU300" s="73"/>
      <c r="EV300" s="73"/>
      <c r="EW300" s="73"/>
      <c r="EX300" s="73"/>
      <c r="EY300" s="73"/>
      <c r="EZ300" s="73"/>
      <c r="FA300" s="73"/>
      <c r="FB300" s="73"/>
      <c r="FC300" s="73"/>
      <c r="FD300" s="73"/>
      <c r="FE300" s="73"/>
      <c r="FF300" s="73"/>
      <c r="FG300" s="73"/>
      <c r="FH300" s="73"/>
      <c r="FI300" s="73"/>
      <c r="FJ300" s="73"/>
      <c r="FK300" s="73"/>
      <c r="FL300" s="73"/>
      <c r="FM300" s="73"/>
      <c r="FN300" s="73"/>
      <c r="FO300" s="73"/>
      <c r="FP300" s="73"/>
      <c r="FQ300" s="73"/>
      <c r="FR300" s="73"/>
      <c r="FS300" s="73"/>
      <c r="FT300" s="73"/>
      <c r="FU300" s="73"/>
      <c r="FV300" s="73"/>
      <c r="FW300" s="73"/>
      <c r="FX300" s="73"/>
      <c r="FY300" s="73"/>
      <c r="FZ300" s="73"/>
      <c r="GA300" s="73"/>
      <c r="GB300" s="73"/>
      <c r="GC300" s="73"/>
      <c r="GD300" s="73"/>
      <c r="GE300" s="73"/>
      <c r="GF300" s="73"/>
      <c r="GG300" s="73"/>
      <c r="GH300" s="73"/>
      <c r="GI300" s="73"/>
      <c r="GJ300" s="73"/>
      <c r="GK300" s="73"/>
      <c r="GL300" s="73"/>
      <c r="GM300" s="73"/>
      <c r="GN300" s="73"/>
      <c r="GO300" s="73"/>
      <c r="GP300" s="73"/>
      <c r="GQ300" s="73"/>
      <c r="GR300" s="73"/>
      <c r="GS300" s="73"/>
      <c r="GT300" s="73"/>
      <c r="GU300" s="73"/>
      <c r="GV300" s="73"/>
      <c r="GW300" s="73"/>
      <c r="GX300" s="73"/>
      <c r="GY300" s="73"/>
      <c r="GZ300" s="73"/>
      <c r="HA300" s="73"/>
      <c r="HB300" s="73"/>
      <c r="HC300" s="73"/>
      <c r="HD300" s="73"/>
      <c r="HE300" s="73"/>
      <c r="HF300" s="73"/>
      <c r="HG300" s="73"/>
      <c r="HH300" s="73"/>
      <c r="HI300" s="73"/>
      <c r="HJ300" s="73"/>
      <c r="HK300" s="73"/>
      <c r="HL300" s="73"/>
      <c r="HM300" s="73"/>
      <c r="HN300" s="73"/>
      <c r="HO300" s="73"/>
      <c r="HP300" s="73"/>
      <c r="HQ300" s="73"/>
      <c r="HR300" s="73"/>
      <c r="HS300" s="73"/>
      <c r="HT300" s="73"/>
      <c r="HU300" s="73"/>
      <c r="HV300" s="73"/>
      <c r="HW300" s="73"/>
      <c r="HX300" s="73"/>
      <c r="HY300" s="73"/>
      <c r="HZ300" s="73"/>
      <c r="IA300" s="73"/>
      <c r="IB300" s="73"/>
      <c r="IC300" s="73"/>
      <c r="ID300" s="73"/>
      <c r="IE300" s="73"/>
      <c r="IF300" s="73"/>
      <c r="IG300" s="73"/>
      <c r="IH300" s="73"/>
      <c r="II300" s="73"/>
      <c r="IJ300" s="73"/>
      <c r="IK300" s="73"/>
      <c r="IL300" s="73"/>
      <c r="IM300" s="73"/>
      <c r="IN300" s="73"/>
      <c r="IO300" s="73"/>
      <c r="IP300" s="73"/>
      <c r="IQ300" s="73"/>
      <c r="IR300" s="73"/>
      <c r="IS300" s="73"/>
      <c r="IT300" s="73"/>
      <c r="IU300" s="73"/>
    </row>
    <row r="301" spans="1:255" s="248" customFormat="1">
      <c r="A301" s="287"/>
      <c r="C301" s="182"/>
      <c r="D301" s="231"/>
      <c r="E301" s="180"/>
      <c r="F301" s="180"/>
      <c r="G301" s="181"/>
      <c r="H301" s="182"/>
      <c r="I301" s="182"/>
      <c r="J301" s="73"/>
      <c r="K301" s="73"/>
      <c r="L301" s="73"/>
      <c r="M301" s="73"/>
      <c r="N301" s="73"/>
      <c r="O301" s="73"/>
      <c r="P301" s="73"/>
      <c r="Q301" s="73"/>
      <c r="R301" s="73"/>
      <c r="S301" s="73"/>
      <c r="T301" s="73"/>
      <c r="U301" s="73"/>
      <c r="V301" s="73"/>
      <c r="W301" s="73"/>
      <c r="X301" s="73"/>
      <c r="Y301" s="73"/>
      <c r="Z301" s="73"/>
      <c r="AA301" s="73"/>
      <c r="AB301" s="73"/>
      <c r="AC301" s="73"/>
      <c r="AD301" s="73"/>
      <c r="AE301" s="73"/>
      <c r="AF301" s="73"/>
      <c r="AG301" s="73"/>
      <c r="AH301" s="73"/>
      <c r="AI301" s="73"/>
      <c r="AJ301" s="73"/>
      <c r="AK301" s="73"/>
      <c r="AL301" s="73"/>
      <c r="AM301" s="73"/>
      <c r="AN301" s="73"/>
      <c r="AO301" s="73"/>
      <c r="AP301" s="73"/>
      <c r="AQ301" s="73"/>
      <c r="AR301" s="73"/>
      <c r="AS301" s="73"/>
      <c r="AT301" s="73"/>
      <c r="AU301" s="73"/>
      <c r="AV301" s="73"/>
      <c r="AW301" s="73"/>
      <c r="AX301" s="73"/>
      <c r="AY301" s="73"/>
      <c r="AZ301" s="73"/>
      <c r="BA301" s="73"/>
      <c r="BB301" s="73"/>
      <c r="BC301" s="73"/>
      <c r="BD301" s="73"/>
      <c r="BE301" s="73"/>
      <c r="BF301" s="73"/>
      <c r="BG301" s="73"/>
      <c r="BH301" s="73"/>
      <c r="BI301" s="73"/>
      <c r="BJ301" s="73"/>
      <c r="BK301" s="73"/>
      <c r="BL301" s="73"/>
      <c r="BM301" s="73"/>
      <c r="BN301" s="73"/>
      <c r="BO301" s="73"/>
      <c r="BP301" s="73"/>
      <c r="BQ301" s="73"/>
      <c r="BR301" s="73"/>
      <c r="BS301" s="73"/>
      <c r="BT301" s="73"/>
      <c r="BU301" s="73"/>
      <c r="BV301" s="73"/>
      <c r="BW301" s="73"/>
      <c r="BX301" s="73"/>
      <c r="BY301" s="73"/>
      <c r="BZ301" s="73"/>
      <c r="CA301" s="73"/>
      <c r="CB301" s="73"/>
      <c r="CC301" s="73"/>
      <c r="CD301" s="73"/>
      <c r="CE301" s="73"/>
      <c r="CF301" s="73"/>
      <c r="CG301" s="73"/>
      <c r="CH301" s="73"/>
      <c r="CI301" s="73"/>
      <c r="CJ301" s="73"/>
      <c r="CK301" s="73"/>
      <c r="CL301" s="73"/>
      <c r="CM301" s="73"/>
      <c r="CN301" s="73"/>
      <c r="CO301" s="73"/>
      <c r="CP301" s="73"/>
      <c r="CQ301" s="73"/>
      <c r="CR301" s="73"/>
      <c r="CS301" s="73"/>
      <c r="CT301" s="73"/>
      <c r="CU301" s="73"/>
      <c r="CV301" s="73"/>
      <c r="CW301" s="73"/>
      <c r="CX301" s="73"/>
      <c r="CY301" s="73"/>
      <c r="CZ301" s="73"/>
      <c r="DA301" s="73"/>
      <c r="DB301" s="73"/>
      <c r="DC301" s="73"/>
      <c r="DD301" s="73"/>
      <c r="DE301" s="73"/>
      <c r="DF301" s="73"/>
      <c r="DG301" s="73"/>
      <c r="DH301" s="73"/>
      <c r="DI301" s="73"/>
      <c r="DJ301" s="73"/>
      <c r="DK301" s="73"/>
      <c r="DL301" s="73"/>
      <c r="DM301" s="73"/>
      <c r="DN301" s="73"/>
      <c r="DO301" s="73"/>
      <c r="DP301" s="73"/>
      <c r="DQ301" s="73"/>
      <c r="DR301" s="73"/>
      <c r="DS301" s="73"/>
      <c r="DT301" s="73"/>
      <c r="DU301" s="73"/>
      <c r="DV301" s="73"/>
      <c r="DW301" s="73"/>
      <c r="DX301" s="73"/>
      <c r="DY301" s="73"/>
      <c r="DZ301" s="73"/>
      <c r="EA301" s="73"/>
      <c r="EB301" s="73"/>
      <c r="EC301" s="73"/>
      <c r="ED301" s="73"/>
      <c r="EE301" s="73"/>
      <c r="EF301" s="73"/>
      <c r="EG301" s="73"/>
      <c r="EH301" s="73"/>
      <c r="EI301" s="73"/>
      <c r="EJ301" s="73"/>
      <c r="EK301" s="73"/>
      <c r="EL301" s="73"/>
      <c r="EM301" s="73"/>
      <c r="EN301" s="73"/>
      <c r="EO301" s="73"/>
      <c r="EP301" s="73"/>
      <c r="EQ301" s="73"/>
      <c r="ER301" s="73"/>
      <c r="ES301" s="73"/>
      <c r="ET301" s="73"/>
      <c r="EU301" s="73"/>
      <c r="EV301" s="73"/>
      <c r="EW301" s="73"/>
      <c r="EX301" s="73"/>
      <c r="EY301" s="73"/>
      <c r="EZ301" s="73"/>
      <c r="FA301" s="73"/>
      <c r="FB301" s="73"/>
      <c r="FC301" s="73"/>
      <c r="FD301" s="73"/>
      <c r="FE301" s="73"/>
      <c r="FF301" s="73"/>
      <c r="FG301" s="73"/>
      <c r="FH301" s="73"/>
      <c r="FI301" s="73"/>
      <c r="FJ301" s="73"/>
      <c r="FK301" s="73"/>
      <c r="FL301" s="73"/>
      <c r="FM301" s="73"/>
      <c r="FN301" s="73"/>
      <c r="FO301" s="73"/>
      <c r="FP301" s="73"/>
      <c r="FQ301" s="73"/>
      <c r="FR301" s="73"/>
      <c r="FS301" s="73"/>
      <c r="FT301" s="73"/>
      <c r="FU301" s="73"/>
      <c r="FV301" s="73"/>
      <c r="FW301" s="73"/>
      <c r="FX301" s="73"/>
      <c r="FY301" s="73"/>
      <c r="FZ301" s="73"/>
      <c r="GA301" s="73"/>
      <c r="GB301" s="73"/>
      <c r="GC301" s="73"/>
      <c r="GD301" s="73"/>
      <c r="GE301" s="73"/>
      <c r="GF301" s="73"/>
      <c r="GG301" s="73"/>
      <c r="GH301" s="73"/>
      <c r="GI301" s="73"/>
      <c r="GJ301" s="73"/>
      <c r="GK301" s="73"/>
      <c r="GL301" s="73"/>
      <c r="GM301" s="73"/>
      <c r="GN301" s="73"/>
      <c r="GO301" s="73"/>
      <c r="GP301" s="73"/>
      <c r="GQ301" s="73"/>
      <c r="GR301" s="73"/>
      <c r="GS301" s="73"/>
      <c r="GT301" s="73"/>
      <c r="GU301" s="73"/>
      <c r="GV301" s="73"/>
      <c r="GW301" s="73"/>
      <c r="GX301" s="73"/>
      <c r="GY301" s="73"/>
      <c r="GZ301" s="73"/>
      <c r="HA301" s="73"/>
      <c r="HB301" s="73"/>
      <c r="HC301" s="73"/>
      <c r="HD301" s="73"/>
      <c r="HE301" s="73"/>
      <c r="HF301" s="73"/>
      <c r="HG301" s="73"/>
      <c r="HH301" s="73"/>
      <c r="HI301" s="73"/>
      <c r="HJ301" s="73"/>
      <c r="HK301" s="73"/>
      <c r="HL301" s="73"/>
      <c r="HM301" s="73"/>
      <c r="HN301" s="73"/>
      <c r="HO301" s="73"/>
      <c r="HP301" s="73"/>
      <c r="HQ301" s="73"/>
      <c r="HR301" s="73"/>
      <c r="HS301" s="73"/>
      <c r="HT301" s="73"/>
      <c r="HU301" s="73"/>
      <c r="HV301" s="73"/>
      <c r="HW301" s="73"/>
      <c r="HX301" s="73"/>
      <c r="HY301" s="73"/>
      <c r="HZ301" s="73"/>
      <c r="IA301" s="73"/>
      <c r="IB301" s="73"/>
      <c r="IC301" s="73"/>
      <c r="ID301" s="73"/>
      <c r="IE301" s="73"/>
      <c r="IF301" s="73"/>
      <c r="IG301" s="73"/>
      <c r="IH301" s="73"/>
      <c r="II301" s="73"/>
      <c r="IJ301" s="73"/>
      <c r="IK301" s="73"/>
      <c r="IL301" s="73"/>
      <c r="IM301" s="73"/>
      <c r="IN301" s="73"/>
      <c r="IO301" s="73"/>
      <c r="IP301" s="73"/>
      <c r="IQ301" s="73"/>
      <c r="IR301" s="73"/>
      <c r="IS301" s="73"/>
      <c r="IT301" s="73"/>
      <c r="IU301" s="73"/>
    </row>
    <row r="302" spans="1:255" s="248" customFormat="1">
      <c r="A302" s="287"/>
      <c r="C302" s="182"/>
      <c r="D302" s="231"/>
      <c r="E302" s="180"/>
      <c r="F302" s="180"/>
      <c r="G302" s="181"/>
      <c r="H302" s="182"/>
      <c r="I302" s="182"/>
      <c r="J302" s="73"/>
      <c r="K302" s="73"/>
      <c r="L302" s="73"/>
      <c r="M302" s="73"/>
      <c r="N302" s="73"/>
      <c r="O302" s="73"/>
      <c r="P302" s="73"/>
      <c r="Q302" s="73"/>
      <c r="R302" s="73"/>
      <c r="S302" s="73"/>
      <c r="T302" s="73"/>
      <c r="U302" s="73"/>
      <c r="V302" s="73"/>
      <c r="W302" s="73"/>
      <c r="X302" s="73"/>
      <c r="Y302" s="73"/>
      <c r="Z302" s="73"/>
      <c r="AA302" s="73"/>
      <c r="AB302" s="73"/>
      <c r="AC302" s="73"/>
      <c r="AD302" s="73"/>
      <c r="AE302" s="73"/>
      <c r="AF302" s="73"/>
      <c r="AG302" s="73"/>
      <c r="AH302" s="73"/>
      <c r="AI302" s="73"/>
      <c r="AJ302" s="73"/>
      <c r="AK302" s="73"/>
      <c r="AL302" s="73"/>
      <c r="AM302" s="73"/>
      <c r="AN302" s="73"/>
      <c r="AO302" s="73"/>
      <c r="AP302" s="73"/>
      <c r="AQ302" s="73"/>
      <c r="AR302" s="73"/>
      <c r="AS302" s="73"/>
      <c r="AT302" s="73"/>
      <c r="AU302" s="73"/>
      <c r="AV302" s="73"/>
      <c r="AW302" s="73"/>
      <c r="AX302" s="73"/>
      <c r="AY302" s="73"/>
      <c r="AZ302" s="73"/>
      <c r="BA302" s="73"/>
      <c r="BB302" s="73"/>
      <c r="BC302" s="73"/>
      <c r="BD302" s="73"/>
      <c r="BE302" s="73"/>
      <c r="BF302" s="73"/>
      <c r="BG302" s="73"/>
      <c r="BH302" s="73"/>
      <c r="BI302" s="73"/>
      <c r="BJ302" s="73"/>
      <c r="BK302" s="73"/>
      <c r="BL302" s="73"/>
      <c r="BM302" s="73"/>
      <c r="BN302" s="73"/>
      <c r="BO302" s="73"/>
      <c r="BP302" s="73"/>
      <c r="BQ302" s="73"/>
      <c r="BR302" s="73"/>
      <c r="BS302" s="73"/>
      <c r="BT302" s="73"/>
      <c r="BU302" s="73"/>
      <c r="BV302" s="73"/>
      <c r="BW302" s="73"/>
      <c r="BX302" s="73"/>
      <c r="BY302" s="73"/>
      <c r="BZ302" s="73"/>
      <c r="CA302" s="73"/>
      <c r="CB302" s="73"/>
      <c r="CC302" s="73"/>
      <c r="CD302" s="73"/>
      <c r="CE302" s="73"/>
      <c r="CF302" s="73"/>
      <c r="CG302" s="73"/>
      <c r="CH302" s="73"/>
      <c r="CI302" s="73"/>
      <c r="CJ302" s="73"/>
      <c r="CK302" s="73"/>
      <c r="CL302" s="73"/>
      <c r="CM302" s="73"/>
      <c r="CN302" s="73"/>
      <c r="CO302" s="73"/>
      <c r="CP302" s="73"/>
      <c r="CQ302" s="73"/>
      <c r="CR302" s="73"/>
      <c r="CS302" s="73"/>
      <c r="CT302" s="73"/>
      <c r="CU302" s="73"/>
      <c r="CV302" s="73"/>
      <c r="CW302" s="73"/>
      <c r="CX302" s="73"/>
      <c r="CY302" s="73"/>
      <c r="CZ302" s="73"/>
      <c r="DA302" s="73"/>
      <c r="DB302" s="73"/>
      <c r="DC302" s="73"/>
      <c r="DD302" s="73"/>
      <c r="DE302" s="73"/>
      <c r="DF302" s="73"/>
      <c r="DG302" s="73"/>
      <c r="DH302" s="73"/>
      <c r="DI302" s="73"/>
      <c r="DJ302" s="73"/>
      <c r="DK302" s="73"/>
      <c r="DL302" s="73"/>
      <c r="DM302" s="73"/>
      <c r="DN302" s="73"/>
      <c r="DO302" s="73"/>
      <c r="DP302" s="73"/>
      <c r="DQ302" s="73"/>
      <c r="DR302" s="73"/>
      <c r="DS302" s="73"/>
      <c r="DT302" s="73"/>
      <c r="DU302" s="73"/>
      <c r="DV302" s="73"/>
      <c r="DW302" s="73"/>
      <c r="DX302" s="73"/>
      <c r="DY302" s="73"/>
      <c r="DZ302" s="73"/>
      <c r="EA302" s="73"/>
      <c r="EB302" s="73"/>
      <c r="EC302" s="73"/>
      <c r="ED302" s="73"/>
      <c r="EE302" s="73"/>
      <c r="EF302" s="73"/>
      <c r="EG302" s="73"/>
      <c r="EH302" s="73"/>
      <c r="EI302" s="73"/>
      <c r="EJ302" s="73"/>
      <c r="EK302" s="73"/>
      <c r="EL302" s="73"/>
      <c r="EM302" s="73"/>
      <c r="EN302" s="73"/>
      <c r="EO302" s="73"/>
      <c r="EP302" s="73"/>
      <c r="EQ302" s="73"/>
      <c r="ER302" s="73"/>
      <c r="ES302" s="73"/>
      <c r="ET302" s="73"/>
      <c r="EU302" s="73"/>
      <c r="EV302" s="73"/>
      <c r="EW302" s="73"/>
      <c r="EX302" s="73"/>
      <c r="EY302" s="73"/>
      <c r="EZ302" s="73"/>
      <c r="FA302" s="73"/>
      <c r="FB302" s="73"/>
      <c r="FC302" s="73"/>
      <c r="FD302" s="73"/>
      <c r="FE302" s="73"/>
      <c r="FF302" s="73"/>
      <c r="FG302" s="73"/>
      <c r="FH302" s="73"/>
      <c r="FI302" s="73"/>
      <c r="FJ302" s="73"/>
      <c r="FK302" s="73"/>
      <c r="FL302" s="73"/>
      <c r="FM302" s="73"/>
      <c r="FN302" s="73"/>
      <c r="FO302" s="73"/>
      <c r="FP302" s="73"/>
      <c r="FQ302" s="73"/>
      <c r="FR302" s="73"/>
      <c r="FS302" s="73"/>
      <c r="FT302" s="73"/>
      <c r="FU302" s="73"/>
      <c r="FV302" s="73"/>
      <c r="FW302" s="73"/>
      <c r="FX302" s="73"/>
      <c r="FY302" s="73"/>
      <c r="FZ302" s="73"/>
      <c r="GA302" s="73"/>
      <c r="GB302" s="73"/>
      <c r="GC302" s="73"/>
      <c r="GD302" s="73"/>
      <c r="GE302" s="73"/>
      <c r="GF302" s="73"/>
      <c r="GG302" s="73"/>
      <c r="GH302" s="73"/>
      <c r="GI302" s="73"/>
      <c r="GJ302" s="73"/>
      <c r="GK302" s="73"/>
      <c r="GL302" s="73"/>
      <c r="GM302" s="73"/>
      <c r="GN302" s="73"/>
      <c r="GO302" s="73"/>
      <c r="GP302" s="73"/>
      <c r="GQ302" s="73"/>
      <c r="GR302" s="73"/>
      <c r="GS302" s="73"/>
      <c r="GT302" s="73"/>
      <c r="GU302" s="73"/>
      <c r="GV302" s="73"/>
      <c r="GW302" s="73"/>
      <c r="GX302" s="73"/>
      <c r="GY302" s="73"/>
      <c r="GZ302" s="73"/>
      <c r="HA302" s="73"/>
      <c r="HB302" s="73"/>
      <c r="HC302" s="73"/>
      <c r="HD302" s="73"/>
      <c r="HE302" s="73"/>
      <c r="HF302" s="73"/>
      <c r="HG302" s="73"/>
      <c r="HH302" s="73"/>
      <c r="HI302" s="73"/>
      <c r="HJ302" s="73"/>
      <c r="HK302" s="73"/>
      <c r="HL302" s="73"/>
      <c r="HM302" s="73"/>
      <c r="HN302" s="73"/>
      <c r="HO302" s="73"/>
      <c r="HP302" s="73"/>
      <c r="HQ302" s="73"/>
      <c r="HR302" s="73"/>
      <c r="HS302" s="73"/>
      <c r="HT302" s="73"/>
      <c r="HU302" s="73"/>
      <c r="HV302" s="73"/>
      <c r="HW302" s="73"/>
      <c r="HX302" s="73"/>
      <c r="HY302" s="73"/>
      <c r="HZ302" s="73"/>
      <c r="IA302" s="73"/>
      <c r="IB302" s="73"/>
      <c r="IC302" s="73"/>
      <c r="ID302" s="73"/>
      <c r="IE302" s="73"/>
      <c r="IF302" s="73"/>
      <c r="IG302" s="73"/>
      <c r="IH302" s="73"/>
      <c r="II302" s="73"/>
      <c r="IJ302" s="73"/>
      <c r="IK302" s="73"/>
      <c r="IL302" s="73"/>
      <c r="IM302" s="73"/>
      <c r="IN302" s="73"/>
      <c r="IO302" s="73"/>
      <c r="IP302" s="73"/>
      <c r="IQ302" s="73"/>
      <c r="IR302" s="73"/>
      <c r="IS302" s="73"/>
      <c r="IT302" s="73"/>
      <c r="IU302" s="73"/>
    </row>
    <row r="303" spans="1:255" s="248" customFormat="1">
      <c r="A303" s="287"/>
      <c r="C303" s="182"/>
      <c r="D303" s="231"/>
      <c r="E303" s="180"/>
      <c r="F303" s="180"/>
      <c r="G303" s="181"/>
      <c r="H303" s="182"/>
      <c r="I303" s="182"/>
      <c r="J303" s="73"/>
      <c r="K303" s="73"/>
      <c r="L303" s="73"/>
      <c r="M303" s="73"/>
      <c r="N303" s="73"/>
      <c r="O303" s="73"/>
      <c r="P303" s="73"/>
      <c r="Q303" s="73"/>
      <c r="R303" s="73"/>
      <c r="S303" s="73"/>
      <c r="T303" s="73"/>
      <c r="U303" s="73"/>
      <c r="V303" s="73"/>
      <c r="W303" s="73"/>
      <c r="X303" s="73"/>
      <c r="Y303" s="73"/>
      <c r="Z303" s="73"/>
      <c r="AA303" s="73"/>
      <c r="AB303" s="73"/>
      <c r="AC303" s="73"/>
      <c r="AD303" s="73"/>
      <c r="AE303" s="73"/>
      <c r="AF303" s="73"/>
      <c r="AG303" s="73"/>
      <c r="AH303" s="73"/>
      <c r="AI303" s="73"/>
      <c r="AJ303" s="73"/>
      <c r="AK303" s="73"/>
      <c r="AL303" s="73"/>
      <c r="AM303" s="73"/>
      <c r="AN303" s="73"/>
      <c r="AO303" s="73"/>
      <c r="AP303" s="73"/>
      <c r="AQ303" s="73"/>
      <c r="AR303" s="73"/>
      <c r="AS303" s="73"/>
      <c r="AT303" s="73"/>
      <c r="AU303" s="73"/>
      <c r="AV303" s="73"/>
      <c r="AW303" s="73"/>
      <c r="AX303" s="73"/>
      <c r="AY303" s="73"/>
      <c r="AZ303" s="73"/>
      <c r="BA303" s="73"/>
      <c r="BB303" s="73"/>
      <c r="BC303" s="73"/>
      <c r="BD303" s="73"/>
      <c r="BE303" s="73"/>
      <c r="BF303" s="73"/>
      <c r="BG303" s="73"/>
      <c r="BH303" s="73"/>
      <c r="BI303" s="73"/>
      <c r="BJ303" s="73"/>
      <c r="BK303" s="73"/>
      <c r="BL303" s="73"/>
      <c r="BM303" s="73"/>
      <c r="BN303" s="73"/>
      <c r="BO303" s="73"/>
      <c r="BP303" s="73"/>
      <c r="BQ303" s="73"/>
      <c r="BR303" s="73"/>
      <c r="BS303" s="73"/>
      <c r="BT303" s="73"/>
      <c r="BU303" s="73"/>
      <c r="BV303" s="73"/>
      <c r="BW303" s="73"/>
      <c r="BX303" s="73"/>
      <c r="BY303" s="73"/>
      <c r="BZ303" s="73"/>
      <c r="CA303" s="73"/>
      <c r="CB303" s="73"/>
      <c r="CC303" s="73"/>
      <c r="CD303" s="73"/>
      <c r="CE303" s="73"/>
      <c r="CF303" s="73"/>
      <c r="CG303" s="73"/>
      <c r="CH303" s="73"/>
      <c r="CI303" s="73"/>
      <c r="CJ303" s="73"/>
      <c r="CK303" s="73"/>
      <c r="CL303" s="73"/>
      <c r="CM303" s="73"/>
      <c r="CN303" s="73"/>
      <c r="CO303" s="73"/>
      <c r="CP303" s="73"/>
      <c r="CQ303" s="73"/>
      <c r="CR303" s="73"/>
      <c r="CS303" s="73"/>
      <c r="CT303" s="73"/>
      <c r="CU303" s="73"/>
      <c r="CV303" s="73"/>
      <c r="CW303" s="73"/>
      <c r="CX303" s="73"/>
      <c r="CY303" s="73"/>
      <c r="CZ303" s="73"/>
      <c r="DA303" s="73"/>
      <c r="DB303" s="73"/>
      <c r="DC303" s="73"/>
      <c r="DD303" s="73"/>
      <c r="DE303" s="73"/>
      <c r="DF303" s="73"/>
      <c r="DG303" s="73"/>
      <c r="DH303" s="73"/>
      <c r="DI303" s="73"/>
      <c r="DJ303" s="73"/>
      <c r="DK303" s="73"/>
      <c r="DL303" s="73"/>
      <c r="DM303" s="73"/>
      <c r="DN303" s="73"/>
      <c r="DO303" s="73"/>
      <c r="DP303" s="73"/>
      <c r="DQ303" s="73"/>
      <c r="DR303" s="73"/>
      <c r="DS303" s="73"/>
      <c r="DT303" s="73"/>
      <c r="DU303" s="73"/>
      <c r="DV303" s="73"/>
      <c r="DW303" s="73"/>
      <c r="DX303" s="73"/>
      <c r="DY303" s="73"/>
      <c r="DZ303" s="73"/>
      <c r="EA303" s="73"/>
      <c r="EB303" s="73"/>
      <c r="EC303" s="73"/>
      <c r="ED303" s="73"/>
      <c r="EE303" s="73"/>
      <c r="EF303" s="73"/>
      <c r="EG303" s="73"/>
      <c r="EH303" s="73"/>
      <c r="EI303" s="73"/>
      <c r="EJ303" s="73"/>
      <c r="EK303" s="73"/>
      <c r="EL303" s="73"/>
      <c r="EM303" s="73"/>
      <c r="EN303" s="73"/>
      <c r="EO303" s="73"/>
      <c r="EP303" s="73"/>
      <c r="EQ303" s="73"/>
      <c r="ER303" s="73"/>
      <c r="ES303" s="73"/>
      <c r="ET303" s="73"/>
      <c r="EU303" s="73"/>
      <c r="EV303" s="73"/>
      <c r="EW303" s="73"/>
      <c r="EX303" s="73"/>
      <c r="EY303" s="73"/>
      <c r="EZ303" s="73"/>
      <c r="FA303" s="73"/>
      <c r="FB303" s="73"/>
      <c r="FC303" s="73"/>
      <c r="FD303" s="73"/>
      <c r="FE303" s="73"/>
      <c r="FF303" s="73"/>
      <c r="FG303" s="73"/>
      <c r="FH303" s="73"/>
      <c r="FI303" s="73"/>
      <c r="FJ303" s="73"/>
      <c r="FK303" s="73"/>
      <c r="FL303" s="73"/>
      <c r="FM303" s="73"/>
      <c r="FN303" s="73"/>
      <c r="FO303" s="73"/>
      <c r="FP303" s="73"/>
      <c r="FQ303" s="73"/>
      <c r="FR303" s="73"/>
      <c r="FS303" s="73"/>
      <c r="FT303" s="73"/>
      <c r="FU303" s="73"/>
      <c r="FV303" s="73"/>
      <c r="FW303" s="73"/>
      <c r="FX303" s="73"/>
      <c r="FY303" s="73"/>
      <c r="FZ303" s="73"/>
      <c r="GA303" s="73"/>
      <c r="GB303" s="73"/>
      <c r="GC303" s="73"/>
      <c r="GD303" s="73"/>
      <c r="GE303" s="73"/>
      <c r="GF303" s="73"/>
      <c r="GG303" s="73"/>
      <c r="GH303" s="73"/>
      <c r="GI303" s="73"/>
      <c r="GJ303" s="73"/>
      <c r="GK303" s="73"/>
      <c r="GL303" s="73"/>
      <c r="GM303" s="73"/>
      <c r="GN303" s="73"/>
      <c r="GO303" s="73"/>
      <c r="GP303" s="73"/>
      <c r="GQ303" s="73"/>
      <c r="GR303" s="73"/>
      <c r="GS303" s="73"/>
      <c r="GT303" s="73"/>
      <c r="GU303" s="73"/>
      <c r="GV303" s="73"/>
      <c r="GW303" s="73"/>
      <c r="GX303" s="73"/>
      <c r="GY303" s="73"/>
      <c r="GZ303" s="73"/>
      <c r="HA303" s="73"/>
      <c r="HB303" s="73"/>
      <c r="HC303" s="73"/>
      <c r="HD303" s="73"/>
      <c r="HE303" s="73"/>
      <c r="HF303" s="73"/>
      <c r="HG303" s="73"/>
      <c r="HH303" s="73"/>
      <c r="HI303" s="73"/>
      <c r="HJ303" s="73"/>
      <c r="HK303" s="73"/>
      <c r="HL303" s="73"/>
      <c r="HM303" s="73"/>
      <c r="HN303" s="73"/>
      <c r="HO303" s="73"/>
      <c r="HP303" s="73"/>
      <c r="HQ303" s="73"/>
      <c r="HR303" s="73"/>
      <c r="HS303" s="73"/>
      <c r="HT303" s="73"/>
      <c r="HU303" s="73"/>
      <c r="HV303" s="73"/>
      <c r="HW303" s="73"/>
      <c r="HX303" s="73"/>
      <c r="HY303" s="73"/>
      <c r="HZ303" s="73"/>
      <c r="IA303" s="73"/>
      <c r="IB303" s="73"/>
      <c r="IC303" s="73"/>
      <c r="ID303" s="73"/>
      <c r="IE303" s="73"/>
      <c r="IF303" s="73"/>
      <c r="IG303" s="73"/>
      <c r="IH303" s="73"/>
      <c r="II303" s="73"/>
      <c r="IJ303" s="73"/>
      <c r="IK303" s="73"/>
      <c r="IL303" s="73"/>
      <c r="IM303" s="73"/>
      <c r="IN303" s="73"/>
      <c r="IO303" s="73"/>
      <c r="IP303" s="73"/>
      <c r="IQ303" s="73"/>
      <c r="IR303" s="73"/>
      <c r="IS303" s="73"/>
      <c r="IT303" s="73"/>
      <c r="IU303" s="73"/>
    </row>
    <row r="304" spans="1:255" s="248" customFormat="1">
      <c r="A304" s="287"/>
      <c r="C304" s="182"/>
      <c r="D304" s="231"/>
      <c r="E304" s="180"/>
      <c r="F304" s="180"/>
      <c r="G304" s="181"/>
      <c r="H304" s="182"/>
      <c r="I304" s="182"/>
      <c r="J304" s="73"/>
      <c r="K304" s="73"/>
      <c r="L304" s="73"/>
      <c r="M304" s="73"/>
      <c r="N304" s="73"/>
      <c r="O304" s="73"/>
      <c r="P304" s="73"/>
      <c r="Q304" s="73"/>
      <c r="R304" s="73"/>
      <c r="S304" s="73"/>
      <c r="T304" s="73"/>
      <c r="U304" s="73"/>
      <c r="V304" s="73"/>
      <c r="W304" s="73"/>
      <c r="X304" s="73"/>
      <c r="Y304" s="73"/>
      <c r="Z304" s="73"/>
      <c r="AA304" s="73"/>
      <c r="AB304" s="73"/>
      <c r="AC304" s="73"/>
      <c r="AD304" s="73"/>
      <c r="AE304" s="73"/>
      <c r="AF304" s="73"/>
      <c r="AG304" s="73"/>
      <c r="AH304" s="73"/>
      <c r="AI304" s="73"/>
      <c r="AJ304" s="73"/>
      <c r="AK304" s="73"/>
      <c r="AL304" s="73"/>
      <c r="AM304" s="73"/>
      <c r="AN304" s="73"/>
      <c r="AO304" s="73"/>
      <c r="AP304" s="73"/>
      <c r="AQ304" s="73"/>
      <c r="AR304" s="73"/>
      <c r="AS304" s="73"/>
      <c r="AT304" s="73"/>
      <c r="AU304" s="73"/>
      <c r="AV304" s="73"/>
      <c r="AW304" s="73"/>
      <c r="AX304" s="73"/>
      <c r="AY304" s="73"/>
      <c r="AZ304" s="73"/>
      <c r="BA304" s="73"/>
      <c r="BB304" s="73"/>
      <c r="BC304" s="73"/>
      <c r="BD304" s="73"/>
      <c r="BE304" s="73"/>
      <c r="BF304" s="73"/>
      <c r="BG304" s="73"/>
      <c r="BH304" s="73"/>
      <c r="BI304" s="73"/>
      <c r="BJ304" s="73"/>
      <c r="BK304" s="73"/>
      <c r="BL304" s="73"/>
      <c r="BM304" s="73"/>
      <c r="BN304" s="73"/>
      <c r="BO304" s="73"/>
      <c r="BP304" s="73"/>
      <c r="BQ304" s="73"/>
      <c r="BR304" s="73"/>
      <c r="BS304" s="73"/>
      <c r="BT304" s="73"/>
      <c r="BU304" s="73"/>
      <c r="BV304" s="73"/>
      <c r="BW304" s="73"/>
      <c r="BX304" s="73"/>
      <c r="BY304" s="73"/>
      <c r="BZ304" s="73"/>
      <c r="CA304" s="73"/>
      <c r="CB304" s="73"/>
      <c r="CC304" s="73"/>
      <c r="CD304" s="73"/>
      <c r="CE304" s="73"/>
      <c r="CF304" s="73"/>
      <c r="CG304" s="73"/>
      <c r="CH304" s="73"/>
      <c r="CI304" s="73"/>
      <c r="CJ304" s="73"/>
      <c r="CK304" s="73"/>
      <c r="CL304" s="73"/>
      <c r="CM304" s="73"/>
      <c r="CN304" s="73"/>
      <c r="CO304" s="73"/>
      <c r="CP304" s="73"/>
      <c r="CQ304" s="73"/>
      <c r="CR304" s="73"/>
      <c r="CS304" s="73"/>
      <c r="CT304" s="73"/>
      <c r="CU304" s="73"/>
      <c r="CV304" s="73"/>
      <c r="CW304" s="73"/>
      <c r="CX304" s="73"/>
      <c r="CY304" s="73"/>
      <c r="CZ304" s="73"/>
      <c r="DA304" s="73"/>
      <c r="DB304" s="73"/>
      <c r="DC304" s="73"/>
      <c r="DD304" s="73"/>
      <c r="DE304" s="73"/>
      <c r="DF304" s="73"/>
      <c r="DG304" s="73"/>
      <c r="DH304" s="73"/>
      <c r="DI304" s="73"/>
      <c r="DJ304" s="73"/>
      <c r="DK304" s="73"/>
      <c r="DL304" s="73"/>
      <c r="DM304" s="73"/>
      <c r="DN304" s="73"/>
      <c r="DO304" s="73"/>
      <c r="DP304" s="73"/>
      <c r="DQ304" s="73"/>
      <c r="DR304" s="73"/>
      <c r="DS304" s="73"/>
      <c r="DT304" s="73"/>
      <c r="DU304" s="73"/>
      <c r="DV304" s="73"/>
      <c r="DW304" s="73"/>
      <c r="DX304" s="73"/>
      <c r="DY304" s="73"/>
      <c r="DZ304" s="73"/>
      <c r="EA304" s="73"/>
      <c r="EB304" s="73"/>
      <c r="EC304" s="73"/>
      <c r="ED304" s="73"/>
      <c r="EE304" s="73"/>
      <c r="EF304" s="73"/>
      <c r="EG304" s="73"/>
      <c r="EH304" s="73"/>
      <c r="EI304" s="73"/>
      <c r="EJ304" s="73"/>
      <c r="EK304" s="73"/>
      <c r="EL304" s="73"/>
      <c r="EM304" s="73"/>
      <c r="EN304" s="73"/>
      <c r="EO304" s="73"/>
      <c r="EP304" s="73"/>
      <c r="EQ304" s="73"/>
      <c r="ER304" s="73"/>
      <c r="ES304" s="73"/>
      <c r="ET304" s="73"/>
      <c r="EU304" s="73"/>
      <c r="EV304" s="73"/>
      <c r="EW304" s="73"/>
      <c r="EX304" s="73"/>
      <c r="EY304" s="73"/>
      <c r="EZ304" s="73"/>
      <c r="FA304" s="73"/>
      <c r="FB304" s="73"/>
      <c r="FC304" s="73"/>
      <c r="FD304" s="73"/>
      <c r="FE304" s="73"/>
      <c r="FF304" s="73"/>
      <c r="FG304" s="73"/>
      <c r="FH304" s="73"/>
      <c r="FI304" s="73"/>
      <c r="FJ304" s="73"/>
      <c r="FK304" s="73"/>
      <c r="FL304" s="73"/>
      <c r="FM304" s="73"/>
      <c r="FN304" s="73"/>
      <c r="FO304" s="73"/>
      <c r="FP304" s="73"/>
      <c r="FQ304" s="73"/>
      <c r="FR304" s="73"/>
      <c r="FS304" s="73"/>
      <c r="FT304" s="73"/>
      <c r="FU304" s="73"/>
      <c r="FV304" s="73"/>
      <c r="FW304" s="73"/>
      <c r="FX304" s="73"/>
      <c r="FY304" s="73"/>
      <c r="FZ304" s="73"/>
      <c r="GA304" s="73"/>
      <c r="GB304" s="73"/>
      <c r="GC304" s="73"/>
      <c r="GD304" s="73"/>
      <c r="GE304" s="73"/>
      <c r="GF304" s="73"/>
      <c r="GG304" s="73"/>
      <c r="GH304" s="73"/>
      <c r="GI304" s="73"/>
      <c r="GJ304" s="73"/>
      <c r="GK304" s="73"/>
      <c r="GL304" s="73"/>
      <c r="GM304" s="73"/>
      <c r="GN304" s="73"/>
      <c r="GO304" s="73"/>
      <c r="GP304" s="73"/>
      <c r="GQ304" s="73"/>
      <c r="GR304" s="73"/>
      <c r="GS304" s="73"/>
      <c r="GT304" s="73"/>
      <c r="GU304" s="73"/>
      <c r="GV304" s="73"/>
      <c r="GW304" s="73"/>
      <c r="GX304" s="73"/>
      <c r="GY304" s="73"/>
      <c r="GZ304" s="73"/>
      <c r="HA304" s="73"/>
      <c r="HB304" s="73"/>
      <c r="HC304" s="73"/>
      <c r="HD304" s="73"/>
      <c r="HE304" s="73"/>
      <c r="HF304" s="73"/>
      <c r="HG304" s="73"/>
      <c r="HH304" s="73"/>
      <c r="HI304" s="73"/>
      <c r="HJ304" s="73"/>
      <c r="HK304" s="73"/>
      <c r="HL304" s="73"/>
      <c r="HM304" s="73"/>
      <c r="HN304" s="73"/>
      <c r="HO304" s="73"/>
      <c r="HP304" s="73"/>
      <c r="HQ304" s="73"/>
      <c r="HR304" s="73"/>
      <c r="HS304" s="73"/>
      <c r="HT304" s="73"/>
      <c r="HU304" s="73"/>
      <c r="HV304" s="73"/>
      <c r="HW304" s="73"/>
      <c r="HX304" s="73"/>
      <c r="HY304" s="73"/>
      <c r="HZ304" s="73"/>
      <c r="IA304" s="73"/>
      <c r="IB304" s="73"/>
      <c r="IC304" s="73"/>
      <c r="ID304" s="73"/>
      <c r="IE304" s="73"/>
      <c r="IF304" s="73"/>
      <c r="IG304" s="73"/>
      <c r="IH304" s="73"/>
      <c r="II304" s="73"/>
      <c r="IJ304" s="73"/>
      <c r="IK304" s="73"/>
      <c r="IL304" s="73"/>
      <c r="IM304" s="73"/>
      <c r="IN304" s="73"/>
      <c r="IO304" s="73"/>
      <c r="IP304" s="73"/>
      <c r="IQ304" s="73"/>
      <c r="IR304" s="73"/>
      <c r="IS304" s="73"/>
      <c r="IT304" s="73"/>
      <c r="IU304" s="73"/>
    </row>
    <row r="305" spans="1:255" s="248" customFormat="1">
      <c r="A305" s="287"/>
      <c r="C305" s="182"/>
      <c r="D305" s="231"/>
      <c r="E305" s="180"/>
      <c r="F305" s="180"/>
      <c r="G305" s="181"/>
      <c r="H305" s="182"/>
      <c r="I305" s="182"/>
      <c r="J305" s="73"/>
      <c r="K305" s="73"/>
      <c r="L305" s="73"/>
      <c r="M305" s="73"/>
      <c r="N305" s="73"/>
      <c r="O305" s="73"/>
      <c r="P305" s="73"/>
      <c r="Q305" s="73"/>
      <c r="R305" s="73"/>
      <c r="S305" s="73"/>
      <c r="T305" s="73"/>
      <c r="U305" s="73"/>
      <c r="V305" s="73"/>
      <c r="W305" s="73"/>
      <c r="X305" s="73"/>
      <c r="Y305" s="73"/>
      <c r="Z305" s="73"/>
      <c r="AA305" s="73"/>
      <c r="AB305" s="73"/>
      <c r="AC305" s="73"/>
      <c r="AD305" s="73"/>
      <c r="AE305" s="73"/>
      <c r="AF305" s="73"/>
      <c r="AG305" s="73"/>
      <c r="AH305" s="73"/>
      <c r="AI305" s="73"/>
      <c r="AJ305" s="73"/>
      <c r="AK305" s="73"/>
      <c r="AL305" s="73"/>
      <c r="AM305" s="73"/>
      <c r="AN305" s="73"/>
      <c r="AO305" s="73"/>
      <c r="AP305" s="73"/>
      <c r="AQ305" s="73"/>
      <c r="AR305" s="73"/>
      <c r="AS305" s="73"/>
      <c r="AT305" s="73"/>
      <c r="AU305" s="73"/>
      <c r="AV305" s="73"/>
      <c r="AW305" s="73"/>
      <c r="AX305" s="73"/>
      <c r="AY305" s="73"/>
      <c r="AZ305" s="73"/>
      <c r="BA305" s="73"/>
      <c r="BB305" s="73"/>
      <c r="BC305" s="73"/>
      <c r="BD305" s="73"/>
      <c r="BE305" s="73"/>
      <c r="BF305" s="73"/>
      <c r="BG305" s="73"/>
      <c r="BH305" s="73"/>
      <c r="BI305" s="73"/>
      <c r="BJ305" s="73"/>
      <c r="BK305" s="73"/>
      <c r="BL305" s="73"/>
      <c r="BM305" s="73"/>
      <c r="BN305" s="73"/>
      <c r="BO305" s="73"/>
      <c r="BP305" s="73"/>
      <c r="BQ305" s="73"/>
      <c r="BR305" s="73"/>
      <c r="BS305" s="73"/>
      <c r="BT305" s="73"/>
      <c r="BU305" s="73"/>
      <c r="BV305" s="73"/>
      <c r="BW305" s="73"/>
      <c r="BX305" s="73"/>
      <c r="BY305" s="73"/>
      <c r="BZ305" s="73"/>
      <c r="CA305" s="73"/>
      <c r="CB305" s="73"/>
      <c r="CC305" s="73"/>
      <c r="CD305" s="73"/>
      <c r="CE305" s="73"/>
      <c r="CF305" s="73"/>
      <c r="CG305" s="73"/>
      <c r="CH305" s="73"/>
      <c r="CI305" s="73"/>
      <c r="CJ305" s="73"/>
      <c r="CK305" s="73"/>
      <c r="CL305" s="73"/>
      <c r="CM305" s="73"/>
      <c r="CN305" s="73"/>
      <c r="CO305" s="73"/>
      <c r="CP305" s="73"/>
      <c r="CQ305" s="73"/>
      <c r="CR305" s="73"/>
      <c r="CS305" s="73"/>
      <c r="CT305" s="73"/>
      <c r="CU305" s="73"/>
      <c r="CV305" s="73"/>
      <c r="CW305" s="73"/>
      <c r="CX305" s="73"/>
      <c r="CY305" s="73"/>
      <c r="CZ305" s="73"/>
      <c r="DA305" s="73"/>
      <c r="DB305" s="73"/>
      <c r="DC305" s="73"/>
      <c r="DD305" s="73"/>
      <c r="DE305" s="73"/>
      <c r="DF305" s="73"/>
      <c r="DG305" s="73"/>
      <c r="DH305" s="73"/>
      <c r="DI305" s="73"/>
      <c r="DJ305" s="73"/>
      <c r="DK305" s="73"/>
      <c r="DL305" s="73"/>
      <c r="DM305" s="73"/>
      <c r="DN305" s="73"/>
      <c r="DO305" s="73"/>
      <c r="DP305" s="73"/>
      <c r="DQ305" s="73"/>
      <c r="DR305" s="73"/>
      <c r="DS305" s="73"/>
      <c r="DT305" s="73"/>
      <c r="DU305" s="73"/>
      <c r="DV305" s="73"/>
      <c r="DW305" s="73"/>
      <c r="DX305" s="73"/>
      <c r="DY305" s="73"/>
      <c r="DZ305" s="73"/>
      <c r="EA305" s="73"/>
      <c r="EB305" s="73"/>
      <c r="EC305" s="73"/>
      <c r="ED305" s="73"/>
      <c r="EE305" s="73"/>
      <c r="EF305" s="73"/>
      <c r="EG305" s="73"/>
      <c r="EH305" s="73"/>
      <c r="EI305" s="73"/>
      <c r="EJ305" s="73"/>
      <c r="EK305" s="73"/>
      <c r="EL305" s="73"/>
      <c r="EM305" s="73"/>
      <c r="EN305" s="73"/>
      <c r="EO305" s="73"/>
      <c r="EP305" s="73"/>
      <c r="EQ305" s="73"/>
      <c r="ER305" s="73"/>
      <c r="ES305" s="73"/>
      <c r="ET305" s="73"/>
      <c r="EU305" s="73"/>
      <c r="EV305" s="73"/>
      <c r="EW305" s="73"/>
      <c r="EX305" s="73"/>
      <c r="EY305" s="73"/>
      <c r="EZ305" s="73"/>
      <c r="FA305" s="73"/>
      <c r="FB305" s="73"/>
      <c r="FC305" s="73"/>
      <c r="FD305" s="73"/>
      <c r="FE305" s="73"/>
      <c r="FF305" s="73"/>
      <c r="FG305" s="73"/>
      <c r="FH305" s="73"/>
      <c r="FI305" s="73"/>
      <c r="FJ305" s="73"/>
      <c r="FK305" s="73"/>
      <c r="FL305" s="73"/>
      <c r="FM305" s="73"/>
      <c r="FN305" s="73"/>
      <c r="FO305" s="73"/>
      <c r="FP305" s="73"/>
      <c r="FQ305" s="73"/>
      <c r="FR305" s="73"/>
      <c r="FS305" s="73"/>
      <c r="FT305" s="73"/>
      <c r="FU305" s="73"/>
      <c r="FV305" s="73"/>
      <c r="FW305" s="73"/>
      <c r="FX305" s="73"/>
      <c r="FY305" s="73"/>
      <c r="FZ305" s="73"/>
      <c r="GA305" s="73"/>
      <c r="GB305" s="73"/>
      <c r="GC305" s="73"/>
      <c r="GD305" s="73"/>
      <c r="GE305" s="73"/>
      <c r="GF305" s="73"/>
      <c r="GG305" s="73"/>
      <c r="GH305" s="73"/>
      <c r="GI305" s="73"/>
      <c r="GJ305" s="73"/>
      <c r="GK305" s="73"/>
      <c r="GL305" s="73"/>
      <c r="GM305" s="73"/>
      <c r="GN305" s="73"/>
      <c r="GO305" s="73"/>
      <c r="GP305" s="73"/>
      <c r="GQ305" s="73"/>
      <c r="GR305" s="73"/>
      <c r="GS305" s="73"/>
      <c r="GT305" s="73"/>
      <c r="GU305" s="73"/>
      <c r="GV305" s="73"/>
      <c r="GW305" s="73"/>
      <c r="GX305" s="73"/>
      <c r="GY305" s="73"/>
      <c r="GZ305" s="73"/>
      <c r="HA305" s="73"/>
      <c r="HB305" s="73"/>
      <c r="HC305" s="73"/>
      <c r="HD305" s="73"/>
      <c r="HE305" s="73"/>
      <c r="HF305" s="73"/>
      <c r="HG305" s="73"/>
      <c r="HH305" s="73"/>
      <c r="HI305" s="73"/>
      <c r="HJ305" s="73"/>
      <c r="HK305" s="73"/>
      <c r="HL305" s="73"/>
      <c r="HM305" s="73"/>
      <c r="HN305" s="73"/>
      <c r="HO305" s="73"/>
      <c r="HP305" s="73"/>
      <c r="HQ305" s="73"/>
      <c r="HR305" s="73"/>
      <c r="HS305" s="73"/>
      <c r="HT305" s="73"/>
      <c r="HU305" s="73"/>
      <c r="HV305" s="73"/>
      <c r="HW305" s="73"/>
      <c r="HX305" s="73"/>
      <c r="HY305" s="73"/>
      <c r="HZ305" s="73"/>
      <c r="IA305" s="73"/>
      <c r="IB305" s="73"/>
      <c r="IC305" s="73"/>
      <c r="ID305" s="73"/>
      <c r="IE305" s="73"/>
      <c r="IF305" s="73"/>
      <c r="IG305" s="73"/>
      <c r="IH305" s="73"/>
      <c r="II305" s="73"/>
      <c r="IJ305" s="73"/>
      <c r="IK305" s="73"/>
      <c r="IL305" s="73"/>
      <c r="IM305" s="73"/>
      <c r="IN305" s="73"/>
      <c r="IO305" s="73"/>
      <c r="IP305" s="73"/>
      <c r="IQ305" s="73"/>
      <c r="IR305" s="73"/>
      <c r="IS305" s="73"/>
      <c r="IT305" s="73"/>
      <c r="IU305" s="73"/>
    </row>
    <row r="306" spans="1:255" s="248" customFormat="1">
      <c r="A306" s="287"/>
      <c r="C306" s="182"/>
      <c r="D306" s="231"/>
      <c r="E306" s="180"/>
      <c r="F306" s="180"/>
      <c r="G306" s="181"/>
      <c r="H306" s="182"/>
      <c r="I306" s="182"/>
      <c r="J306" s="73"/>
      <c r="K306" s="73"/>
      <c r="L306" s="73"/>
      <c r="M306" s="73"/>
      <c r="N306" s="73"/>
      <c r="O306" s="73"/>
      <c r="P306" s="73"/>
      <c r="Q306" s="73"/>
      <c r="R306" s="73"/>
      <c r="S306" s="73"/>
      <c r="T306" s="73"/>
      <c r="U306" s="73"/>
      <c r="V306" s="73"/>
      <c r="W306" s="73"/>
      <c r="X306" s="73"/>
      <c r="Y306" s="73"/>
      <c r="Z306" s="73"/>
      <c r="AA306" s="73"/>
      <c r="AB306" s="73"/>
      <c r="AC306" s="73"/>
      <c r="AD306" s="73"/>
      <c r="AE306" s="73"/>
      <c r="AF306" s="73"/>
      <c r="AG306" s="73"/>
      <c r="AH306" s="73"/>
      <c r="AI306" s="73"/>
      <c r="AJ306" s="73"/>
      <c r="AK306" s="73"/>
      <c r="AL306" s="73"/>
      <c r="AM306" s="73"/>
      <c r="AN306" s="73"/>
      <c r="AO306" s="73"/>
      <c r="AP306" s="73"/>
      <c r="AQ306" s="73"/>
      <c r="AR306" s="73"/>
      <c r="AS306" s="73"/>
      <c r="AT306" s="73"/>
      <c r="AU306" s="73"/>
      <c r="AV306" s="73"/>
      <c r="AW306" s="73"/>
      <c r="AX306" s="73"/>
      <c r="AY306" s="73"/>
      <c r="AZ306" s="73"/>
      <c r="BA306" s="73"/>
      <c r="BB306" s="73"/>
      <c r="BC306" s="73"/>
      <c r="BD306" s="73"/>
      <c r="BE306" s="73"/>
      <c r="BF306" s="73"/>
      <c r="BG306" s="73"/>
      <c r="BH306" s="73"/>
      <c r="BI306" s="73"/>
      <c r="BJ306" s="73"/>
      <c r="BK306" s="73"/>
      <c r="BL306" s="73"/>
      <c r="BM306" s="73"/>
      <c r="BN306" s="73"/>
      <c r="BO306" s="73"/>
      <c r="BP306" s="73"/>
      <c r="BQ306" s="73"/>
      <c r="BR306" s="73"/>
      <c r="BS306" s="73"/>
      <c r="BT306" s="73"/>
      <c r="BU306" s="73"/>
      <c r="BV306" s="73"/>
      <c r="BW306" s="73"/>
      <c r="BX306" s="73"/>
      <c r="BY306" s="73"/>
      <c r="BZ306" s="73"/>
      <c r="CA306" s="73"/>
      <c r="CB306" s="73"/>
      <c r="CC306" s="73"/>
      <c r="CD306" s="73"/>
      <c r="CE306" s="73"/>
      <c r="CF306" s="73"/>
      <c r="CG306" s="73"/>
      <c r="CH306" s="73"/>
      <c r="CI306" s="73"/>
      <c r="CJ306" s="73"/>
      <c r="CK306" s="73"/>
      <c r="CL306" s="73"/>
      <c r="CM306" s="73"/>
      <c r="CN306" s="73"/>
      <c r="CO306" s="73"/>
      <c r="CP306" s="73"/>
      <c r="CQ306" s="73"/>
      <c r="CR306" s="73"/>
      <c r="CS306" s="73"/>
      <c r="CT306" s="73"/>
      <c r="CU306" s="73"/>
      <c r="CV306" s="73"/>
      <c r="CW306" s="73"/>
      <c r="CX306" s="73"/>
      <c r="CY306" s="73"/>
      <c r="CZ306" s="73"/>
      <c r="DA306" s="73"/>
      <c r="DB306" s="73"/>
      <c r="DC306" s="73"/>
      <c r="DD306" s="73"/>
      <c r="DE306" s="73"/>
      <c r="DF306" s="73"/>
      <c r="DG306" s="73"/>
      <c r="DH306" s="73"/>
      <c r="DI306" s="73"/>
      <c r="DJ306" s="73"/>
      <c r="DK306" s="73"/>
      <c r="DL306" s="73"/>
      <c r="DM306" s="73"/>
      <c r="DN306" s="73"/>
      <c r="DO306" s="73"/>
      <c r="DP306" s="73"/>
      <c r="DQ306" s="73"/>
      <c r="DR306" s="73"/>
      <c r="DS306" s="73"/>
      <c r="DT306" s="73"/>
      <c r="DU306" s="73"/>
      <c r="DV306" s="73"/>
      <c r="DW306" s="73"/>
      <c r="DX306" s="73"/>
      <c r="DY306" s="73"/>
      <c r="DZ306" s="73"/>
      <c r="EA306" s="73"/>
      <c r="EB306" s="73"/>
      <c r="EC306" s="73"/>
      <c r="ED306" s="73"/>
      <c r="EE306" s="73"/>
      <c r="EF306" s="73"/>
      <c r="EG306" s="73"/>
      <c r="EH306" s="73"/>
      <c r="EI306" s="73"/>
      <c r="EJ306" s="73"/>
      <c r="EK306" s="73"/>
      <c r="EL306" s="73"/>
      <c r="EM306" s="73"/>
      <c r="EN306" s="73"/>
      <c r="EO306" s="73"/>
      <c r="EP306" s="73"/>
      <c r="EQ306" s="73"/>
      <c r="ER306" s="73"/>
      <c r="ES306" s="73"/>
      <c r="ET306" s="73"/>
      <c r="EU306" s="73"/>
      <c r="EV306" s="73"/>
      <c r="EW306" s="73"/>
      <c r="EX306" s="73"/>
      <c r="EY306" s="73"/>
      <c r="EZ306" s="73"/>
      <c r="FA306" s="73"/>
      <c r="FB306" s="73"/>
      <c r="FC306" s="73"/>
      <c r="FD306" s="73"/>
      <c r="FE306" s="73"/>
      <c r="FF306" s="73"/>
      <c r="FG306" s="73"/>
      <c r="FH306" s="73"/>
      <c r="FI306" s="73"/>
      <c r="FJ306" s="73"/>
      <c r="FK306" s="73"/>
      <c r="FL306" s="73"/>
      <c r="FM306" s="73"/>
      <c r="FN306" s="73"/>
      <c r="FO306" s="73"/>
      <c r="FP306" s="73"/>
      <c r="FQ306" s="73"/>
      <c r="FR306" s="73"/>
      <c r="FS306" s="73"/>
      <c r="FT306" s="73"/>
      <c r="FU306" s="73"/>
      <c r="FV306" s="73"/>
      <c r="FW306" s="73"/>
      <c r="FX306" s="73"/>
      <c r="FY306" s="73"/>
      <c r="FZ306" s="73"/>
      <c r="GA306" s="73"/>
      <c r="GB306" s="73"/>
      <c r="GC306" s="73"/>
      <c r="GD306" s="73"/>
      <c r="GE306" s="73"/>
      <c r="GF306" s="73"/>
      <c r="GG306" s="73"/>
      <c r="GH306" s="73"/>
      <c r="GI306" s="73"/>
      <c r="GJ306" s="73"/>
      <c r="GK306" s="73"/>
      <c r="GL306" s="73"/>
      <c r="GM306" s="73"/>
      <c r="GN306" s="73"/>
      <c r="GO306" s="73"/>
      <c r="GP306" s="73"/>
      <c r="GQ306" s="73"/>
      <c r="GR306" s="73"/>
      <c r="GS306" s="73"/>
      <c r="GT306" s="73"/>
      <c r="GU306" s="73"/>
      <c r="GV306" s="73"/>
      <c r="GW306" s="73"/>
      <c r="GX306" s="73"/>
      <c r="GY306" s="73"/>
      <c r="GZ306" s="73"/>
      <c r="HA306" s="73"/>
      <c r="HB306" s="73"/>
      <c r="HC306" s="73"/>
      <c r="HD306" s="73"/>
      <c r="HE306" s="73"/>
      <c r="HF306" s="73"/>
      <c r="HG306" s="73"/>
      <c r="HH306" s="73"/>
      <c r="HI306" s="73"/>
      <c r="HJ306" s="73"/>
      <c r="HK306" s="73"/>
      <c r="HL306" s="73"/>
      <c r="HM306" s="73"/>
      <c r="HN306" s="73"/>
      <c r="HO306" s="73"/>
      <c r="HP306" s="73"/>
      <c r="HQ306" s="73"/>
      <c r="HR306" s="73"/>
      <c r="HS306" s="73"/>
      <c r="HT306" s="73"/>
      <c r="HU306" s="73"/>
      <c r="HV306" s="73"/>
      <c r="HW306" s="73"/>
      <c r="HX306" s="73"/>
      <c r="HY306" s="73"/>
      <c r="HZ306" s="73"/>
      <c r="IA306" s="73"/>
      <c r="IB306" s="73"/>
      <c r="IC306" s="73"/>
      <c r="ID306" s="73"/>
      <c r="IE306" s="73"/>
      <c r="IF306" s="73"/>
      <c r="IG306" s="73"/>
      <c r="IH306" s="73"/>
      <c r="II306" s="73"/>
      <c r="IJ306" s="73"/>
      <c r="IK306" s="73"/>
      <c r="IL306" s="73"/>
      <c r="IM306" s="73"/>
      <c r="IN306" s="73"/>
      <c r="IO306" s="73"/>
      <c r="IP306" s="73"/>
      <c r="IQ306" s="73"/>
      <c r="IR306" s="73"/>
      <c r="IS306" s="73"/>
      <c r="IT306" s="73"/>
      <c r="IU306" s="73"/>
    </row>
    <row r="307" spans="1:255" s="248" customFormat="1">
      <c r="A307" s="287"/>
      <c r="C307" s="182"/>
      <c r="D307" s="231"/>
      <c r="E307" s="180"/>
      <c r="F307" s="180"/>
      <c r="G307" s="181"/>
      <c r="H307" s="182"/>
      <c r="I307" s="182"/>
      <c r="J307" s="73"/>
      <c r="K307" s="73"/>
      <c r="L307" s="73"/>
      <c r="M307" s="73"/>
      <c r="N307" s="73"/>
      <c r="O307" s="73"/>
      <c r="P307" s="73"/>
      <c r="Q307" s="73"/>
      <c r="R307" s="73"/>
      <c r="S307" s="73"/>
      <c r="T307" s="73"/>
      <c r="U307" s="73"/>
      <c r="V307" s="73"/>
      <c r="W307" s="73"/>
      <c r="X307" s="73"/>
      <c r="Y307" s="73"/>
      <c r="Z307" s="73"/>
      <c r="AA307" s="73"/>
      <c r="AB307" s="73"/>
      <c r="AC307" s="73"/>
      <c r="AD307" s="73"/>
      <c r="AE307" s="73"/>
      <c r="AF307" s="73"/>
      <c r="AG307" s="73"/>
      <c r="AH307" s="73"/>
      <c r="AI307" s="73"/>
      <c r="AJ307" s="73"/>
      <c r="AK307" s="73"/>
      <c r="AL307" s="73"/>
      <c r="AM307" s="73"/>
      <c r="AN307" s="73"/>
      <c r="AO307" s="73"/>
      <c r="AP307" s="73"/>
      <c r="AQ307" s="73"/>
      <c r="AR307" s="73"/>
      <c r="AS307" s="73"/>
      <c r="AT307" s="73"/>
      <c r="AU307" s="73"/>
      <c r="AV307" s="73"/>
      <c r="AW307" s="73"/>
      <c r="AX307" s="73"/>
      <c r="AY307" s="73"/>
      <c r="AZ307" s="73"/>
      <c r="BA307" s="73"/>
      <c r="BB307" s="73"/>
      <c r="BC307" s="73"/>
      <c r="BD307" s="73"/>
      <c r="BE307" s="73"/>
      <c r="BF307" s="73"/>
      <c r="BG307" s="73"/>
      <c r="BH307" s="73"/>
      <c r="BI307" s="73"/>
      <c r="BJ307" s="73"/>
      <c r="BK307" s="73"/>
      <c r="BL307" s="73"/>
      <c r="BM307" s="73"/>
      <c r="BN307" s="73"/>
      <c r="BO307" s="73"/>
      <c r="BP307" s="73"/>
      <c r="BQ307" s="73"/>
      <c r="BR307" s="73"/>
      <c r="BS307" s="73"/>
      <c r="BT307" s="73"/>
      <c r="BU307" s="73"/>
      <c r="BV307" s="73"/>
      <c r="BW307" s="73"/>
      <c r="BX307" s="73"/>
      <c r="BY307" s="73"/>
      <c r="BZ307" s="73"/>
      <c r="CA307" s="73"/>
      <c r="CB307" s="73"/>
      <c r="CC307" s="73"/>
      <c r="CD307" s="73"/>
      <c r="CE307" s="73"/>
      <c r="CF307" s="73"/>
      <c r="CG307" s="73"/>
      <c r="CH307" s="73"/>
      <c r="CI307" s="73"/>
      <c r="CJ307" s="73"/>
      <c r="CK307" s="73"/>
      <c r="CL307" s="73"/>
      <c r="CM307" s="73"/>
      <c r="CN307" s="73"/>
      <c r="CO307" s="73"/>
      <c r="CP307" s="73"/>
      <c r="CQ307" s="73"/>
      <c r="CR307" s="73"/>
      <c r="CS307" s="73"/>
      <c r="CT307" s="73"/>
      <c r="CU307" s="73"/>
      <c r="CV307" s="73"/>
      <c r="CW307" s="73"/>
      <c r="CX307" s="73"/>
      <c r="CY307" s="73"/>
      <c r="CZ307" s="73"/>
      <c r="DA307" s="73"/>
      <c r="DB307" s="73"/>
      <c r="DC307" s="73"/>
      <c r="DD307" s="73"/>
      <c r="DE307" s="73"/>
      <c r="DF307" s="73"/>
      <c r="DG307" s="73"/>
      <c r="DH307" s="73"/>
      <c r="DI307" s="73"/>
      <c r="DJ307" s="73"/>
      <c r="DK307" s="73"/>
      <c r="DL307" s="73"/>
      <c r="DM307" s="73"/>
      <c r="DN307" s="73"/>
      <c r="DO307" s="73"/>
      <c r="DP307" s="73"/>
      <c r="DQ307" s="73"/>
      <c r="DR307" s="73"/>
      <c r="DS307" s="73"/>
      <c r="DT307" s="73"/>
      <c r="DU307" s="73"/>
      <c r="DV307" s="73"/>
      <c r="DW307" s="73"/>
      <c r="DX307" s="73"/>
      <c r="DY307" s="73"/>
      <c r="DZ307" s="73"/>
      <c r="EA307" s="73"/>
      <c r="EB307" s="73"/>
      <c r="EC307" s="73"/>
      <c r="ED307" s="73"/>
      <c r="EE307" s="73"/>
      <c r="EF307" s="73"/>
      <c r="EG307" s="73"/>
      <c r="EH307" s="73"/>
      <c r="EI307" s="73"/>
      <c r="EJ307" s="73"/>
      <c r="EK307" s="73"/>
      <c r="EL307" s="73"/>
      <c r="EM307" s="73"/>
      <c r="EN307" s="73"/>
      <c r="EO307" s="73"/>
      <c r="EP307" s="73"/>
      <c r="EQ307" s="73"/>
      <c r="ER307" s="73"/>
      <c r="ES307" s="73"/>
      <c r="ET307" s="73"/>
      <c r="EU307" s="73"/>
      <c r="EV307" s="73"/>
      <c r="EW307" s="73"/>
      <c r="EX307" s="73"/>
      <c r="EY307" s="73"/>
      <c r="EZ307" s="73"/>
      <c r="FA307" s="73"/>
      <c r="FB307" s="73"/>
      <c r="FC307" s="73"/>
      <c r="FD307" s="73"/>
      <c r="FE307" s="73"/>
      <c r="FF307" s="73"/>
      <c r="FG307" s="73"/>
      <c r="FH307" s="73"/>
      <c r="FI307" s="73"/>
      <c r="FJ307" s="73"/>
      <c r="FK307" s="73"/>
      <c r="FL307" s="73"/>
      <c r="FM307" s="73"/>
      <c r="FN307" s="73"/>
      <c r="FO307" s="73"/>
      <c r="FP307" s="73"/>
      <c r="FQ307" s="73"/>
      <c r="FR307" s="73"/>
      <c r="FS307" s="73"/>
      <c r="FT307" s="73"/>
      <c r="FU307" s="73"/>
      <c r="FV307" s="73"/>
      <c r="FW307" s="73"/>
      <c r="FX307" s="73"/>
      <c r="FY307" s="73"/>
      <c r="FZ307" s="73"/>
      <c r="GA307" s="73"/>
      <c r="GB307" s="73"/>
      <c r="GC307" s="73"/>
      <c r="GD307" s="73"/>
      <c r="GE307" s="73"/>
      <c r="GF307" s="73"/>
      <c r="GG307" s="73"/>
      <c r="GH307" s="73"/>
      <c r="GI307" s="73"/>
      <c r="GJ307" s="73"/>
      <c r="GK307" s="73"/>
      <c r="GL307" s="73"/>
      <c r="GM307" s="73"/>
      <c r="GN307" s="73"/>
      <c r="GO307" s="73"/>
      <c r="GP307" s="73"/>
      <c r="GQ307" s="73"/>
      <c r="GR307" s="73"/>
      <c r="GS307" s="73"/>
      <c r="GT307" s="73"/>
      <c r="GU307" s="73"/>
      <c r="GV307" s="73"/>
      <c r="GW307" s="73"/>
      <c r="GX307" s="73"/>
      <c r="GY307" s="73"/>
      <c r="GZ307" s="73"/>
      <c r="HA307" s="73"/>
      <c r="HB307" s="73"/>
      <c r="HC307" s="73"/>
      <c r="HD307" s="73"/>
      <c r="HE307" s="73"/>
      <c r="HF307" s="73"/>
      <c r="HG307" s="73"/>
      <c r="HH307" s="73"/>
      <c r="HI307" s="73"/>
      <c r="HJ307" s="73"/>
      <c r="HK307" s="73"/>
      <c r="HL307" s="73"/>
      <c r="HM307" s="73"/>
      <c r="HN307" s="73"/>
      <c r="HO307" s="73"/>
      <c r="HP307" s="73"/>
      <c r="HQ307" s="73"/>
      <c r="HR307" s="73"/>
      <c r="HS307" s="73"/>
      <c r="HT307" s="73"/>
      <c r="HU307" s="73"/>
      <c r="HV307" s="73"/>
      <c r="HW307" s="73"/>
      <c r="HX307" s="73"/>
      <c r="HY307" s="73"/>
      <c r="HZ307" s="73"/>
      <c r="IA307" s="73"/>
      <c r="IB307" s="73"/>
      <c r="IC307" s="73"/>
      <c r="ID307" s="73"/>
      <c r="IE307" s="73"/>
      <c r="IF307" s="73"/>
      <c r="IG307" s="73"/>
      <c r="IH307" s="73"/>
      <c r="II307" s="73"/>
      <c r="IJ307" s="73"/>
      <c r="IK307" s="73"/>
      <c r="IL307" s="73"/>
      <c r="IM307" s="73"/>
      <c r="IN307" s="73"/>
      <c r="IO307" s="73"/>
      <c r="IP307" s="73"/>
      <c r="IQ307" s="73"/>
      <c r="IR307" s="73"/>
      <c r="IS307" s="73"/>
      <c r="IT307" s="73"/>
      <c r="IU307" s="73"/>
    </row>
    <row r="308" spans="1:255" s="248" customFormat="1">
      <c r="A308" s="287"/>
      <c r="C308" s="182"/>
      <c r="D308" s="231"/>
      <c r="E308" s="180"/>
      <c r="F308" s="180"/>
      <c r="G308" s="181"/>
      <c r="H308" s="182"/>
      <c r="I308" s="182"/>
      <c r="J308" s="73"/>
      <c r="K308" s="73"/>
      <c r="L308" s="73"/>
      <c r="M308" s="73"/>
      <c r="N308" s="73"/>
      <c r="O308" s="73"/>
      <c r="P308" s="73"/>
      <c r="Q308" s="73"/>
      <c r="R308" s="73"/>
      <c r="S308" s="73"/>
      <c r="T308" s="73"/>
      <c r="U308" s="73"/>
      <c r="V308" s="73"/>
      <c r="W308" s="73"/>
      <c r="X308" s="73"/>
      <c r="Y308" s="73"/>
      <c r="Z308" s="73"/>
      <c r="AA308" s="73"/>
      <c r="AB308" s="73"/>
      <c r="AC308" s="73"/>
      <c r="AD308" s="73"/>
      <c r="AE308" s="73"/>
      <c r="AF308" s="73"/>
      <c r="AG308" s="73"/>
      <c r="AH308" s="73"/>
      <c r="AI308" s="73"/>
      <c r="AJ308" s="73"/>
      <c r="AK308" s="73"/>
      <c r="AL308" s="73"/>
      <c r="AM308" s="73"/>
      <c r="AN308" s="73"/>
      <c r="AO308" s="73"/>
      <c r="AP308" s="73"/>
      <c r="AQ308" s="73"/>
      <c r="AR308" s="73"/>
      <c r="AS308" s="73"/>
      <c r="AT308" s="73"/>
      <c r="AU308" s="73"/>
      <c r="AV308" s="73"/>
      <c r="AW308" s="73"/>
      <c r="AX308" s="73"/>
      <c r="AY308" s="73"/>
      <c r="AZ308" s="73"/>
      <c r="BA308" s="73"/>
      <c r="BB308" s="73"/>
      <c r="BC308" s="73"/>
      <c r="BD308" s="73"/>
      <c r="BE308" s="73"/>
      <c r="BF308" s="73"/>
      <c r="BG308" s="73"/>
      <c r="BH308" s="73"/>
      <c r="BI308" s="73"/>
      <c r="BJ308" s="73"/>
      <c r="BK308" s="73"/>
      <c r="BL308" s="73"/>
      <c r="BM308" s="73"/>
      <c r="BN308" s="73"/>
      <c r="BO308" s="73"/>
      <c r="BP308" s="73"/>
      <c r="BQ308" s="73"/>
      <c r="BR308" s="73"/>
      <c r="BS308" s="73"/>
      <c r="BT308" s="73"/>
      <c r="BU308" s="73"/>
      <c r="BV308" s="73"/>
      <c r="BW308" s="73"/>
      <c r="BX308" s="73"/>
      <c r="BY308" s="73"/>
      <c r="BZ308" s="73"/>
      <c r="CA308" s="73"/>
      <c r="CB308" s="73"/>
      <c r="CC308" s="73"/>
      <c r="CD308" s="73"/>
      <c r="CE308" s="73"/>
      <c r="CF308" s="73"/>
      <c r="CG308" s="73"/>
      <c r="CH308" s="73"/>
      <c r="CI308" s="73"/>
      <c r="CJ308" s="73"/>
      <c r="CK308" s="73"/>
      <c r="CL308" s="73"/>
      <c r="CM308" s="73"/>
      <c r="CN308" s="73"/>
      <c r="CO308" s="73"/>
      <c r="CP308" s="73"/>
      <c r="CQ308" s="73"/>
      <c r="CR308" s="73"/>
      <c r="CS308" s="73"/>
      <c r="CT308" s="73"/>
      <c r="CU308" s="73"/>
      <c r="CV308" s="73"/>
      <c r="CW308" s="73"/>
      <c r="CX308" s="73"/>
      <c r="CY308" s="73"/>
      <c r="CZ308" s="73"/>
      <c r="DA308" s="73"/>
      <c r="DB308" s="73"/>
      <c r="DC308" s="73"/>
      <c r="DD308" s="73"/>
      <c r="DE308" s="73"/>
      <c r="DF308" s="73"/>
      <c r="DG308" s="73"/>
      <c r="DH308" s="73"/>
      <c r="DI308" s="73"/>
      <c r="DJ308" s="73"/>
      <c r="DK308" s="73"/>
      <c r="DL308" s="73"/>
      <c r="DM308" s="73"/>
      <c r="DN308" s="73"/>
      <c r="DO308" s="73"/>
      <c r="DP308" s="73"/>
      <c r="DQ308" s="73"/>
      <c r="DR308" s="73"/>
      <c r="DS308" s="73"/>
      <c r="DT308" s="73"/>
      <c r="DU308" s="73"/>
      <c r="DV308" s="73"/>
      <c r="DW308" s="73"/>
      <c r="DX308" s="73"/>
      <c r="DY308" s="73"/>
      <c r="DZ308" s="73"/>
      <c r="EA308" s="73"/>
      <c r="EB308" s="73"/>
      <c r="EC308" s="73"/>
      <c r="ED308" s="73"/>
      <c r="EE308" s="73"/>
      <c r="EF308" s="73"/>
      <c r="EG308" s="73"/>
      <c r="EH308" s="73"/>
      <c r="EI308" s="73"/>
      <c r="EJ308" s="73"/>
      <c r="EK308" s="73"/>
      <c r="EL308" s="73"/>
      <c r="EM308" s="73"/>
      <c r="EN308" s="73"/>
      <c r="EO308" s="73"/>
      <c r="EP308" s="73"/>
      <c r="EQ308" s="73"/>
      <c r="ER308" s="73"/>
      <c r="ES308" s="73"/>
      <c r="ET308" s="73"/>
      <c r="EU308" s="73"/>
      <c r="EV308" s="73"/>
      <c r="EW308" s="73"/>
      <c r="EX308" s="73"/>
      <c r="EY308" s="73"/>
      <c r="EZ308" s="73"/>
      <c r="FA308" s="73"/>
      <c r="FB308" s="73"/>
      <c r="FC308" s="73"/>
      <c r="FD308" s="73"/>
      <c r="FE308" s="73"/>
      <c r="FF308" s="73"/>
      <c r="FG308" s="73"/>
      <c r="FH308" s="73"/>
      <c r="FI308" s="73"/>
      <c r="FJ308" s="73"/>
      <c r="FK308" s="73"/>
      <c r="FL308" s="73"/>
      <c r="FM308" s="73"/>
      <c r="FN308" s="73"/>
      <c r="FO308" s="73"/>
      <c r="FP308" s="73"/>
      <c r="FQ308" s="73"/>
      <c r="FR308" s="73"/>
      <c r="FS308" s="73"/>
      <c r="FT308" s="73"/>
      <c r="FU308" s="73"/>
      <c r="FV308" s="73"/>
      <c r="FW308" s="73"/>
      <c r="FX308" s="73"/>
      <c r="FY308" s="73"/>
      <c r="FZ308" s="73"/>
      <c r="GA308" s="73"/>
      <c r="GB308" s="73"/>
      <c r="GC308" s="73"/>
      <c r="GD308" s="73"/>
      <c r="GE308" s="73"/>
      <c r="GF308" s="73"/>
      <c r="GG308" s="73"/>
      <c r="GH308" s="73"/>
      <c r="GI308" s="73"/>
      <c r="GJ308" s="73"/>
      <c r="GK308" s="73"/>
      <c r="GL308" s="73"/>
      <c r="GM308" s="73"/>
      <c r="GN308" s="73"/>
      <c r="GO308" s="73"/>
      <c r="GP308" s="73"/>
      <c r="GQ308" s="73"/>
      <c r="GR308" s="73"/>
      <c r="GS308" s="73"/>
      <c r="GT308" s="73"/>
      <c r="GU308" s="73"/>
      <c r="GV308" s="73"/>
      <c r="GW308" s="73"/>
      <c r="GX308" s="73"/>
      <c r="GY308" s="73"/>
      <c r="GZ308" s="73"/>
      <c r="HA308" s="73"/>
      <c r="HB308" s="73"/>
      <c r="HC308" s="73"/>
      <c r="HD308" s="73"/>
      <c r="HE308" s="73"/>
      <c r="HF308" s="73"/>
      <c r="HG308" s="73"/>
      <c r="HH308" s="73"/>
      <c r="HI308" s="73"/>
      <c r="HJ308" s="73"/>
      <c r="HK308" s="73"/>
      <c r="HL308" s="73"/>
      <c r="HM308" s="73"/>
      <c r="HN308" s="73"/>
      <c r="HO308" s="73"/>
      <c r="HP308" s="73"/>
      <c r="HQ308" s="73"/>
      <c r="HR308" s="73"/>
      <c r="HS308" s="73"/>
      <c r="HT308" s="73"/>
      <c r="HU308" s="73"/>
      <c r="HV308" s="73"/>
      <c r="HW308" s="73"/>
      <c r="HX308" s="73"/>
      <c r="HY308" s="73"/>
      <c r="HZ308" s="73"/>
      <c r="IA308" s="73"/>
      <c r="IB308" s="73"/>
      <c r="IC308" s="73"/>
      <c r="ID308" s="73"/>
      <c r="IE308" s="73"/>
      <c r="IF308" s="73"/>
      <c r="IG308" s="73"/>
      <c r="IH308" s="73"/>
      <c r="II308" s="73"/>
      <c r="IJ308" s="73"/>
      <c r="IK308" s="73"/>
      <c r="IL308" s="73"/>
      <c r="IM308" s="73"/>
      <c r="IN308" s="73"/>
      <c r="IO308" s="73"/>
      <c r="IP308" s="73"/>
      <c r="IQ308" s="73"/>
      <c r="IR308" s="73"/>
      <c r="IS308" s="73"/>
      <c r="IT308" s="73"/>
      <c r="IU308" s="73"/>
    </row>
    <row r="309" spans="1:255" s="248" customFormat="1">
      <c r="A309" s="287"/>
      <c r="C309" s="182"/>
      <c r="D309" s="231"/>
      <c r="E309" s="180"/>
      <c r="F309" s="180"/>
      <c r="G309" s="181"/>
      <c r="H309" s="182"/>
      <c r="I309" s="182"/>
      <c r="J309" s="73"/>
      <c r="K309" s="73"/>
      <c r="L309" s="73"/>
      <c r="M309" s="73"/>
      <c r="N309" s="73"/>
      <c r="O309" s="73"/>
      <c r="P309" s="73"/>
      <c r="Q309" s="73"/>
      <c r="R309" s="73"/>
      <c r="S309" s="73"/>
      <c r="T309" s="73"/>
      <c r="U309" s="73"/>
      <c r="V309" s="73"/>
      <c r="W309" s="73"/>
      <c r="X309" s="73"/>
      <c r="Y309" s="73"/>
      <c r="Z309" s="73"/>
      <c r="AA309" s="73"/>
      <c r="AB309" s="73"/>
      <c r="AC309" s="73"/>
      <c r="AD309" s="73"/>
      <c r="AE309" s="73"/>
      <c r="AF309" s="73"/>
      <c r="AG309" s="73"/>
      <c r="AH309" s="73"/>
      <c r="AI309" s="73"/>
      <c r="AJ309" s="73"/>
      <c r="AK309" s="73"/>
      <c r="AL309" s="73"/>
      <c r="AM309" s="73"/>
      <c r="AN309" s="73"/>
      <c r="AO309" s="73"/>
      <c r="AP309" s="73"/>
      <c r="AQ309" s="73"/>
      <c r="AR309" s="73"/>
      <c r="AS309" s="73"/>
      <c r="AT309" s="73"/>
      <c r="AU309" s="73"/>
      <c r="AV309" s="73"/>
      <c r="AW309" s="73"/>
      <c r="AX309" s="73"/>
      <c r="AY309" s="73"/>
      <c r="AZ309" s="73"/>
      <c r="BA309" s="73"/>
      <c r="BB309" s="73"/>
      <c r="BC309" s="73"/>
      <c r="BD309" s="73"/>
      <c r="BE309" s="73"/>
      <c r="BF309" s="73"/>
      <c r="BG309" s="73"/>
      <c r="BH309" s="73"/>
      <c r="BI309" s="73"/>
      <c r="BJ309" s="73"/>
      <c r="BK309" s="73"/>
      <c r="BL309" s="73"/>
      <c r="BM309" s="73"/>
      <c r="BN309" s="73"/>
      <c r="BO309" s="73"/>
      <c r="BP309" s="73"/>
      <c r="BQ309" s="73"/>
      <c r="BR309" s="73"/>
      <c r="BS309" s="73"/>
      <c r="BT309" s="73"/>
      <c r="BU309" s="73"/>
      <c r="BV309" s="73"/>
      <c r="BW309" s="73"/>
      <c r="BX309" s="73"/>
      <c r="BY309" s="73"/>
      <c r="BZ309" s="73"/>
      <c r="CA309" s="73"/>
      <c r="CB309" s="73"/>
      <c r="CC309" s="73"/>
      <c r="CD309" s="73"/>
      <c r="CE309" s="73"/>
      <c r="CF309" s="73"/>
      <c r="CG309" s="73"/>
      <c r="CH309" s="73"/>
      <c r="CI309" s="73"/>
      <c r="CJ309" s="73"/>
      <c r="CK309" s="73"/>
      <c r="CL309" s="73"/>
      <c r="CM309" s="73"/>
      <c r="CN309" s="73"/>
      <c r="CO309" s="73"/>
      <c r="CP309" s="73"/>
      <c r="CQ309" s="73"/>
      <c r="CR309" s="73"/>
      <c r="CS309" s="73"/>
      <c r="CT309" s="73"/>
      <c r="CU309" s="73"/>
      <c r="CV309" s="73"/>
      <c r="CW309" s="73"/>
      <c r="CX309" s="73"/>
      <c r="CY309" s="73"/>
      <c r="CZ309" s="73"/>
      <c r="DA309" s="73"/>
      <c r="DB309" s="73"/>
      <c r="DC309" s="73"/>
      <c r="DD309" s="73"/>
      <c r="DE309" s="73"/>
      <c r="DF309" s="73"/>
      <c r="DG309" s="73"/>
      <c r="DH309" s="73"/>
      <c r="DI309" s="73"/>
      <c r="DJ309" s="73"/>
      <c r="DK309" s="73"/>
      <c r="DL309" s="73"/>
      <c r="DM309" s="73"/>
      <c r="DN309" s="73"/>
      <c r="DO309" s="73"/>
      <c r="DP309" s="73"/>
      <c r="DQ309" s="73"/>
      <c r="DR309" s="73"/>
      <c r="DS309" s="73"/>
      <c r="DT309" s="73"/>
      <c r="DU309" s="73"/>
      <c r="DV309" s="73"/>
      <c r="DW309" s="73"/>
      <c r="DX309" s="73"/>
      <c r="DY309" s="73"/>
      <c r="DZ309" s="73"/>
      <c r="EA309" s="73"/>
      <c r="EB309" s="73"/>
      <c r="EC309" s="73"/>
      <c r="ED309" s="73"/>
      <c r="EE309" s="73"/>
      <c r="EF309" s="73"/>
      <c r="EG309" s="73"/>
      <c r="EH309" s="73"/>
      <c r="EI309" s="73"/>
      <c r="EJ309" s="73"/>
      <c r="EK309" s="73"/>
      <c r="EL309" s="73"/>
      <c r="EM309" s="73"/>
      <c r="EN309" s="73"/>
      <c r="EO309" s="73"/>
      <c r="EP309" s="73"/>
      <c r="EQ309" s="73"/>
      <c r="ER309" s="73"/>
      <c r="ES309" s="73"/>
      <c r="ET309" s="73"/>
      <c r="EU309" s="73"/>
      <c r="EV309" s="73"/>
      <c r="EW309" s="73"/>
      <c r="EX309" s="73"/>
      <c r="EY309" s="73"/>
      <c r="EZ309" s="73"/>
      <c r="FA309" s="73"/>
      <c r="FB309" s="73"/>
      <c r="FC309" s="73"/>
      <c r="FD309" s="73"/>
      <c r="FE309" s="73"/>
      <c r="FF309" s="73"/>
      <c r="FG309" s="73"/>
      <c r="FH309" s="73"/>
      <c r="FI309" s="73"/>
      <c r="FJ309" s="73"/>
      <c r="FK309" s="73"/>
      <c r="FL309" s="73"/>
      <c r="FM309" s="73"/>
      <c r="FN309" s="73"/>
      <c r="FO309" s="73"/>
      <c r="FP309" s="73"/>
      <c r="FQ309" s="73"/>
      <c r="FR309" s="73"/>
      <c r="FS309" s="73"/>
      <c r="FT309" s="73"/>
      <c r="FU309" s="73"/>
      <c r="FV309" s="73"/>
      <c r="FW309" s="73"/>
      <c r="FX309" s="73"/>
      <c r="FY309" s="73"/>
      <c r="FZ309" s="73"/>
      <c r="GA309" s="73"/>
      <c r="GB309" s="73"/>
      <c r="GC309" s="73"/>
      <c r="GD309" s="73"/>
      <c r="GE309" s="73"/>
      <c r="GF309" s="73"/>
      <c r="GG309" s="73"/>
      <c r="GH309" s="73"/>
      <c r="GI309" s="73"/>
      <c r="GJ309" s="73"/>
      <c r="GK309" s="73"/>
      <c r="GL309" s="73"/>
      <c r="GM309" s="73"/>
      <c r="GN309" s="73"/>
      <c r="GO309" s="73"/>
      <c r="GP309" s="73"/>
      <c r="GQ309" s="73"/>
      <c r="GR309" s="73"/>
      <c r="GS309" s="73"/>
      <c r="GT309" s="73"/>
      <c r="GU309" s="73"/>
      <c r="GV309" s="73"/>
      <c r="GW309" s="73"/>
      <c r="GX309" s="73"/>
      <c r="GY309" s="73"/>
      <c r="GZ309" s="73"/>
      <c r="HA309" s="73"/>
      <c r="HB309" s="73"/>
      <c r="HC309" s="73"/>
      <c r="HD309" s="73"/>
      <c r="HE309" s="73"/>
      <c r="HF309" s="73"/>
      <c r="HG309" s="73"/>
      <c r="HH309" s="73"/>
      <c r="HI309" s="73"/>
      <c r="HJ309" s="73"/>
      <c r="HK309" s="73"/>
      <c r="HL309" s="73"/>
      <c r="HM309" s="73"/>
      <c r="HN309" s="73"/>
      <c r="HO309" s="73"/>
      <c r="HP309" s="73"/>
      <c r="HQ309" s="73"/>
      <c r="HR309" s="73"/>
      <c r="HS309" s="73"/>
      <c r="HT309" s="73"/>
      <c r="HU309" s="73"/>
      <c r="HV309" s="73"/>
      <c r="HW309" s="73"/>
      <c r="HX309" s="73"/>
      <c r="HY309" s="73"/>
      <c r="HZ309" s="73"/>
      <c r="IA309" s="73"/>
      <c r="IB309" s="73"/>
      <c r="IC309" s="73"/>
      <c r="ID309" s="73"/>
      <c r="IE309" s="73"/>
      <c r="IF309" s="73"/>
      <c r="IG309" s="73"/>
      <c r="IH309" s="73"/>
      <c r="II309" s="73"/>
      <c r="IJ309" s="73"/>
      <c r="IK309" s="73"/>
      <c r="IL309" s="73"/>
      <c r="IM309" s="73"/>
      <c r="IN309" s="73"/>
      <c r="IO309" s="73"/>
      <c r="IP309" s="73"/>
      <c r="IQ309" s="73"/>
      <c r="IR309" s="73"/>
      <c r="IS309" s="73"/>
      <c r="IT309" s="73"/>
      <c r="IU309" s="73"/>
    </row>
    <row r="310" spans="1:255" s="248" customFormat="1">
      <c r="A310" s="287"/>
      <c r="C310" s="182"/>
      <c r="D310" s="231"/>
      <c r="E310" s="180"/>
      <c r="F310" s="180"/>
      <c r="G310" s="181"/>
      <c r="H310" s="182"/>
      <c r="I310" s="182"/>
      <c r="J310" s="73"/>
      <c r="K310" s="73"/>
      <c r="L310" s="73"/>
      <c r="M310" s="73"/>
      <c r="N310" s="73"/>
      <c r="O310" s="73"/>
      <c r="P310" s="73"/>
      <c r="Q310" s="73"/>
      <c r="R310" s="73"/>
      <c r="S310" s="73"/>
      <c r="T310" s="73"/>
      <c r="U310" s="73"/>
      <c r="V310" s="73"/>
      <c r="W310" s="73"/>
      <c r="X310" s="73"/>
      <c r="Y310" s="73"/>
      <c r="Z310" s="73"/>
      <c r="AA310" s="73"/>
      <c r="AB310" s="73"/>
      <c r="AC310" s="73"/>
      <c r="AD310" s="73"/>
      <c r="AE310" s="73"/>
      <c r="AF310" s="73"/>
      <c r="AG310" s="73"/>
      <c r="AH310" s="73"/>
      <c r="AI310" s="73"/>
      <c r="AJ310" s="73"/>
      <c r="AK310" s="73"/>
      <c r="AL310" s="73"/>
      <c r="AM310" s="73"/>
      <c r="AN310" s="73"/>
      <c r="AO310" s="73"/>
      <c r="AP310" s="73"/>
      <c r="AQ310" s="73"/>
      <c r="AR310" s="73"/>
      <c r="AS310" s="73"/>
      <c r="AT310" s="73"/>
      <c r="AU310" s="73"/>
      <c r="AV310" s="73"/>
      <c r="AW310" s="73"/>
      <c r="AX310" s="73"/>
      <c r="AY310" s="73"/>
      <c r="AZ310" s="73"/>
      <c r="BA310" s="73"/>
      <c r="BB310" s="73"/>
      <c r="BC310" s="73"/>
      <c r="BD310" s="73"/>
      <c r="BE310" s="73"/>
      <c r="BF310" s="73"/>
      <c r="BG310" s="73"/>
      <c r="BH310" s="73"/>
      <c r="BI310" s="73"/>
      <c r="BJ310" s="73"/>
      <c r="BK310" s="73"/>
      <c r="BL310" s="73"/>
      <c r="BM310" s="73"/>
      <c r="BN310" s="73"/>
      <c r="BO310" s="73"/>
      <c r="BP310" s="73"/>
      <c r="BQ310" s="73"/>
      <c r="BR310" s="73"/>
      <c r="BS310" s="73"/>
      <c r="BT310" s="73"/>
      <c r="BU310" s="73"/>
      <c r="BV310" s="73"/>
      <c r="BW310" s="73"/>
      <c r="BX310" s="73"/>
      <c r="BY310" s="73"/>
      <c r="BZ310" s="73"/>
      <c r="CA310" s="73"/>
      <c r="CB310" s="73"/>
      <c r="CC310" s="73"/>
      <c r="CD310" s="73"/>
      <c r="CE310" s="73"/>
      <c r="CF310" s="73"/>
      <c r="CG310" s="73"/>
      <c r="CH310" s="73"/>
      <c r="CI310" s="73"/>
      <c r="CJ310" s="73"/>
      <c r="CK310" s="73"/>
      <c r="CL310" s="73"/>
      <c r="CM310" s="73"/>
      <c r="CN310" s="73"/>
      <c r="CO310" s="73"/>
      <c r="CP310" s="73"/>
      <c r="CQ310" s="73"/>
      <c r="CR310" s="73"/>
      <c r="CS310" s="73"/>
      <c r="CT310" s="73"/>
      <c r="CU310" s="73"/>
      <c r="CV310" s="73"/>
      <c r="CW310" s="73"/>
      <c r="CX310" s="73"/>
      <c r="CY310" s="73"/>
      <c r="CZ310" s="73"/>
      <c r="DA310" s="73"/>
      <c r="DB310" s="73"/>
      <c r="DC310" s="73"/>
      <c r="DD310" s="73"/>
      <c r="DE310" s="73"/>
      <c r="DF310" s="73"/>
      <c r="DG310" s="73"/>
      <c r="DH310" s="73"/>
      <c r="DI310" s="73"/>
      <c r="DJ310" s="73"/>
      <c r="DK310" s="73"/>
      <c r="DL310" s="73"/>
      <c r="DM310" s="73"/>
      <c r="DN310" s="73"/>
      <c r="DO310" s="73"/>
      <c r="DP310" s="73"/>
      <c r="DQ310" s="73"/>
      <c r="DR310" s="73"/>
      <c r="DS310" s="73"/>
      <c r="DT310" s="73"/>
      <c r="DU310" s="73"/>
      <c r="DV310" s="73"/>
      <c r="DW310" s="73"/>
      <c r="DX310" s="73"/>
      <c r="DY310" s="73"/>
      <c r="DZ310" s="73"/>
      <c r="EA310" s="73"/>
      <c r="EB310" s="73"/>
      <c r="EC310" s="73"/>
      <c r="ED310" s="73"/>
      <c r="EE310" s="73"/>
      <c r="EF310" s="73"/>
      <c r="EG310" s="73"/>
      <c r="EH310" s="73"/>
      <c r="EI310" s="73"/>
      <c r="EJ310" s="73"/>
      <c r="EK310" s="73"/>
      <c r="EL310" s="73"/>
      <c r="EM310" s="73"/>
      <c r="EN310" s="73"/>
      <c r="EO310" s="73"/>
      <c r="EP310" s="73"/>
      <c r="EQ310" s="73"/>
      <c r="ER310" s="73"/>
      <c r="ES310" s="73"/>
      <c r="ET310" s="73"/>
      <c r="EU310" s="73"/>
      <c r="EV310" s="73"/>
      <c r="EW310" s="73"/>
      <c r="EX310" s="73"/>
      <c r="EY310" s="73"/>
      <c r="EZ310" s="73"/>
      <c r="FA310" s="73"/>
      <c r="FB310" s="73"/>
      <c r="FC310" s="73"/>
      <c r="FD310" s="73"/>
      <c r="FE310" s="73"/>
      <c r="FF310" s="73"/>
      <c r="FG310" s="73"/>
      <c r="FH310" s="73"/>
      <c r="FI310" s="73"/>
      <c r="FJ310" s="73"/>
      <c r="FK310" s="73"/>
      <c r="FL310" s="73"/>
      <c r="FM310" s="73"/>
      <c r="FN310" s="73"/>
      <c r="FO310" s="73"/>
      <c r="FP310" s="73"/>
      <c r="FQ310" s="73"/>
      <c r="FR310" s="73"/>
      <c r="FS310" s="73"/>
      <c r="FT310" s="73"/>
      <c r="FU310" s="73"/>
      <c r="FV310" s="73"/>
      <c r="FW310" s="73"/>
      <c r="FX310" s="73"/>
      <c r="FY310" s="73"/>
      <c r="FZ310" s="73"/>
      <c r="GA310" s="73"/>
      <c r="GB310" s="73"/>
      <c r="GC310" s="73"/>
      <c r="GD310" s="73"/>
      <c r="GE310" s="73"/>
      <c r="GF310" s="73"/>
      <c r="GG310" s="73"/>
      <c r="GH310" s="73"/>
      <c r="GI310" s="73"/>
      <c r="GJ310" s="73"/>
      <c r="GK310" s="73"/>
      <c r="GL310" s="73"/>
      <c r="GM310" s="73"/>
      <c r="GN310" s="73"/>
      <c r="GO310" s="73"/>
      <c r="GP310" s="73"/>
      <c r="GQ310" s="73"/>
      <c r="GR310" s="73"/>
      <c r="GS310" s="73"/>
      <c r="GT310" s="73"/>
      <c r="GU310" s="73"/>
      <c r="GV310" s="73"/>
      <c r="GW310" s="73"/>
      <c r="GX310" s="73"/>
      <c r="GY310" s="73"/>
      <c r="GZ310" s="73"/>
      <c r="HA310" s="73"/>
      <c r="HB310" s="73"/>
      <c r="HC310" s="73"/>
      <c r="HD310" s="73"/>
      <c r="HE310" s="73"/>
      <c r="HF310" s="73"/>
      <c r="HG310" s="73"/>
      <c r="HH310" s="73"/>
      <c r="HI310" s="73"/>
      <c r="HJ310" s="73"/>
      <c r="HK310" s="73"/>
      <c r="HL310" s="73"/>
      <c r="HM310" s="73"/>
      <c r="HN310" s="73"/>
      <c r="HO310" s="73"/>
      <c r="HP310" s="73"/>
      <c r="HQ310" s="73"/>
      <c r="HR310" s="73"/>
      <c r="HS310" s="73"/>
      <c r="HT310" s="73"/>
      <c r="HU310" s="73"/>
      <c r="HV310" s="73"/>
      <c r="HW310" s="73"/>
      <c r="HX310" s="73"/>
      <c r="HY310" s="73"/>
      <c r="HZ310" s="73"/>
      <c r="IA310" s="73"/>
      <c r="IB310" s="73"/>
      <c r="IC310" s="73"/>
      <c r="ID310" s="73"/>
      <c r="IE310" s="73"/>
      <c r="IF310" s="73"/>
      <c r="IG310" s="73"/>
      <c r="IH310" s="73"/>
      <c r="II310" s="73"/>
      <c r="IJ310" s="73"/>
      <c r="IK310" s="73"/>
      <c r="IL310" s="73"/>
      <c r="IM310" s="73"/>
      <c r="IN310" s="73"/>
      <c r="IO310" s="73"/>
      <c r="IP310" s="73"/>
      <c r="IQ310" s="73"/>
      <c r="IR310" s="73"/>
      <c r="IS310" s="73"/>
      <c r="IT310" s="73"/>
      <c r="IU310" s="73"/>
    </row>
    <row r="311" spans="1:255" s="248" customFormat="1">
      <c r="A311" s="287"/>
      <c r="C311" s="182"/>
      <c r="D311" s="231"/>
      <c r="E311" s="180"/>
      <c r="F311" s="180"/>
      <c r="G311" s="181"/>
      <c r="H311" s="182"/>
      <c r="I311" s="182"/>
      <c r="J311" s="73"/>
      <c r="K311" s="73"/>
      <c r="L311" s="73"/>
      <c r="M311" s="73"/>
      <c r="N311" s="73"/>
      <c r="O311" s="73"/>
      <c r="P311" s="73"/>
      <c r="Q311" s="73"/>
      <c r="R311" s="73"/>
      <c r="S311" s="73"/>
      <c r="T311" s="73"/>
      <c r="U311" s="73"/>
      <c r="V311" s="73"/>
      <c r="W311" s="73"/>
      <c r="X311" s="73"/>
      <c r="Y311" s="73"/>
      <c r="Z311" s="73"/>
      <c r="AA311" s="73"/>
      <c r="AB311" s="73"/>
      <c r="AC311" s="73"/>
      <c r="AD311" s="73"/>
      <c r="AE311" s="73"/>
      <c r="AF311" s="73"/>
      <c r="AG311" s="73"/>
      <c r="AH311" s="73"/>
      <c r="AI311" s="73"/>
      <c r="AJ311" s="73"/>
      <c r="AK311" s="73"/>
      <c r="AL311" s="73"/>
      <c r="AM311" s="73"/>
      <c r="AN311" s="73"/>
      <c r="AO311" s="73"/>
      <c r="AP311" s="73"/>
      <c r="AQ311" s="73"/>
      <c r="AR311" s="73"/>
      <c r="AS311" s="73"/>
      <c r="AT311" s="73"/>
      <c r="AU311" s="73"/>
      <c r="AV311" s="73"/>
      <c r="AW311" s="73"/>
      <c r="AX311" s="73"/>
      <c r="AY311" s="73"/>
      <c r="AZ311" s="73"/>
      <c r="BA311" s="73"/>
      <c r="BB311" s="73"/>
      <c r="BC311" s="73"/>
      <c r="BD311" s="73"/>
      <c r="BE311" s="73"/>
      <c r="BF311" s="73"/>
      <c r="BG311" s="73"/>
      <c r="BH311" s="73"/>
      <c r="BI311" s="73"/>
      <c r="BJ311" s="73"/>
      <c r="BK311" s="73"/>
      <c r="BL311" s="73"/>
      <c r="BM311" s="73"/>
      <c r="BN311" s="73"/>
      <c r="BO311" s="73"/>
      <c r="BP311" s="73"/>
      <c r="BQ311" s="73"/>
      <c r="BR311" s="73"/>
      <c r="BS311" s="73"/>
      <c r="BT311" s="73"/>
      <c r="BU311" s="73"/>
      <c r="BV311" s="73"/>
      <c r="BW311" s="73"/>
      <c r="BX311" s="73"/>
      <c r="BY311" s="73"/>
      <c r="BZ311" s="73"/>
      <c r="CA311" s="73"/>
      <c r="CB311" s="73"/>
      <c r="CC311" s="73"/>
      <c r="CD311" s="73"/>
      <c r="CE311" s="73"/>
      <c r="CF311" s="73"/>
      <c r="CG311" s="73"/>
      <c r="CH311" s="73"/>
      <c r="CI311" s="73"/>
      <c r="CJ311" s="73"/>
      <c r="CK311" s="73"/>
      <c r="CL311" s="73"/>
      <c r="CM311" s="73"/>
      <c r="CN311" s="73"/>
      <c r="CO311" s="73"/>
      <c r="CP311" s="73"/>
      <c r="CQ311" s="73"/>
      <c r="CR311" s="73"/>
      <c r="CS311" s="73"/>
      <c r="CT311" s="73"/>
      <c r="CU311" s="73"/>
      <c r="CV311" s="73"/>
      <c r="CW311" s="73"/>
      <c r="CX311" s="73"/>
      <c r="CY311" s="73"/>
      <c r="CZ311" s="73"/>
      <c r="DA311" s="73"/>
      <c r="DB311" s="73"/>
      <c r="DC311" s="73"/>
      <c r="DD311" s="73"/>
      <c r="DE311" s="73"/>
      <c r="DF311" s="73"/>
      <c r="DG311" s="73"/>
      <c r="DH311" s="73"/>
      <c r="DI311" s="73"/>
      <c r="DJ311" s="73"/>
      <c r="DK311" s="73"/>
      <c r="DL311" s="73"/>
      <c r="DM311" s="73"/>
      <c r="DN311" s="73"/>
      <c r="DO311" s="73"/>
      <c r="DP311" s="73"/>
      <c r="DQ311" s="73"/>
      <c r="DR311" s="73"/>
      <c r="DS311" s="73"/>
      <c r="DT311" s="73"/>
      <c r="DU311" s="73"/>
      <c r="DV311" s="73"/>
      <c r="DW311" s="73"/>
      <c r="DX311" s="73"/>
      <c r="DY311" s="73"/>
      <c r="DZ311" s="73"/>
      <c r="EA311" s="73"/>
      <c r="EB311" s="73"/>
      <c r="EC311" s="73"/>
      <c r="ED311" s="73"/>
      <c r="EE311" s="73"/>
      <c r="EF311" s="73"/>
      <c r="EG311" s="73"/>
      <c r="EH311" s="73"/>
      <c r="EI311" s="73"/>
      <c r="EJ311" s="73"/>
      <c r="EK311" s="73"/>
      <c r="EL311" s="73"/>
      <c r="EM311" s="73"/>
      <c r="EN311" s="73"/>
      <c r="EO311" s="73"/>
      <c r="EP311" s="73"/>
      <c r="EQ311" s="73"/>
      <c r="ER311" s="73"/>
      <c r="ES311" s="73"/>
      <c r="ET311" s="73"/>
      <c r="EU311" s="73"/>
      <c r="EV311" s="73"/>
      <c r="EW311" s="73"/>
      <c r="EX311" s="73"/>
      <c r="EY311" s="73"/>
      <c r="EZ311" s="73"/>
      <c r="FA311" s="73"/>
      <c r="FB311" s="73"/>
      <c r="FC311" s="73"/>
      <c r="FD311" s="73"/>
      <c r="FE311" s="73"/>
      <c r="FF311" s="73"/>
      <c r="FG311" s="73"/>
      <c r="FH311" s="73"/>
      <c r="FI311" s="73"/>
      <c r="FJ311" s="73"/>
      <c r="FK311" s="73"/>
      <c r="FL311" s="73"/>
      <c r="FM311" s="73"/>
      <c r="FN311" s="73"/>
      <c r="FO311" s="73"/>
      <c r="FP311" s="73"/>
      <c r="FQ311" s="73"/>
      <c r="FR311" s="73"/>
      <c r="FS311" s="73"/>
      <c r="FT311" s="73"/>
      <c r="FU311" s="73"/>
      <c r="FV311" s="73"/>
      <c r="FW311" s="73"/>
      <c r="FX311" s="73"/>
      <c r="FY311" s="73"/>
      <c r="FZ311" s="73"/>
      <c r="GA311" s="73"/>
      <c r="GB311" s="73"/>
      <c r="GC311" s="73"/>
      <c r="GD311" s="73"/>
      <c r="GE311" s="73"/>
      <c r="GF311" s="73"/>
      <c r="GG311" s="73"/>
      <c r="GH311" s="73"/>
      <c r="GI311" s="73"/>
      <c r="GJ311" s="73"/>
      <c r="GK311" s="73"/>
      <c r="GL311" s="73"/>
      <c r="GM311" s="73"/>
      <c r="GN311" s="73"/>
      <c r="GO311" s="73"/>
      <c r="GP311" s="73"/>
      <c r="GQ311" s="73"/>
      <c r="GR311" s="73"/>
      <c r="GS311" s="73"/>
      <c r="GT311" s="73"/>
      <c r="GU311" s="73"/>
      <c r="GV311" s="73"/>
      <c r="GW311" s="73"/>
      <c r="GX311" s="73"/>
      <c r="GY311" s="73"/>
      <c r="GZ311" s="73"/>
      <c r="HA311" s="73"/>
      <c r="HB311" s="73"/>
      <c r="HC311" s="73"/>
      <c r="HD311" s="73"/>
      <c r="HE311" s="73"/>
      <c r="HF311" s="73"/>
      <c r="HG311" s="73"/>
      <c r="HH311" s="73"/>
      <c r="HI311" s="73"/>
      <c r="HJ311" s="73"/>
      <c r="HK311" s="73"/>
      <c r="HL311" s="73"/>
      <c r="HM311" s="73"/>
      <c r="HN311" s="73"/>
      <c r="HO311" s="73"/>
      <c r="HP311" s="73"/>
      <c r="HQ311" s="73"/>
      <c r="HR311" s="73"/>
      <c r="HS311" s="73"/>
      <c r="HT311" s="73"/>
      <c r="HU311" s="73"/>
      <c r="HV311" s="73"/>
      <c r="HW311" s="73"/>
      <c r="HX311" s="73"/>
      <c r="HY311" s="73"/>
      <c r="HZ311" s="73"/>
      <c r="IA311" s="73"/>
      <c r="IB311" s="73"/>
      <c r="IC311" s="73"/>
      <c r="ID311" s="73"/>
      <c r="IE311" s="73"/>
      <c r="IF311" s="73"/>
      <c r="IG311" s="73"/>
      <c r="IH311" s="73"/>
      <c r="II311" s="73"/>
      <c r="IJ311" s="73"/>
      <c r="IK311" s="73"/>
      <c r="IL311" s="73"/>
      <c r="IM311" s="73"/>
      <c r="IN311" s="73"/>
      <c r="IO311" s="73"/>
      <c r="IP311" s="73"/>
      <c r="IQ311" s="73"/>
      <c r="IR311" s="73"/>
      <c r="IS311" s="73"/>
      <c r="IT311" s="73"/>
      <c r="IU311" s="73"/>
    </row>
    <row r="312" spans="1:255" s="248" customFormat="1">
      <c r="A312" s="287"/>
      <c r="C312" s="182"/>
      <c r="D312" s="231"/>
      <c r="E312" s="180"/>
      <c r="F312" s="180"/>
      <c r="G312" s="181"/>
      <c r="H312" s="182"/>
      <c r="I312" s="182"/>
      <c r="J312" s="73"/>
      <c r="K312" s="73"/>
      <c r="L312" s="73"/>
      <c r="M312" s="73"/>
      <c r="N312" s="73"/>
      <c r="O312" s="73"/>
      <c r="P312" s="73"/>
      <c r="Q312" s="73"/>
      <c r="R312" s="73"/>
      <c r="S312" s="73"/>
      <c r="T312" s="73"/>
      <c r="U312" s="73"/>
      <c r="V312" s="73"/>
      <c r="W312" s="73"/>
      <c r="X312" s="73"/>
      <c r="Y312" s="73"/>
      <c r="Z312" s="73"/>
      <c r="AA312" s="73"/>
      <c r="AB312" s="73"/>
      <c r="AC312" s="73"/>
      <c r="AD312" s="73"/>
      <c r="AE312" s="73"/>
      <c r="AF312" s="73"/>
      <c r="AG312" s="73"/>
      <c r="AH312" s="73"/>
      <c r="AI312" s="73"/>
      <c r="AJ312" s="73"/>
      <c r="AK312" s="73"/>
      <c r="AL312" s="73"/>
      <c r="AM312" s="73"/>
      <c r="AN312" s="73"/>
      <c r="AO312" s="73"/>
      <c r="AP312" s="73"/>
      <c r="AQ312" s="73"/>
      <c r="AR312" s="73"/>
      <c r="AS312" s="73"/>
      <c r="AT312" s="73"/>
      <c r="AU312" s="73"/>
      <c r="AV312" s="73"/>
      <c r="AW312" s="73"/>
      <c r="AX312" s="73"/>
      <c r="AY312" s="73"/>
      <c r="AZ312" s="73"/>
      <c r="BA312" s="73"/>
      <c r="BB312" s="73"/>
      <c r="BC312" s="73"/>
      <c r="BD312" s="73"/>
      <c r="BE312" s="73"/>
      <c r="BF312" s="73"/>
      <c r="BG312" s="73"/>
      <c r="BH312" s="73"/>
      <c r="BI312" s="73"/>
      <c r="BJ312" s="73"/>
      <c r="BK312" s="73"/>
      <c r="BL312" s="73"/>
      <c r="BM312" s="73"/>
      <c r="BN312" s="73"/>
      <c r="BO312" s="73"/>
      <c r="BP312" s="73"/>
      <c r="BQ312" s="73"/>
      <c r="BR312" s="73"/>
      <c r="BS312" s="73"/>
      <c r="BT312" s="73"/>
      <c r="BU312" s="73"/>
      <c r="BV312" s="73"/>
      <c r="BW312" s="73"/>
      <c r="BX312" s="73"/>
      <c r="BY312" s="73"/>
      <c r="BZ312" s="73"/>
      <c r="CA312" s="73"/>
      <c r="CB312" s="73"/>
      <c r="CC312" s="73"/>
      <c r="CD312" s="73"/>
      <c r="CE312" s="73"/>
      <c r="CF312" s="73"/>
      <c r="CG312" s="73"/>
      <c r="CH312" s="73"/>
      <c r="CI312" s="73"/>
      <c r="CJ312" s="73"/>
      <c r="CK312" s="73"/>
      <c r="CL312" s="73"/>
      <c r="CM312" s="73"/>
      <c r="CN312" s="73"/>
      <c r="CO312" s="73"/>
      <c r="CP312" s="73"/>
      <c r="CQ312" s="73"/>
      <c r="CR312" s="73"/>
      <c r="CS312" s="73"/>
      <c r="CT312" s="73"/>
      <c r="CU312" s="73"/>
      <c r="CV312" s="73"/>
      <c r="CW312" s="73"/>
      <c r="CX312" s="73"/>
      <c r="CY312" s="73"/>
      <c r="CZ312" s="73"/>
      <c r="DA312" s="73"/>
      <c r="DB312" s="73"/>
      <c r="DC312" s="73"/>
      <c r="DD312" s="73"/>
      <c r="DE312" s="73"/>
      <c r="DF312" s="73"/>
      <c r="DG312" s="73"/>
      <c r="DH312" s="73"/>
      <c r="DI312" s="73"/>
      <c r="DJ312" s="73"/>
      <c r="DK312" s="73"/>
      <c r="DL312" s="73"/>
      <c r="DM312" s="73"/>
      <c r="DN312" s="73"/>
      <c r="DO312" s="73"/>
      <c r="DP312" s="73"/>
      <c r="DQ312" s="73"/>
      <c r="DR312" s="73"/>
      <c r="DS312" s="73"/>
      <c r="DT312" s="73"/>
      <c r="DU312" s="73"/>
      <c r="DV312" s="73"/>
      <c r="DW312" s="73"/>
      <c r="DX312" s="73"/>
      <c r="DY312" s="73"/>
      <c r="DZ312" s="73"/>
      <c r="EA312" s="73"/>
      <c r="EB312" s="73"/>
      <c r="EC312" s="73"/>
      <c r="ED312" s="73"/>
      <c r="EE312" s="73"/>
      <c r="EF312" s="73"/>
      <c r="EG312" s="73"/>
      <c r="EH312" s="73"/>
      <c r="EI312" s="73"/>
      <c r="EJ312" s="73"/>
      <c r="EK312" s="73"/>
      <c r="EL312" s="73"/>
      <c r="EM312" s="73"/>
      <c r="EN312" s="73"/>
      <c r="EO312" s="73"/>
      <c r="EP312" s="73"/>
      <c r="EQ312" s="73"/>
      <c r="ER312" s="73"/>
      <c r="ES312" s="73"/>
      <c r="ET312" s="73"/>
      <c r="EU312" s="73"/>
      <c r="EV312" s="73"/>
      <c r="EW312" s="73"/>
      <c r="EX312" s="73"/>
      <c r="EY312" s="73"/>
      <c r="EZ312" s="73"/>
      <c r="FA312" s="73"/>
      <c r="FB312" s="73"/>
      <c r="FC312" s="73"/>
      <c r="FD312" s="73"/>
      <c r="FE312" s="73"/>
      <c r="FF312" s="73"/>
      <c r="FG312" s="73"/>
      <c r="FH312" s="73"/>
      <c r="FI312" s="73"/>
      <c r="FJ312" s="73"/>
      <c r="FK312" s="73"/>
      <c r="FL312" s="73"/>
      <c r="FM312" s="73"/>
      <c r="FN312" s="73"/>
      <c r="FO312" s="73"/>
      <c r="FP312" s="73"/>
      <c r="FQ312" s="73"/>
      <c r="FR312" s="73"/>
      <c r="FS312" s="73"/>
      <c r="FT312" s="73"/>
      <c r="FU312" s="73"/>
      <c r="FV312" s="73"/>
      <c r="FW312" s="73"/>
      <c r="FX312" s="73"/>
      <c r="FY312" s="73"/>
      <c r="FZ312" s="73"/>
      <c r="GA312" s="73"/>
      <c r="GB312" s="73"/>
      <c r="GC312" s="73"/>
      <c r="GD312" s="73"/>
      <c r="GE312" s="73"/>
      <c r="GF312" s="73"/>
      <c r="GG312" s="73"/>
      <c r="GH312" s="73"/>
      <c r="GI312" s="73"/>
      <c r="GJ312" s="73"/>
      <c r="GK312" s="73"/>
      <c r="GL312" s="73"/>
      <c r="GM312" s="73"/>
      <c r="GN312" s="73"/>
      <c r="GO312" s="73"/>
      <c r="GP312" s="73"/>
      <c r="GQ312" s="73"/>
      <c r="GR312" s="73"/>
      <c r="GS312" s="73"/>
      <c r="GT312" s="73"/>
      <c r="GU312" s="73"/>
      <c r="GV312" s="73"/>
      <c r="GW312" s="73"/>
      <c r="GX312" s="73"/>
      <c r="GY312" s="73"/>
      <c r="GZ312" s="73"/>
      <c r="HA312" s="73"/>
      <c r="HB312" s="73"/>
      <c r="HC312" s="73"/>
      <c r="HD312" s="73"/>
      <c r="HE312" s="73"/>
      <c r="HF312" s="73"/>
      <c r="HG312" s="73"/>
      <c r="HH312" s="73"/>
      <c r="HI312" s="73"/>
      <c r="HJ312" s="73"/>
      <c r="HK312" s="73"/>
      <c r="HL312" s="73"/>
      <c r="HM312" s="73"/>
      <c r="HN312" s="73"/>
      <c r="HO312" s="73"/>
      <c r="HP312" s="73"/>
      <c r="HQ312" s="73"/>
      <c r="HR312" s="73"/>
      <c r="HS312" s="73"/>
      <c r="HT312" s="73"/>
      <c r="HU312" s="73"/>
      <c r="HV312" s="73"/>
      <c r="HW312" s="73"/>
      <c r="HX312" s="73"/>
      <c r="HY312" s="73"/>
      <c r="HZ312" s="73"/>
      <c r="IA312" s="73"/>
      <c r="IB312" s="73"/>
      <c r="IC312" s="73"/>
      <c r="ID312" s="73"/>
      <c r="IE312" s="73"/>
      <c r="IF312" s="73"/>
      <c r="IG312" s="73"/>
      <c r="IH312" s="73"/>
      <c r="II312" s="73"/>
      <c r="IJ312" s="73"/>
      <c r="IK312" s="73"/>
      <c r="IL312" s="73"/>
      <c r="IM312" s="73"/>
      <c r="IN312" s="73"/>
      <c r="IO312" s="73"/>
      <c r="IP312" s="73"/>
      <c r="IQ312" s="73"/>
      <c r="IR312" s="73"/>
      <c r="IS312" s="73"/>
      <c r="IT312" s="73"/>
      <c r="IU312" s="73"/>
    </row>
    <row r="313" spans="1:255" s="248" customFormat="1">
      <c r="A313" s="287"/>
      <c r="C313" s="182"/>
      <c r="D313" s="231"/>
      <c r="E313" s="180"/>
      <c r="F313" s="180"/>
      <c r="G313" s="181"/>
      <c r="H313" s="182"/>
      <c r="I313" s="182"/>
      <c r="J313" s="73"/>
      <c r="K313" s="73"/>
      <c r="L313" s="73"/>
      <c r="M313" s="73"/>
      <c r="N313" s="73"/>
      <c r="O313" s="73"/>
      <c r="P313" s="73"/>
      <c r="Q313" s="73"/>
      <c r="R313" s="73"/>
      <c r="S313" s="73"/>
      <c r="T313" s="73"/>
      <c r="U313" s="73"/>
      <c r="V313" s="73"/>
      <c r="W313" s="73"/>
      <c r="X313" s="73"/>
      <c r="Y313" s="73"/>
      <c r="Z313" s="73"/>
      <c r="AA313" s="73"/>
      <c r="AB313" s="73"/>
      <c r="AC313" s="73"/>
      <c r="AD313" s="73"/>
      <c r="AE313" s="73"/>
      <c r="AF313" s="73"/>
      <c r="AG313" s="73"/>
      <c r="AH313" s="73"/>
      <c r="AI313" s="73"/>
      <c r="AJ313" s="73"/>
      <c r="AK313" s="73"/>
      <c r="AL313" s="73"/>
      <c r="AM313" s="73"/>
      <c r="AN313" s="73"/>
      <c r="AO313" s="73"/>
      <c r="AP313" s="73"/>
      <c r="AQ313" s="73"/>
      <c r="AR313" s="73"/>
      <c r="AS313" s="73"/>
      <c r="AT313" s="73"/>
      <c r="AU313" s="73"/>
      <c r="AV313" s="73"/>
      <c r="AW313" s="73"/>
      <c r="AX313" s="73"/>
      <c r="AY313" s="73"/>
      <c r="AZ313" s="73"/>
      <c r="BA313" s="73"/>
      <c r="BB313" s="73"/>
      <c r="BC313" s="73"/>
      <c r="BD313" s="73"/>
      <c r="BE313" s="73"/>
      <c r="BF313" s="73"/>
      <c r="BG313" s="73"/>
      <c r="BH313" s="73"/>
      <c r="BI313" s="73"/>
      <c r="BJ313" s="73"/>
      <c r="BK313" s="73"/>
      <c r="BL313" s="73"/>
      <c r="BM313" s="73"/>
      <c r="BN313" s="73"/>
      <c r="BO313" s="73"/>
      <c r="BP313" s="73"/>
      <c r="BQ313" s="73"/>
      <c r="BR313" s="73"/>
      <c r="BS313" s="73"/>
      <c r="BT313" s="73"/>
      <c r="BU313" s="73"/>
      <c r="BV313" s="73"/>
      <c r="BW313" s="73"/>
      <c r="BX313" s="73"/>
      <c r="BY313" s="73"/>
      <c r="BZ313" s="73"/>
      <c r="CA313" s="73"/>
      <c r="CB313" s="73"/>
      <c r="CC313" s="73"/>
      <c r="CD313" s="73"/>
      <c r="CE313" s="73"/>
      <c r="CF313" s="73"/>
      <c r="CG313" s="73"/>
      <c r="CH313" s="73"/>
      <c r="CI313" s="73"/>
      <c r="CJ313" s="73"/>
      <c r="CK313" s="73"/>
      <c r="CL313" s="73"/>
      <c r="CM313" s="73"/>
      <c r="CN313" s="73"/>
      <c r="CO313" s="73"/>
      <c r="CP313" s="73"/>
      <c r="CQ313" s="73"/>
      <c r="CR313" s="73"/>
      <c r="CS313" s="73"/>
      <c r="CT313" s="73"/>
      <c r="CU313" s="73"/>
      <c r="CV313" s="73"/>
      <c r="CW313" s="73"/>
      <c r="CX313" s="73"/>
      <c r="CY313" s="73"/>
      <c r="CZ313" s="73"/>
      <c r="DA313" s="73"/>
      <c r="DB313" s="73"/>
      <c r="DC313" s="73"/>
      <c r="DD313" s="73"/>
      <c r="DE313" s="73"/>
      <c r="DF313" s="73"/>
      <c r="DG313" s="73"/>
      <c r="DH313" s="73"/>
      <c r="DI313" s="73"/>
      <c r="DJ313" s="73"/>
      <c r="DK313" s="73"/>
      <c r="DL313" s="73"/>
      <c r="DM313" s="73"/>
      <c r="DN313" s="73"/>
      <c r="DO313" s="73"/>
      <c r="DP313" s="73"/>
      <c r="DQ313" s="73"/>
      <c r="DR313" s="73"/>
      <c r="DS313" s="73"/>
      <c r="DT313" s="73"/>
      <c r="DU313" s="73"/>
      <c r="DV313" s="73"/>
      <c r="DW313" s="73"/>
      <c r="DX313" s="73"/>
      <c r="DY313" s="73"/>
      <c r="DZ313" s="73"/>
      <c r="EA313" s="73"/>
      <c r="EB313" s="73"/>
      <c r="EC313" s="73"/>
      <c r="ED313" s="73"/>
      <c r="EE313" s="73"/>
      <c r="EF313" s="73"/>
      <c r="EG313" s="73"/>
      <c r="EH313" s="73"/>
      <c r="EI313" s="73"/>
      <c r="EJ313" s="73"/>
      <c r="EK313" s="73"/>
      <c r="EL313" s="73"/>
      <c r="EM313" s="73"/>
      <c r="EN313" s="73"/>
      <c r="EO313" s="73"/>
      <c r="EP313" s="73"/>
      <c r="EQ313" s="73"/>
      <c r="ER313" s="73"/>
      <c r="ES313" s="73"/>
      <c r="ET313" s="73"/>
      <c r="EU313" s="73"/>
      <c r="EV313" s="73"/>
      <c r="EW313" s="73"/>
      <c r="EX313" s="73"/>
      <c r="EY313" s="73"/>
      <c r="EZ313" s="73"/>
      <c r="FA313" s="73"/>
      <c r="FB313" s="73"/>
      <c r="FC313" s="73"/>
      <c r="FD313" s="73"/>
      <c r="FE313" s="73"/>
      <c r="FF313" s="73"/>
      <c r="FG313" s="73"/>
      <c r="FH313" s="73"/>
      <c r="FI313" s="73"/>
      <c r="FJ313" s="73"/>
      <c r="FK313" s="73"/>
      <c r="FL313" s="73"/>
      <c r="FM313" s="73"/>
      <c r="FN313" s="73"/>
      <c r="FO313" s="73"/>
      <c r="FP313" s="73"/>
      <c r="FQ313" s="73"/>
      <c r="FR313" s="73"/>
      <c r="FS313" s="73"/>
      <c r="FT313" s="73"/>
      <c r="FU313" s="73"/>
      <c r="FV313" s="73"/>
      <c r="FW313" s="73"/>
      <c r="FX313" s="73"/>
      <c r="FY313" s="73"/>
      <c r="FZ313" s="73"/>
      <c r="GA313" s="73"/>
      <c r="GB313" s="73"/>
      <c r="GC313" s="73"/>
      <c r="GD313" s="73"/>
      <c r="GE313" s="73"/>
      <c r="GF313" s="73"/>
      <c r="GG313" s="73"/>
      <c r="GH313" s="73"/>
      <c r="GI313" s="73"/>
      <c r="GJ313" s="73"/>
      <c r="GK313" s="73"/>
      <c r="GL313" s="73"/>
      <c r="GM313" s="73"/>
      <c r="GN313" s="73"/>
      <c r="GO313" s="73"/>
      <c r="GP313" s="73"/>
      <c r="GQ313" s="73"/>
      <c r="GR313" s="73"/>
      <c r="GS313" s="73"/>
      <c r="GT313" s="73"/>
      <c r="GU313" s="73"/>
      <c r="GV313" s="73"/>
      <c r="GW313" s="73"/>
      <c r="GX313" s="73"/>
      <c r="GY313" s="73"/>
      <c r="GZ313" s="73"/>
      <c r="HA313" s="73"/>
      <c r="HB313" s="73"/>
      <c r="HC313" s="73"/>
      <c r="HD313" s="73"/>
      <c r="HE313" s="73"/>
      <c r="HF313" s="73"/>
      <c r="HG313" s="73"/>
      <c r="HH313" s="73"/>
      <c r="HI313" s="73"/>
      <c r="HJ313" s="73"/>
      <c r="HK313" s="73"/>
      <c r="HL313" s="73"/>
      <c r="HM313" s="73"/>
      <c r="HN313" s="73"/>
      <c r="HO313" s="73"/>
      <c r="HP313" s="73"/>
      <c r="HQ313" s="73"/>
      <c r="HR313" s="73"/>
      <c r="HS313" s="73"/>
      <c r="HT313" s="73"/>
      <c r="HU313" s="73"/>
      <c r="HV313" s="73"/>
      <c r="HW313" s="73"/>
      <c r="HX313" s="73"/>
      <c r="HY313" s="73"/>
      <c r="HZ313" s="73"/>
      <c r="IA313" s="73"/>
      <c r="IB313" s="73"/>
      <c r="IC313" s="73"/>
      <c r="ID313" s="73"/>
      <c r="IE313" s="73"/>
      <c r="IF313" s="73"/>
      <c r="IG313" s="73"/>
      <c r="IH313" s="73"/>
      <c r="II313" s="73"/>
      <c r="IJ313" s="73"/>
      <c r="IK313" s="73"/>
      <c r="IL313" s="73"/>
      <c r="IM313" s="73"/>
      <c r="IN313" s="73"/>
      <c r="IO313" s="73"/>
      <c r="IP313" s="73"/>
      <c r="IQ313" s="73"/>
      <c r="IR313" s="73"/>
      <c r="IS313" s="73"/>
      <c r="IT313" s="73"/>
      <c r="IU313" s="73"/>
    </row>
    <row r="314" spans="1:255" s="248" customFormat="1">
      <c r="A314" s="287"/>
      <c r="C314" s="182"/>
      <c r="D314" s="231"/>
      <c r="E314" s="180"/>
      <c r="F314" s="180"/>
      <c r="G314" s="181"/>
      <c r="H314" s="182"/>
      <c r="I314" s="182"/>
      <c r="J314" s="73"/>
      <c r="K314" s="73"/>
      <c r="L314" s="73"/>
      <c r="M314" s="73"/>
      <c r="N314" s="73"/>
      <c r="O314" s="73"/>
      <c r="P314" s="73"/>
      <c r="Q314" s="73"/>
      <c r="R314" s="73"/>
      <c r="S314" s="73"/>
      <c r="T314" s="73"/>
      <c r="U314" s="73"/>
      <c r="V314" s="73"/>
      <c r="W314" s="73"/>
      <c r="X314" s="73"/>
      <c r="Y314" s="73"/>
      <c r="Z314" s="73"/>
      <c r="AA314" s="73"/>
      <c r="AB314" s="73"/>
      <c r="AC314" s="73"/>
      <c r="AD314" s="73"/>
      <c r="AE314" s="73"/>
      <c r="AF314" s="73"/>
      <c r="AG314" s="73"/>
      <c r="AH314" s="73"/>
      <c r="AI314" s="73"/>
      <c r="AJ314" s="73"/>
      <c r="AK314" s="73"/>
      <c r="AL314" s="73"/>
      <c r="AM314" s="73"/>
      <c r="AN314" s="73"/>
      <c r="AO314" s="73"/>
      <c r="AP314" s="73"/>
      <c r="AQ314" s="73"/>
      <c r="AR314" s="73"/>
      <c r="AS314" s="73"/>
      <c r="AT314" s="73"/>
      <c r="AU314" s="73"/>
      <c r="AV314" s="73"/>
      <c r="AW314" s="73"/>
      <c r="AX314" s="73"/>
      <c r="AY314" s="73"/>
      <c r="AZ314" s="73"/>
      <c r="BA314" s="73"/>
      <c r="BB314" s="73"/>
      <c r="BC314" s="73"/>
      <c r="BD314" s="73"/>
      <c r="BE314" s="73"/>
      <c r="BF314" s="73"/>
      <c r="BG314" s="73"/>
      <c r="BH314" s="73"/>
      <c r="BI314" s="73"/>
      <c r="BJ314" s="73"/>
      <c r="BK314" s="73"/>
      <c r="BL314" s="73"/>
      <c r="BM314" s="73"/>
      <c r="BN314" s="73"/>
      <c r="BO314" s="73"/>
      <c r="BP314" s="73"/>
      <c r="BQ314" s="73"/>
      <c r="BR314" s="73"/>
      <c r="BS314" s="73"/>
      <c r="BT314" s="73"/>
      <c r="BU314" s="73"/>
      <c r="BV314" s="73"/>
      <c r="BW314" s="73"/>
      <c r="BX314" s="73"/>
      <c r="BY314" s="73"/>
      <c r="BZ314" s="73"/>
      <c r="CA314" s="73"/>
      <c r="CB314" s="73"/>
      <c r="CC314" s="73"/>
      <c r="CD314" s="73"/>
      <c r="CE314" s="73"/>
      <c r="CF314" s="73"/>
      <c r="CG314" s="73"/>
      <c r="CH314" s="73"/>
      <c r="CI314" s="73"/>
      <c r="CJ314" s="73"/>
      <c r="CK314" s="73"/>
      <c r="CL314" s="73"/>
      <c r="CM314" s="73"/>
      <c r="CN314" s="73"/>
      <c r="CO314" s="73"/>
      <c r="CP314" s="73"/>
      <c r="CQ314" s="73"/>
      <c r="CR314" s="73"/>
      <c r="CS314" s="73"/>
      <c r="CT314" s="73"/>
      <c r="CU314" s="73"/>
      <c r="CV314" s="73"/>
      <c r="CW314" s="73"/>
      <c r="CX314" s="73"/>
      <c r="CY314" s="73"/>
      <c r="CZ314" s="73"/>
      <c r="DA314" s="73"/>
      <c r="DB314" s="73"/>
      <c r="DC314" s="73"/>
      <c r="DD314" s="73"/>
      <c r="DE314" s="73"/>
      <c r="DF314" s="73"/>
      <c r="DG314" s="73"/>
      <c r="DH314" s="73"/>
      <c r="DI314" s="73"/>
      <c r="DJ314" s="73"/>
      <c r="DK314" s="73"/>
      <c r="DL314" s="73"/>
      <c r="DM314" s="73"/>
      <c r="DN314" s="73"/>
      <c r="DO314" s="73"/>
      <c r="DP314" s="73"/>
      <c r="DQ314" s="73"/>
      <c r="DR314" s="73"/>
      <c r="DS314" s="73"/>
      <c r="DT314" s="73"/>
      <c r="DU314" s="73"/>
      <c r="DV314" s="73"/>
      <c r="DW314" s="73"/>
      <c r="DX314" s="73"/>
      <c r="DY314" s="73"/>
      <c r="DZ314" s="73"/>
      <c r="EA314" s="73"/>
      <c r="EB314" s="73"/>
      <c r="EC314" s="73"/>
      <c r="ED314" s="73"/>
      <c r="EE314" s="73"/>
      <c r="EF314" s="73"/>
      <c r="EG314" s="73"/>
      <c r="EH314" s="73"/>
      <c r="EI314" s="73"/>
      <c r="EJ314" s="73"/>
      <c r="EK314" s="73"/>
      <c r="EL314" s="73"/>
      <c r="EM314" s="73"/>
      <c r="EN314" s="73"/>
      <c r="EO314" s="73"/>
      <c r="EP314" s="73"/>
      <c r="EQ314" s="73"/>
      <c r="ER314" s="73"/>
      <c r="ES314" s="73"/>
      <c r="ET314" s="73"/>
      <c r="EU314" s="73"/>
      <c r="EV314" s="73"/>
      <c r="EW314" s="73"/>
      <c r="EX314" s="73"/>
      <c r="EY314" s="73"/>
      <c r="EZ314" s="73"/>
      <c r="FA314" s="73"/>
      <c r="FB314" s="73"/>
      <c r="FC314" s="73"/>
      <c r="FD314" s="73"/>
      <c r="FE314" s="73"/>
      <c r="FF314" s="73"/>
      <c r="FG314" s="73"/>
      <c r="FH314" s="73"/>
      <c r="FI314" s="73"/>
      <c r="FJ314" s="73"/>
      <c r="FK314" s="73"/>
      <c r="FL314" s="73"/>
      <c r="FM314" s="73"/>
      <c r="FN314" s="73"/>
      <c r="FO314" s="73"/>
      <c r="FP314" s="73"/>
      <c r="FQ314" s="73"/>
      <c r="FR314" s="73"/>
      <c r="FS314" s="73"/>
      <c r="FT314" s="73"/>
      <c r="FU314" s="73"/>
      <c r="FV314" s="73"/>
      <c r="FW314" s="73"/>
      <c r="FX314" s="73"/>
      <c r="FY314" s="73"/>
      <c r="FZ314" s="73"/>
      <c r="GA314" s="73"/>
      <c r="GB314" s="73"/>
      <c r="GC314" s="73"/>
      <c r="GD314" s="73"/>
      <c r="GE314" s="73"/>
      <c r="GF314" s="73"/>
      <c r="GG314" s="73"/>
      <c r="GH314" s="73"/>
      <c r="GI314" s="73"/>
      <c r="GJ314" s="73"/>
      <c r="GK314" s="73"/>
      <c r="GL314" s="73"/>
      <c r="GM314" s="73"/>
      <c r="GN314" s="73"/>
      <c r="GO314" s="73"/>
      <c r="GP314" s="73"/>
      <c r="GQ314" s="73"/>
      <c r="GR314" s="73"/>
      <c r="GS314" s="73"/>
      <c r="GT314" s="73"/>
      <c r="GU314" s="73"/>
      <c r="GV314" s="73"/>
      <c r="GW314" s="73"/>
      <c r="GX314" s="73"/>
      <c r="GY314" s="73"/>
      <c r="GZ314" s="73"/>
      <c r="HA314" s="73"/>
      <c r="HB314" s="73"/>
      <c r="HC314" s="73"/>
      <c r="HD314" s="73"/>
      <c r="HE314" s="73"/>
      <c r="HF314" s="73"/>
      <c r="HG314" s="73"/>
      <c r="HH314" s="73"/>
      <c r="HI314" s="73"/>
      <c r="HJ314" s="73"/>
      <c r="HK314" s="73"/>
      <c r="HL314" s="73"/>
      <c r="HM314" s="73"/>
      <c r="HN314" s="73"/>
      <c r="HO314" s="73"/>
      <c r="HP314" s="73"/>
      <c r="HQ314" s="73"/>
      <c r="HR314" s="73"/>
      <c r="HS314" s="73"/>
      <c r="HT314" s="73"/>
      <c r="HU314" s="73"/>
      <c r="HV314" s="73"/>
      <c r="HW314" s="73"/>
      <c r="HX314" s="73"/>
      <c r="HY314" s="73"/>
      <c r="HZ314" s="73"/>
      <c r="IA314" s="73"/>
      <c r="IB314" s="73"/>
      <c r="IC314" s="73"/>
      <c r="ID314" s="73"/>
      <c r="IE314" s="73"/>
      <c r="IF314" s="73"/>
      <c r="IG314" s="73"/>
      <c r="IH314" s="73"/>
      <c r="II314" s="73"/>
      <c r="IJ314" s="73"/>
      <c r="IK314" s="73"/>
      <c r="IL314" s="73"/>
      <c r="IM314" s="73"/>
      <c r="IN314" s="73"/>
      <c r="IO314" s="73"/>
      <c r="IP314" s="73"/>
      <c r="IQ314" s="73"/>
      <c r="IR314" s="73"/>
      <c r="IS314" s="73"/>
      <c r="IT314" s="73"/>
      <c r="IU314" s="73"/>
    </row>
    <row r="315" spans="1:255" s="248" customFormat="1">
      <c r="A315" s="287"/>
      <c r="C315" s="182"/>
      <c r="D315" s="231"/>
      <c r="E315" s="180"/>
      <c r="F315" s="180"/>
      <c r="G315" s="181"/>
      <c r="H315" s="182"/>
      <c r="I315" s="182"/>
      <c r="J315" s="73"/>
      <c r="K315" s="73"/>
      <c r="L315" s="73"/>
      <c r="M315" s="73"/>
      <c r="N315" s="73"/>
      <c r="O315" s="73"/>
      <c r="P315" s="73"/>
      <c r="Q315" s="73"/>
      <c r="R315" s="73"/>
      <c r="S315" s="73"/>
      <c r="T315" s="73"/>
      <c r="U315" s="73"/>
      <c r="V315" s="73"/>
      <c r="W315" s="73"/>
      <c r="X315" s="73"/>
      <c r="Y315" s="73"/>
      <c r="Z315" s="73"/>
      <c r="AA315" s="73"/>
      <c r="AB315" s="73"/>
      <c r="AC315" s="73"/>
      <c r="AD315" s="73"/>
      <c r="AE315" s="73"/>
      <c r="AF315" s="73"/>
      <c r="AG315" s="73"/>
      <c r="AH315" s="73"/>
      <c r="AI315" s="73"/>
      <c r="AJ315" s="73"/>
      <c r="AK315" s="73"/>
      <c r="AL315" s="73"/>
      <c r="AM315" s="73"/>
      <c r="AN315" s="73"/>
      <c r="AO315" s="73"/>
      <c r="AP315" s="73"/>
      <c r="AQ315" s="73"/>
      <c r="AR315" s="73"/>
      <c r="AS315" s="73"/>
      <c r="AT315" s="73"/>
      <c r="AU315" s="73"/>
      <c r="AV315" s="73"/>
      <c r="AW315" s="73"/>
      <c r="AX315" s="73"/>
      <c r="AY315" s="73"/>
      <c r="AZ315" s="73"/>
      <c r="BA315" s="73"/>
      <c r="BB315" s="73"/>
      <c r="BC315" s="73"/>
      <c r="BD315" s="73"/>
      <c r="BE315" s="73"/>
      <c r="BF315" s="73"/>
      <c r="BG315" s="73"/>
      <c r="BH315" s="73"/>
      <c r="BI315" s="73"/>
      <c r="BJ315" s="73"/>
      <c r="BK315" s="73"/>
      <c r="BL315" s="73"/>
      <c r="BM315" s="73"/>
      <c r="BN315" s="73"/>
      <c r="BO315" s="73"/>
      <c r="BP315" s="73"/>
      <c r="BQ315" s="73"/>
      <c r="BR315" s="73"/>
      <c r="BS315" s="73"/>
      <c r="BT315" s="73"/>
      <c r="BU315" s="73"/>
      <c r="BV315" s="73"/>
      <c r="BW315" s="73"/>
      <c r="BX315" s="73"/>
      <c r="BY315" s="73"/>
      <c r="BZ315" s="73"/>
      <c r="CA315" s="73"/>
      <c r="CB315" s="73"/>
      <c r="CC315" s="73"/>
      <c r="CD315" s="73"/>
      <c r="CE315" s="73"/>
      <c r="CF315" s="73"/>
      <c r="CG315" s="73"/>
      <c r="CH315" s="73"/>
      <c r="CI315" s="73"/>
      <c r="CJ315" s="73"/>
      <c r="CK315" s="73"/>
      <c r="CL315" s="73"/>
      <c r="CM315" s="73"/>
      <c r="CN315" s="73"/>
      <c r="CO315" s="73"/>
      <c r="CP315" s="73"/>
      <c r="CQ315" s="73"/>
      <c r="CR315" s="73"/>
      <c r="CS315" s="73"/>
      <c r="CT315" s="73"/>
      <c r="CU315" s="73"/>
      <c r="CV315" s="73"/>
      <c r="CW315" s="73"/>
      <c r="CX315" s="73"/>
      <c r="CY315" s="73"/>
      <c r="CZ315" s="73"/>
      <c r="DA315" s="73"/>
      <c r="DB315" s="73"/>
      <c r="DC315" s="73"/>
      <c r="DD315" s="73"/>
      <c r="DE315" s="73"/>
      <c r="DF315" s="73"/>
      <c r="DG315" s="73"/>
      <c r="DH315" s="73"/>
      <c r="DI315" s="73"/>
      <c r="DJ315" s="73"/>
      <c r="DK315" s="73"/>
      <c r="DL315" s="73"/>
      <c r="DM315" s="73"/>
      <c r="DN315" s="73"/>
      <c r="DO315" s="73"/>
      <c r="DP315" s="73"/>
      <c r="DQ315" s="73"/>
      <c r="DR315" s="73"/>
      <c r="DS315" s="73"/>
      <c r="DT315" s="73"/>
      <c r="DU315" s="73"/>
      <c r="DV315" s="73"/>
      <c r="DW315" s="73"/>
      <c r="DX315" s="73"/>
      <c r="DY315" s="73"/>
      <c r="DZ315" s="73"/>
      <c r="EA315" s="73"/>
      <c r="EB315" s="73"/>
      <c r="EC315" s="73"/>
      <c r="ED315" s="73"/>
      <c r="EE315" s="73"/>
      <c r="EF315" s="73"/>
      <c r="EG315" s="73"/>
      <c r="EH315" s="73"/>
      <c r="EI315" s="73"/>
      <c r="EJ315" s="73"/>
      <c r="EK315" s="73"/>
      <c r="EL315" s="73"/>
      <c r="EM315" s="73"/>
      <c r="EN315" s="73"/>
      <c r="EO315" s="73"/>
      <c r="EP315" s="73"/>
      <c r="EQ315" s="73"/>
      <c r="ER315" s="73"/>
      <c r="ES315" s="73"/>
      <c r="ET315" s="73"/>
      <c r="EU315" s="73"/>
      <c r="EV315" s="73"/>
      <c r="EW315" s="73"/>
      <c r="EX315" s="73"/>
      <c r="EY315" s="73"/>
      <c r="EZ315" s="73"/>
      <c r="FA315" s="73"/>
      <c r="FB315" s="73"/>
      <c r="FC315" s="73"/>
      <c r="FD315" s="73"/>
      <c r="FE315" s="73"/>
      <c r="FF315" s="73"/>
      <c r="FG315" s="73"/>
      <c r="FH315" s="73"/>
      <c r="FI315" s="73"/>
      <c r="FJ315" s="73"/>
      <c r="FK315" s="73"/>
      <c r="FL315" s="73"/>
      <c r="FM315" s="73"/>
      <c r="FN315" s="73"/>
      <c r="FO315" s="73"/>
      <c r="FP315" s="73"/>
      <c r="FQ315" s="73"/>
      <c r="FR315" s="73"/>
      <c r="FS315" s="73"/>
      <c r="FT315" s="73"/>
      <c r="FU315" s="73"/>
      <c r="FV315" s="73"/>
      <c r="FW315" s="73"/>
      <c r="FX315" s="73"/>
      <c r="FY315" s="73"/>
      <c r="FZ315" s="73"/>
      <c r="GA315" s="73"/>
      <c r="GB315" s="73"/>
      <c r="GC315" s="73"/>
      <c r="GD315" s="73"/>
      <c r="GE315" s="73"/>
      <c r="GF315" s="73"/>
      <c r="GG315" s="73"/>
      <c r="GH315" s="73"/>
      <c r="GI315" s="73"/>
      <c r="GJ315" s="73"/>
      <c r="GK315" s="73"/>
      <c r="GL315" s="73"/>
      <c r="GM315" s="73"/>
      <c r="GN315" s="73"/>
      <c r="GO315" s="73"/>
      <c r="GP315" s="73"/>
      <c r="GQ315" s="73"/>
      <c r="GR315" s="73"/>
      <c r="GS315" s="73"/>
      <c r="GT315" s="73"/>
      <c r="GU315" s="73"/>
      <c r="GV315" s="73"/>
      <c r="GW315" s="73"/>
      <c r="GX315" s="73"/>
      <c r="GY315" s="73"/>
      <c r="GZ315" s="73"/>
      <c r="HA315" s="73"/>
      <c r="HB315" s="73"/>
      <c r="HC315" s="73"/>
      <c r="HD315" s="73"/>
      <c r="HE315" s="73"/>
      <c r="HF315" s="73"/>
      <c r="HG315" s="73"/>
      <c r="HH315" s="73"/>
      <c r="HI315" s="73"/>
      <c r="HJ315" s="73"/>
      <c r="HK315" s="73"/>
      <c r="HL315" s="73"/>
      <c r="HM315" s="73"/>
      <c r="HN315" s="73"/>
      <c r="HO315" s="73"/>
      <c r="HP315" s="73"/>
      <c r="HQ315" s="73"/>
      <c r="HR315" s="73"/>
      <c r="HS315" s="73"/>
      <c r="HT315" s="73"/>
      <c r="HU315" s="73"/>
      <c r="HV315" s="73"/>
      <c r="HW315" s="73"/>
      <c r="HX315" s="73"/>
      <c r="HY315" s="73"/>
      <c r="HZ315" s="73"/>
      <c r="IA315" s="73"/>
      <c r="IB315" s="73"/>
      <c r="IC315" s="73"/>
      <c r="ID315" s="73"/>
      <c r="IE315" s="73"/>
      <c r="IF315" s="73"/>
      <c r="IG315" s="73"/>
      <c r="IH315" s="73"/>
      <c r="II315" s="73"/>
      <c r="IJ315" s="73"/>
      <c r="IK315" s="73"/>
      <c r="IL315" s="73"/>
      <c r="IM315" s="73"/>
      <c r="IN315" s="73"/>
      <c r="IO315" s="73"/>
      <c r="IP315" s="73"/>
      <c r="IQ315" s="73"/>
      <c r="IR315" s="73"/>
      <c r="IS315" s="73"/>
      <c r="IT315" s="73"/>
      <c r="IU315" s="73"/>
    </row>
    <row r="316" spans="1:255" s="248" customFormat="1">
      <c r="A316" s="287"/>
      <c r="C316" s="182"/>
      <c r="D316" s="231"/>
      <c r="E316" s="180"/>
      <c r="F316" s="180"/>
      <c r="G316" s="181"/>
      <c r="H316" s="182"/>
      <c r="I316" s="182"/>
      <c r="J316" s="73"/>
      <c r="K316" s="73"/>
      <c r="L316" s="73"/>
      <c r="M316" s="73"/>
      <c r="N316" s="73"/>
      <c r="O316" s="73"/>
      <c r="P316" s="73"/>
      <c r="Q316" s="73"/>
      <c r="R316" s="73"/>
      <c r="S316" s="73"/>
      <c r="T316" s="73"/>
      <c r="U316" s="73"/>
      <c r="V316" s="73"/>
      <c r="W316" s="73"/>
      <c r="X316" s="73"/>
      <c r="Y316" s="73"/>
      <c r="Z316" s="73"/>
      <c r="AA316" s="73"/>
      <c r="AB316" s="73"/>
      <c r="AC316" s="73"/>
      <c r="AD316" s="73"/>
      <c r="AE316" s="73"/>
      <c r="AF316" s="73"/>
      <c r="AG316" s="73"/>
      <c r="AH316" s="73"/>
      <c r="AI316" s="73"/>
      <c r="AJ316" s="73"/>
      <c r="AK316" s="73"/>
      <c r="AL316" s="73"/>
      <c r="AM316" s="73"/>
      <c r="AN316" s="73"/>
      <c r="AO316" s="73"/>
      <c r="AP316" s="73"/>
      <c r="AQ316" s="73"/>
      <c r="AR316" s="73"/>
      <c r="AS316" s="73"/>
      <c r="AT316" s="73"/>
      <c r="AU316" s="73"/>
      <c r="AV316" s="73"/>
      <c r="AW316" s="73"/>
      <c r="AX316" s="73"/>
      <c r="AY316" s="73"/>
      <c r="AZ316" s="73"/>
      <c r="BA316" s="73"/>
      <c r="BB316" s="73"/>
      <c r="BC316" s="73"/>
      <c r="BD316" s="73"/>
      <c r="BE316" s="73"/>
      <c r="BF316" s="73"/>
      <c r="BG316" s="73"/>
      <c r="BH316" s="73"/>
      <c r="BI316" s="73"/>
      <c r="BJ316" s="73"/>
      <c r="BK316" s="73"/>
      <c r="BL316" s="73"/>
      <c r="BM316" s="73"/>
      <c r="BN316" s="73"/>
      <c r="BO316" s="73"/>
      <c r="BP316" s="73"/>
      <c r="BQ316" s="73"/>
      <c r="BR316" s="73"/>
      <c r="BS316" s="73"/>
      <c r="BT316" s="73"/>
      <c r="BU316" s="73"/>
      <c r="BV316" s="73"/>
      <c r="BW316" s="73"/>
      <c r="BX316" s="73"/>
      <c r="BY316" s="73"/>
      <c r="BZ316" s="73"/>
      <c r="CA316" s="73"/>
      <c r="CB316" s="73"/>
      <c r="CC316" s="73"/>
      <c r="CD316" s="73"/>
      <c r="CE316" s="73"/>
      <c r="CF316" s="73"/>
      <c r="CG316" s="73"/>
      <c r="CH316" s="73"/>
      <c r="CI316" s="73"/>
      <c r="CJ316" s="73"/>
      <c r="CK316" s="73"/>
      <c r="CL316" s="73"/>
      <c r="CM316" s="73"/>
      <c r="CN316" s="73"/>
      <c r="CO316" s="73"/>
      <c r="CP316" s="73"/>
      <c r="CQ316" s="73"/>
      <c r="CR316" s="73"/>
      <c r="CS316" s="73"/>
      <c r="CT316" s="73"/>
      <c r="CU316" s="73"/>
      <c r="CV316" s="73"/>
      <c r="CW316" s="73"/>
      <c r="CX316" s="73"/>
      <c r="CY316" s="73"/>
      <c r="CZ316" s="73"/>
      <c r="DA316" s="73"/>
      <c r="DB316" s="73"/>
      <c r="DC316" s="73"/>
      <c r="DD316" s="73"/>
      <c r="DE316" s="73"/>
      <c r="DF316" s="73"/>
      <c r="DG316" s="73"/>
      <c r="DH316" s="73"/>
      <c r="DI316" s="73"/>
      <c r="DJ316" s="73"/>
      <c r="DK316" s="73"/>
      <c r="DL316" s="73"/>
      <c r="DM316" s="73"/>
      <c r="DN316" s="73"/>
      <c r="DO316" s="73"/>
      <c r="DP316" s="73"/>
      <c r="DQ316" s="73"/>
      <c r="DR316" s="73"/>
      <c r="DS316" s="73"/>
      <c r="DT316" s="73"/>
      <c r="DU316" s="73"/>
      <c r="DV316" s="73"/>
      <c r="DW316" s="73"/>
      <c r="DX316" s="73"/>
      <c r="DY316" s="73"/>
      <c r="DZ316" s="73"/>
      <c r="EA316" s="73"/>
      <c r="EB316" s="73"/>
      <c r="EC316" s="73"/>
      <c r="ED316" s="73"/>
      <c r="EE316" s="73"/>
      <c r="EF316" s="73"/>
      <c r="EG316" s="73"/>
      <c r="EH316" s="73"/>
      <c r="EI316" s="73"/>
      <c r="EJ316" s="73"/>
      <c r="EK316" s="73"/>
      <c r="EL316" s="73"/>
      <c r="EM316" s="73"/>
      <c r="EN316" s="73"/>
      <c r="EO316" s="73"/>
      <c r="EP316" s="73"/>
      <c r="EQ316" s="73"/>
      <c r="ER316" s="73"/>
      <c r="ES316" s="73"/>
      <c r="ET316" s="73"/>
      <c r="EU316" s="73"/>
      <c r="EV316" s="73"/>
      <c r="EW316" s="73"/>
      <c r="EX316" s="73"/>
      <c r="EY316" s="73"/>
      <c r="EZ316" s="73"/>
      <c r="FA316" s="73"/>
      <c r="FB316" s="73"/>
      <c r="FC316" s="73"/>
      <c r="FD316" s="73"/>
      <c r="FE316" s="73"/>
      <c r="FF316" s="73"/>
      <c r="FG316" s="73"/>
      <c r="FH316" s="73"/>
      <c r="FI316" s="73"/>
      <c r="FJ316" s="73"/>
      <c r="FK316" s="73"/>
      <c r="FL316" s="73"/>
      <c r="FM316" s="73"/>
      <c r="FN316" s="73"/>
      <c r="FO316" s="73"/>
      <c r="FP316" s="73"/>
      <c r="FQ316" s="73"/>
      <c r="FR316" s="73"/>
      <c r="FS316" s="73"/>
      <c r="FT316" s="73"/>
      <c r="FU316" s="73"/>
      <c r="FV316" s="73"/>
      <c r="FW316" s="73"/>
      <c r="FX316" s="73"/>
      <c r="FY316" s="73"/>
      <c r="FZ316" s="73"/>
      <c r="GA316" s="73"/>
      <c r="GB316" s="73"/>
      <c r="GC316" s="73"/>
      <c r="GD316" s="73"/>
      <c r="GE316" s="73"/>
      <c r="GF316" s="73"/>
      <c r="GG316" s="73"/>
      <c r="GH316" s="73"/>
      <c r="GI316" s="73"/>
      <c r="GJ316" s="73"/>
      <c r="GK316" s="73"/>
      <c r="GL316" s="73"/>
      <c r="GM316" s="73"/>
      <c r="GN316" s="73"/>
      <c r="GO316" s="73"/>
      <c r="GP316" s="73"/>
      <c r="GQ316" s="73"/>
      <c r="GR316" s="73"/>
      <c r="GS316" s="73"/>
      <c r="GT316" s="73"/>
      <c r="GU316" s="73"/>
      <c r="GV316" s="73"/>
      <c r="GW316" s="73"/>
      <c r="GX316" s="73"/>
      <c r="GY316" s="73"/>
      <c r="GZ316" s="73"/>
      <c r="HA316" s="73"/>
      <c r="HB316" s="73"/>
      <c r="HC316" s="73"/>
      <c r="HD316" s="73"/>
      <c r="HE316" s="73"/>
      <c r="HF316" s="73"/>
      <c r="HG316" s="73"/>
      <c r="HH316" s="73"/>
      <c r="HI316" s="73"/>
      <c r="HJ316" s="73"/>
      <c r="HK316" s="73"/>
      <c r="HL316" s="73"/>
      <c r="HM316" s="73"/>
      <c r="HN316" s="73"/>
      <c r="HO316" s="73"/>
      <c r="HP316" s="73"/>
      <c r="HQ316" s="73"/>
      <c r="HR316" s="73"/>
      <c r="HS316" s="73"/>
      <c r="HT316" s="73"/>
      <c r="HU316" s="73"/>
      <c r="HV316" s="73"/>
      <c r="HW316" s="73"/>
      <c r="HX316" s="73"/>
      <c r="HY316" s="73"/>
      <c r="HZ316" s="73"/>
      <c r="IA316" s="73"/>
      <c r="IB316" s="73"/>
      <c r="IC316" s="73"/>
      <c r="ID316" s="73"/>
      <c r="IE316" s="73"/>
      <c r="IF316" s="73"/>
      <c r="IG316" s="73"/>
      <c r="IH316" s="73"/>
      <c r="II316" s="73"/>
      <c r="IJ316" s="73"/>
      <c r="IK316" s="73"/>
      <c r="IL316" s="73"/>
      <c r="IM316" s="73"/>
      <c r="IN316" s="73"/>
      <c r="IO316" s="73"/>
      <c r="IP316" s="73"/>
      <c r="IQ316" s="73"/>
      <c r="IR316" s="73"/>
      <c r="IS316" s="73"/>
      <c r="IT316" s="73"/>
      <c r="IU316" s="73"/>
    </row>
    <row r="317" spans="1:255" s="248" customFormat="1">
      <c r="A317" s="287"/>
      <c r="C317" s="182"/>
      <c r="D317" s="231"/>
      <c r="E317" s="180"/>
      <c r="F317" s="180"/>
      <c r="G317" s="181"/>
      <c r="H317" s="182"/>
      <c r="I317" s="182"/>
      <c r="J317" s="73"/>
      <c r="K317" s="73"/>
      <c r="L317" s="73"/>
      <c r="M317" s="73"/>
      <c r="N317" s="73"/>
      <c r="O317" s="73"/>
      <c r="P317" s="73"/>
      <c r="Q317" s="73"/>
      <c r="R317" s="73"/>
      <c r="S317" s="73"/>
      <c r="T317" s="73"/>
      <c r="U317" s="73"/>
      <c r="V317" s="73"/>
      <c r="W317" s="73"/>
      <c r="X317" s="73"/>
      <c r="Y317" s="73"/>
      <c r="Z317" s="73"/>
      <c r="AA317" s="73"/>
      <c r="AB317" s="73"/>
      <c r="AC317" s="73"/>
      <c r="AD317" s="73"/>
      <c r="AE317" s="73"/>
      <c r="AF317" s="73"/>
      <c r="AG317" s="73"/>
      <c r="AH317" s="73"/>
      <c r="AI317" s="73"/>
      <c r="AJ317" s="73"/>
      <c r="AK317" s="73"/>
      <c r="AL317" s="73"/>
      <c r="AM317" s="73"/>
      <c r="AN317" s="73"/>
      <c r="AO317" s="73"/>
      <c r="AP317" s="73"/>
      <c r="AQ317" s="73"/>
      <c r="AR317" s="73"/>
      <c r="AS317" s="73"/>
      <c r="AT317" s="73"/>
      <c r="AU317" s="73"/>
      <c r="AV317" s="73"/>
      <c r="AW317" s="73"/>
      <c r="AX317" s="73"/>
      <c r="AY317" s="73"/>
      <c r="AZ317" s="73"/>
      <c r="BA317" s="73"/>
      <c r="BB317" s="73"/>
      <c r="BC317" s="73"/>
      <c r="BD317" s="73"/>
      <c r="BE317" s="73"/>
      <c r="BF317" s="73"/>
      <c r="BG317" s="73"/>
      <c r="BH317" s="73"/>
      <c r="BI317" s="73"/>
      <c r="BJ317" s="73"/>
      <c r="BK317" s="73"/>
      <c r="BL317" s="73"/>
      <c r="BM317" s="73"/>
      <c r="BN317" s="73"/>
      <c r="BO317" s="73"/>
      <c r="BP317" s="73"/>
      <c r="BQ317" s="73"/>
      <c r="BR317" s="73"/>
      <c r="BS317" s="73"/>
      <c r="BT317" s="73"/>
      <c r="BU317" s="73"/>
      <c r="BV317" s="73"/>
      <c r="BW317" s="73"/>
      <c r="BX317" s="73"/>
      <c r="BY317" s="73"/>
      <c r="BZ317" s="73"/>
      <c r="CA317" s="73"/>
      <c r="CB317" s="73"/>
      <c r="CC317" s="73"/>
      <c r="CD317" s="73"/>
      <c r="CE317" s="73"/>
      <c r="CF317" s="73"/>
      <c r="CG317" s="73"/>
      <c r="CH317" s="73"/>
      <c r="CI317" s="73"/>
      <c r="CJ317" s="73"/>
      <c r="CK317" s="73"/>
      <c r="CL317" s="73"/>
      <c r="CM317" s="73"/>
      <c r="CN317" s="73"/>
      <c r="CO317" s="73"/>
      <c r="CP317" s="73"/>
      <c r="CQ317" s="73"/>
      <c r="CR317" s="73"/>
      <c r="CS317" s="73"/>
      <c r="CT317" s="73"/>
      <c r="CU317" s="73"/>
      <c r="CV317" s="73"/>
      <c r="CW317" s="73"/>
      <c r="CX317" s="73"/>
      <c r="CY317" s="73"/>
      <c r="CZ317" s="73"/>
      <c r="DA317" s="73"/>
      <c r="DB317" s="73"/>
      <c r="DC317" s="73"/>
      <c r="DD317" s="73"/>
      <c r="DE317" s="73"/>
      <c r="DF317" s="73"/>
      <c r="DG317" s="73"/>
      <c r="DH317" s="73"/>
      <c r="DI317" s="73"/>
      <c r="DJ317" s="73"/>
      <c r="DK317" s="73"/>
      <c r="DL317" s="73"/>
      <c r="DM317" s="73"/>
      <c r="DN317" s="73"/>
      <c r="DO317" s="73"/>
      <c r="DP317" s="73"/>
      <c r="DQ317" s="73"/>
      <c r="DR317" s="73"/>
      <c r="DS317" s="73"/>
      <c r="DT317" s="73"/>
      <c r="DU317" s="73"/>
      <c r="DV317" s="73"/>
      <c r="DW317" s="73"/>
      <c r="DX317" s="73"/>
      <c r="DY317" s="73"/>
      <c r="DZ317" s="73"/>
      <c r="EA317" s="73"/>
      <c r="EB317" s="73"/>
      <c r="EC317" s="73"/>
      <c r="ED317" s="73"/>
      <c r="EE317" s="73"/>
      <c r="EF317" s="73"/>
      <c r="EG317" s="73"/>
      <c r="EH317" s="73"/>
      <c r="EI317" s="73"/>
      <c r="EJ317" s="73"/>
      <c r="EK317" s="73"/>
      <c r="EL317" s="73"/>
      <c r="EM317" s="73"/>
      <c r="EN317" s="73"/>
      <c r="EO317" s="73"/>
      <c r="EP317" s="73"/>
      <c r="EQ317" s="73"/>
      <c r="ER317" s="73"/>
      <c r="ES317" s="73"/>
      <c r="ET317" s="73"/>
      <c r="EU317" s="73"/>
      <c r="EV317" s="73"/>
      <c r="EW317" s="73"/>
      <c r="EX317" s="73"/>
      <c r="EY317" s="73"/>
      <c r="EZ317" s="73"/>
      <c r="FA317" s="73"/>
      <c r="FB317" s="73"/>
      <c r="FC317" s="73"/>
      <c r="FD317" s="73"/>
      <c r="FE317" s="73"/>
      <c r="FF317" s="73"/>
      <c r="FG317" s="73"/>
      <c r="FH317" s="73"/>
      <c r="FI317" s="73"/>
      <c r="FJ317" s="73"/>
      <c r="FK317" s="73"/>
      <c r="FL317" s="73"/>
      <c r="FM317" s="73"/>
      <c r="FN317" s="73"/>
      <c r="FO317" s="73"/>
      <c r="FP317" s="73"/>
      <c r="FQ317" s="73"/>
      <c r="FR317" s="73"/>
      <c r="FS317" s="73"/>
      <c r="FT317" s="73"/>
      <c r="FU317" s="73"/>
      <c r="FV317" s="73"/>
      <c r="FW317" s="73"/>
      <c r="FX317" s="73"/>
      <c r="FY317" s="73"/>
      <c r="FZ317" s="73"/>
      <c r="GA317" s="73"/>
      <c r="GB317" s="73"/>
      <c r="GC317" s="73"/>
      <c r="GD317" s="73"/>
      <c r="GE317" s="73"/>
      <c r="GF317" s="73"/>
      <c r="GG317" s="73"/>
      <c r="GH317" s="73"/>
      <c r="GI317" s="73"/>
      <c r="GJ317" s="73"/>
      <c r="GK317" s="73"/>
      <c r="GL317" s="73"/>
      <c r="GM317" s="73"/>
      <c r="GN317" s="73"/>
      <c r="GO317" s="73"/>
      <c r="GP317" s="73"/>
      <c r="GQ317" s="73"/>
      <c r="GR317" s="73"/>
      <c r="GS317" s="73"/>
      <c r="GT317" s="73"/>
      <c r="GU317" s="73"/>
      <c r="GV317" s="73"/>
      <c r="GW317" s="73"/>
      <c r="GX317" s="73"/>
      <c r="GY317" s="73"/>
      <c r="GZ317" s="73"/>
      <c r="HA317" s="73"/>
      <c r="HB317" s="73"/>
      <c r="HC317" s="73"/>
      <c r="HD317" s="73"/>
      <c r="HE317" s="73"/>
      <c r="HF317" s="73"/>
      <c r="HG317" s="73"/>
      <c r="HH317" s="73"/>
      <c r="HI317" s="73"/>
      <c r="HJ317" s="73"/>
      <c r="HK317" s="73"/>
      <c r="HL317" s="73"/>
      <c r="HM317" s="73"/>
      <c r="HN317" s="73"/>
      <c r="HO317" s="73"/>
      <c r="HP317" s="73"/>
      <c r="HQ317" s="73"/>
      <c r="HR317" s="73"/>
      <c r="HS317" s="73"/>
      <c r="HT317" s="73"/>
      <c r="HU317" s="73"/>
      <c r="HV317" s="73"/>
      <c r="HW317" s="73"/>
      <c r="HX317" s="73"/>
      <c r="HY317" s="73"/>
      <c r="HZ317" s="73"/>
      <c r="IA317" s="73"/>
      <c r="IB317" s="73"/>
      <c r="IC317" s="73"/>
      <c r="ID317" s="73"/>
      <c r="IE317" s="73"/>
      <c r="IF317" s="73"/>
      <c r="IG317" s="73"/>
      <c r="IH317" s="73"/>
      <c r="II317" s="73"/>
      <c r="IJ317" s="73"/>
      <c r="IK317" s="73"/>
      <c r="IL317" s="73"/>
      <c r="IM317" s="73"/>
      <c r="IN317" s="73"/>
      <c r="IO317" s="73"/>
      <c r="IP317" s="73"/>
      <c r="IQ317" s="73"/>
      <c r="IR317" s="73"/>
      <c r="IS317" s="73"/>
      <c r="IT317" s="73"/>
      <c r="IU317" s="73"/>
    </row>
    <row r="318" spans="1:255" s="248" customFormat="1">
      <c r="A318" s="287"/>
      <c r="C318" s="182"/>
      <c r="D318" s="231"/>
      <c r="E318" s="180"/>
      <c r="F318" s="180"/>
      <c r="G318" s="181"/>
      <c r="H318" s="182"/>
      <c r="I318" s="182"/>
      <c r="J318" s="73"/>
      <c r="K318" s="73"/>
      <c r="L318" s="73"/>
      <c r="M318" s="73"/>
      <c r="N318" s="73"/>
      <c r="O318" s="73"/>
      <c r="P318" s="73"/>
      <c r="Q318" s="73"/>
      <c r="R318" s="73"/>
      <c r="S318" s="73"/>
      <c r="T318" s="73"/>
      <c r="U318" s="73"/>
      <c r="V318" s="73"/>
      <c r="W318" s="73"/>
      <c r="X318" s="73"/>
      <c r="Y318" s="73"/>
      <c r="Z318" s="73"/>
      <c r="AA318" s="73"/>
      <c r="AB318" s="73"/>
      <c r="AC318" s="73"/>
      <c r="AD318" s="73"/>
      <c r="AE318" s="73"/>
      <c r="AF318" s="73"/>
      <c r="AG318" s="73"/>
      <c r="AH318" s="73"/>
      <c r="AI318" s="73"/>
      <c r="AJ318" s="73"/>
      <c r="AK318" s="73"/>
      <c r="AL318" s="73"/>
      <c r="AM318" s="73"/>
      <c r="AN318" s="73"/>
      <c r="AO318" s="73"/>
      <c r="AP318" s="73"/>
      <c r="AQ318" s="73"/>
      <c r="AR318" s="73"/>
      <c r="AS318" s="73"/>
      <c r="AT318" s="73"/>
      <c r="AU318" s="73"/>
      <c r="AV318" s="73"/>
      <c r="AW318" s="73"/>
      <c r="AX318" s="73"/>
      <c r="AY318" s="73"/>
      <c r="AZ318" s="73"/>
      <c r="BA318" s="73"/>
      <c r="BB318" s="73"/>
      <c r="BC318" s="73"/>
      <c r="BD318" s="73"/>
      <c r="BE318" s="73"/>
      <c r="BF318" s="73"/>
      <c r="BG318" s="73"/>
      <c r="BH318" s="73"/>
      <c r="BI318" s="73"/>
      <c r="BJ318" s="73"/>
      <c r="BK318" s="73"/>
      <c r="BL318" s="73"/>
      <c r="BM318" s="73"/>
      <c r="BN318" s="73"/>
      <c r="BO318" s="73"/>
      <c r="BP318" s="73"/>
      <c r="BQ318" s="73"/>
      <c r="BR318" s="73"/>
      <c r="BS318" s="73"/>
      <c r="BT318" s="73"/>
      <c r="BU318" s="73"/>
      <c r="BV318" s="73"/>
      <c r="BW318" s="73"/>
      <c r="BX318" s="73"/>
      <c r="BY318" s="73"/>
      <c r="BZ318" s="73"/>
      <c r="CA318" s="73"/>
      <c r="CB318" s="73"/>
      <c r="CC318" s="73"/>
      <c r="CD318" s="73"/>
      <c r="CE318" s="73"/>
      <c r="CF318" s="73"/>
      <c r="CG318" s="73"/>
      <c r="CH318" s="73"/>
      <c r="CI318" s="73"/>
      <c r="CJ318" s="73"/>
      <c r="CK318" s="73"/>
      <c r="CL318" s="73"/>
      <c r="CM318" s="73"/>
      <c r="CN318" s="73"/>
      <c r="CO318" s="73"/>
      <c r="CP318" s="73"/>
      <c r="CQ318" s="73"/>
      <c r="CR318" s="73"/>
      <c r="CS318" s="73"/>
      <c r="CT318" s="73"/>
      <c r="CU318" s="73"/>
      <c r="CV318" s="73"/>
      <c r="CW318" s="73"/>
      <c r="CX318" s="73"/>
      <c r="CY318" s="73"/>
      <c r="CZ318" s="73"/>
      <c r="DA318" s="73"/>
      <c r="DB318" s="73"/>
      <c r="DC318" s="73"/>
      <c r="DD318" s="73"/>
      <c r="DE318" s="73"/>
      <c r="DF318" s="73"/>
      <c r="DG318" s="73"/>
      <c r="DH318" s="73"/>
      <c r="DI318" s="73"/>
      <c r="DJ318" s="73"/>
      <c r="DK318" s="73"/>
      <c r="DL318" s="73"/>
      <c r="DM318" s="73"/>
      <c r="DN318" s="73"/>
      <c r="DO318" s="73"/>
      <c r="DP318" s="73"/>
      <c r="DQ318" s="73"/>
      <c r="DR318" s="73"/>
      <c r="DS318" s="73"/>
      <c r="DT318" s="73"/>
      <c r="DU318" s="73"/>
      <c r="DV318" s="73"/>
      <c r="DW318" s="73"/>
      <c r="DX318" s="73"/>
      <c r="DY318" s="73"/>
      <c r="DZ318" s="73"/>
      <c r="EA318" s="73"/>
      <c r="EB318" s="73"/>
      <c r="EC318" s="73"/>
      <c r="ED318" s="73"/>
      <c r="EE318" s="73"/>
      <c r="EF318" s="73"/>
      <c r="EG318" s="73"/>
      <c r="EH318" s="73"/>
      <c r="EI318" s="73"/>
      <c r="EJ318" s="73"/>
      <c r="EK318" s="73"/>
      <c r="EL318" s="73"/>
      <c r="EM318" s="73"/>
      <c r="EN318" s="73"/>
      <c r="EO318" s="73"/>
      <c r="EP318" s="73"/>
      <c r="EQ318" s="73"/>
      <c r="ER318" s="73"/>
      <c r="ES318" s="73"/>
      <c r="ET318" s="73"/>
      <c r="EU318" s="73"/>
      <c r="EV318" s="73"/>
      <c r="EW318" s="73"/>
      <c r="EX318" s="73"/>
      <c r="EY318" s="73"/>
      <c r="EZ318" s="73"/>
      <c r="FA318" s="73"/>
      <c r="FB318" s="73"/>
      <c r="FC318" s="73"/>
      <c r="FD318" s="73"/>
      <c r="FE318" s="73"/>
      <c r="FF318" s="73"/>
      <c r="FG318" s="73"/>
      <c r="FH318" s="73"/>
      <c r="FI318" s="73"/>
      <c r="FJ318" s="73"/>
      <c r="FK318" s="73"/>
      <c r="FL318" s="73"/>
      <c r="FM318" s="73"/>
      <c r="FN318" s="73"/>
      <c r="FO318" s="73"/>
      <c r="FP318" s="73"/>
      <c r="FQ318" s="73"/>
      <c r="FR318" s="73"/>
      <c r="FS318" s="73"/>
      <c r="FT318" s="73"/>
      <c r="FU318" s="73"/>
      <c r="FV318" s="73"/>
      <c r="FW318" s="73"/>
      <c r="FX318" s="73"/>
      <c r="FY318" s="73"/>
      <c r="FZ318" s="73"/>
      <c r="GA318" s="73"/>
      <c r="GB318" s="73"/>
      <c r="GC318" s="73"/>
      <c r="GD318" s="73"/>
      <c r="GE318" s="73"/>
      <c r="GF318" s="73"/>
      <c r="GG318" s="73"/>
      <c r="GH318" s="73"/>
      <c r="GI318" s="73"/>
      <c r="GJ318" s="73"/>
      <c r="GK318" s="73"/>
      <c r="GL318" s="73"/>
      <c r="GM318" s="73"/>
      <c r="GN318" s="73"/>
      <c r="GO318" s="73"/>
      <c r="GP318" s="73"/>
      <c r="GQ318" s="73"/>
      <c r="GR318" s="73"/>
      <c r="GS318" s="73"/>
      <c r="GT318" s="73"/>
      <c r="GU318" s="73"/>
      <c r="GV318" s="73"/>
      <c r="GW318" s="73"/>
      <c r="GX318" s="73"/>
      <c r="GY318" s="73"/>
      <c r="GZ318" s="73"/>
      <c r="HA318" s="73"/>
      <c r="HB318" s="73"/>
      <c r="HC318" s="73"/>
      <c r="HD318" s="73"/>
      <c r="HE318" s="73"/>
      <c r="HF318" s="73"/>
      <c r="HG318" s="73"/>
      <c r="HH318" s="73"/>
      <c r="HI318" s="73"/>
      <c r="HJ318" s="73"/>
      <c r="HK318" s="73"/>
      <c r="HL318" s="73"/>
      <c r="HM318" s="73"/>
      <c r="HN318" s="73"/>
      <c r="HO318" s="73"/>
      <c r="HP318" s="73"/>
      <c r="HQ318" s="73"/>
      <c r="HR318" s="73"/>
      <c r="HS318" s="73"/>
      <c r="HT318" s="73"/>
      <c r="HU318" s="73"/>
      <c r="HV318" s="73"/>
      <c r="HW318" s="73"/>
      <c r="HX318" s="73"/>
      <c r="HY318" s="73"/>
      <c r="HZ318" s="73"/>
      <c r="IA318" s="73"/>
      <c r="IB318" s="73"/>
      <c r="IC318" s="73"/>
      <c r="ID318" s="73"/>
      <c r="IE318" s="73"/>
      <c r="IF318" s="73"/>
      <c r="IG318" s="73"/>
      <c r="IH318" s="73"/>
      <c r="II318" s="73"/>
      <c r="IJ318" s="73"/>
      <c r="IK318" s="73"/>
      <c r="IL318" s="73"/>
      <c r="IM318" s="73"/>
      <c r="IN318" s="73"/>
      <c r="IO318" s="73"/>
      <c r="IP318" s="73"/>
      <c r="IQ318" s="73"/>
      <c r="IR318" s="73"/>
      <c r="IS318" s="73"/>
      <c r="IT318" s="73"/>
      <c r="IU318" s="73"/>
    </row>
    <row r="319" spans="1:255" s="248" customFormat="1">
      <c r="A319" s="287"/>
      <c r="C319" s="182"/>
      <c r="D319" s="231"/>
      <c r="E319" s="180"/>
      <c r="F319" s="180"/>
      <c r="G319" s="181"/>
      <c r="H319" s="182"/>
      <c r="I319" s="182"/>
      <c r="J319" s="73"/>
      <c r="K319" s="73"/>
      <c r="L319" s="73"/>
      <c r="M319" s="73"/>
      <c r="N319" s="73"/>
      <c r="O319" s="73"/>
      <c r="P319" s="73"/>
      <c r="Q319" s="73"/>
      <c r="R319" s="73"/>
      <c r="S319" s="73"/>
      <c r="T319" s="73"/>
      <c r="U319" s="73"/>
      <c r="V319" s="73"/>
      <c r="W319" s="73"/>
      <c r="X319" s="73"/>
      <c r="Y319" s="73"/>
      <c r="Z319" s="73"/>
      <c r="AA319" s="73"/>
      <c r="AB319" s="73"/>
      <c r="AC319" s="73"/>
      <c r="AD319" s="73"/>
      <c r="AE319" s="73"/>
      <c r="AF319" s="73"/>
      <c r="AG319" s="73"/>
      <c r="AH319" s="73"/>
      <c r="AI319" s="73"/>
      <c r="AJ319" s="73"/>
      <c r="AK319" s="73"/>
      <c r="AL319" s="73"/>
      <c r="AM319" s="73"/>
      <c r="AN319" s="73"/>
      <c r="AO319" s="73"/>
      <c r="AP319" s="73"/>
      <c r="AQ319" s="73"/>
      <c r="AR319" s="73"/>
      <c r="AS319" s="73"/>
      <c r="AT319" s="73"/>
      <c r="AU319" s="73"/>
      <c r="AV319" s="73"/>
      <c r="AW319" s="73"/>
      <c r="AX319" s="73"/>
      <c r="AY319" s="73"/>
      <c r="AZ319" s="73"/>
      <c r="BA319" s="73"/>
      <c r="BB319" s="73"/>
      <c r="BC319" s="73"/>
      <c r="BD319" s="73"/>
      <c r="BE319" s="73"/>
      <c r="BF319" s="73"/>
      <c r="BG319" s="73"/>
      <c r="BH319" s="73"/>
      <c r="BI319" s="73"/>
      <c r="BJ319" s="73"/>
      <c r="BK319" s="73"/>
      <c r="BL319" s="73"/>
      <c r="BM319" s="73"/>
      <c r="BN319" s="73"/>
      <c r="BO319" s="73"/>
      <c r="BP319" s="73"/>
      <c r="BQ319" s="73"/>
      <c r="BR319" s="73"/>
      <c r="BS319" s="73"/>
      <c r="BT319" s="73"/>
      <c r="BU319" s="73"/>
      <c r="BV319" s="73"/>
      <c r="BW319" s="73"/>
      <c r="BX319" s="73"/>
      <c r="BY319" s="73"/>
      <c r="BZ319" s="73"/>
      <c r="CA319" s="73"/>
      <c r="CB319" s="73"/>
      <c r="CC319" s="73"/>
      <c r="CD319" s="73"/>
      <c r="CE319" s="73"/>
      <c r="CF319" s="73"/>
      <c r="CG319" s="73"/>
      <c r="CH319" s="73"/>
      <c r="CI319" s="73"/>
      <c r="CJ319" s="73"/>
      <c r="CK319" s="73"/>
      <c r="CL319" s="73"/>
      <c r="CM319" s="73"/>
      <c r="CN319" s="73"/>
      <c r="CO319" s="73"/>
      <c r="CP319" s="73"/>
      <c r="CQ319" s="73"/>
      <c r="CR319" s="73"/>
      <c r="CS319" s="73"/>
      <c r="CT319" s="73"/>
      <c r="CU319" s="73"/>
      <c r="CV319" s="73"/>
      <c r="CW319" s="73"/>
      <c r="CX319" s="73"/>
      <c r="CY319" s="73"/>
      <c r="CZ319" s="73"/>
      <c r="DA319" s="73"/>
      <c r="DB319" s="73"/>
      <c r="DC319" s="73"/>
      <c r="DD319" s="73"/>
      <c r="DE319" s="73"/>
      <c r="DF319" s="73"/>
      <c r="DG319" s="73"/>
      <c r="DH319" s="73"/>
      <c r="DI319" s="73"/>
      <c r="DJ319" s="73"/>
      <c r="DK319" s="73"/>
      <c r="DL319" s="73"/>
      <c r="DM319" s="73"/>
      <c r="DN319" s="73"/>
      <c r="DO319" s="73"/>
      <c r="DP319" s="73"/>
      <c r="DQ319" s="73"/>
      <c r="DR319" s="73"/>
      <c r="DS319" s="73"/>
      <c r="DT319" s="73"/>
      <c r="DU319" s="73"/>
      <c r="DV319" s="73"/>
      <c r="DW319" s="73"/>
      <c r="DX319" s="73"/>
      <c r="DY319" s="73"/>
      <c r="DZ319" s="73"/>
      <c r="EA319" s="73"/>
      <c r="EB319" s="73"/>
      <c r="EC319" s="73"/>
      <c r="ED319" s="73"/>
      <c r="EE319" s="73"/>
      <c r="EF319" s="73"/>
      <c r="EG319" s="73"/>
      <c r="EH319" s="73"/>
      <c r="EI319" s="73"/>
      <c r="EJ319" s="73"/>
      <c r="EK319" s="73"/>
      <c r="EL319" s="73"/>
      <c r="EM319" s="73"/>
      <c r="EN319" s="73"/>
      <c r="EO319" s="73"/>
      <c r="EP319" s="73"/>
      <c r="EQ319" s="73"/>
      <c r="ER319" s="73"/>
      <c r="ES319" s="73"/>
      <c r="ET319" s="73"/>
      <c r="EU319" s="73"/>
      <c r="EV319" s="73"/>
      <c r="EW319" s="73"/>
      <c r="EX319" s="73"/>
      <c r="EY319" s="73"/>
      <c r="EZ319" s="73"/>
      <c r="FA319" s="73"/>
      <c r="FB319" s="73"/>
      <c r="FC319" s="73"/>
      <c r="FD319" s="73"/>
      <c r="FE319" s="73"/>
      <c r="FF319" s="73"/>
      <c r="FG319" s="73"/>
      <c r="FH319" s="73"/>
      <c r="FI319" s="73"/>
      <c r="FJ319" s="73"/>
      <c r="FK319" s="73"/>
      <c r="FL319" s="73"/>
      <c r="FM319" s="73"/>
      <c r="FN319" s="73"/>
      <c r="FO319" s="73"/>
      <c r="FP319" s="73"/>
      <c r="FQ319" s="73"/>
      <c r="FR319" s="73"/>
      <c r="FS319" s="73"/>
      <c r="FT319" s="73"/>
      <c r="FU319" s="73"/>
      <c r="FV319" s="73"/>
      <c r="FW319" s="73"/>
      <c r="FX319" s="73"/>
      <c r="FY319" s="73"/>
      <c r="FZ319" s="73"/>
      <c r="GA319" s="73"/>
      <c r="GB319" s="73"/>
      <c r="GC319" s="73"/>
      <c r="GD319" s="73"/>
      <c r="GE319" s="73"/>
      <c r="GF319" s="73"/>
      <c r="GG319" s="73"/>
      <c r="GH319" s="73"/>
      <c r="GI319" s="73"/>
      <c r="GJ319" s="73"/>
      <c r="GK319" s="73"/>
      <c r="GL319" s="73"/>
      <c r="GM319" s="73"/>
      <c r="GN319" s="73"/>
      <c r="GO319" s="73"/>
      <c r="GP319" s="73"/>
      <c r="GQ319" s="73"/>
      <c r="GR319" s="73"/>
      <c r="GS319" s="73"/>
      <c r="GT319" s="73"/>
      <c r="GU319" s="73"/>
      <c r="GV319" s="73"/>
      <c r="GW319" s="73"/>
      <c r="GX319" s="73"/>
      <c r="GY319" s="73"/>
      <c r="GZ319" s="73"/>
      <c r="HA319" s="73"/>
      <c r="HB319" s="73"/>
      <c r="HC319" s="73"/>
      <c r="HD319" s="73"/>
      <c r="HE319" s="73"/>
      <c r="HF319" s="73"/>
      <c r="HG319" s="73"/>
      <c r="HH319" s="73"/>
      <c r="HI319" s="73"/>
      <c r="HJ319" s="73"/>
      <c r="HK319" s="73"/>
      <c r="HL319" s="73"/>
      <c r="HM319" s="73"/>
      <c r="HN319" s="73"/>
      <c r="HO319" s="73"/>
      <c r="HP319" s="73"/>
      <c r="HQ319" s="73"/>
      <c r="HR319" s="73"/>
      <c r="HS319" s="73"/>
      <c r="HT319" s="73"/>
      <c r="HU319" s="73"/>
      <c r="HV319" s="73"/>
      <c r="HW319" s="73"/>
      <c r="HX319" s="73"/>
      <c r="HY319" s="73"/>
      <c r="HZ319" s="73"/>
      <c r="IA319" s="73"/>
      <c r="IB319" s="73"/>
      <c r="IC319" s="73"/>
      <c r="ID319" s="73"/>
      <c r="IE319" s="73"/>
      <c r="IF319" s="73"/>
      <c r="IG319" s="73"/>
      <c r="IH319" s="73"/>
      <c r="II319" s="73"/>
      <c r="IJ319" s="73"/>
      <c r="IK319" s="73"/>
      <c r="IL319" s="73"/>
      <c r="IM319" s="73"/>
      <c r="IN319" s="73"/>
      <c r="IO319" s="73"/>
      <c r="IP319" s="73"/>
      <c r="IQ319" s="73"/>
      <c r="IR319" s="73"/>
      <c r="IS319" s="73"/>
      <c r="IT319" s="73"/>
      <c r="IU319" s="73"/>
    </row>
    <row r="320" spans="1:255" s="248" customFormat="1">
      <c r="A320" s="287"/>
      <c r="C320" s="182"/>
      <c r="D320" s="231"/>
      <c r="E320" s="180"/>
      <c r="F320" s="180"/>
      <c r="G320" s="181"/>
      <c r="H320" s="182"/>
      <c r="I320" s="182"/>
      <c r="J320" s="73"/>
      <c r="K320" s="73"/>
      <c r="L320" s="73"/>
      <c r="M320" s="73"/>
      <c r="N320" s="73"/>
      <c r="O320" s="73"/>
      <c r="P320" s="73"/>
      <c r="Q320" s="73"/>
      <c r="R320" s="73"/>
      <c r="S320" s="73"/>
      <c r="T320" s="73"/>
      <c r="U320" s="73"/>
      <c r="V320" s="73"/>
      <c r="W320" s="73"/>
      <c r="X320" s="73"/>
      <c r="Y320" s="73"/>
      <c r="Z320" s="73"/>
      <c r="AA320" s="73"/>
      <c r="AB320" s="73"/>
      <c r="AC320" s="73"/>
      <c r="AD320" s="73"/>
      <c r="AE320" s="73"/>
      <c r="AF320" s="73"/>
      <c r="AG320" s="73"/>
      <c r="AH320" s="73"/>
      <c r="AI320" s="73"/>
      <c r="AJ320" s="73"/>
      <c r="AK320" s="73"/>
      <c r="AL320" s="73"/>
      <c r="AM320" s="73"/>
      <c r="AN320" s="73"/>
      <c r="AO320" s="73"/>
      <c r="AP320" s="73"/>
      <c r="AQ320" s="73"/>
      <c r="AR320" s="73"/>
      <c r="AS320" s="73"/>
      <c r="AT320" s="73"/>
      <c r="AU320" s="73"/>
      <c r="AV320" s="73"/>
      <c r="AW320" s="73"/>
      <c r="AX320" s="73"/>
      <c r="AY320" s="73"/>
      <c r="AZ320" s="73"/>
      <c r="BA320" s="73"/>
      <c r="BB320" s="73"/>
      <c r="BC320" s="73"/>
      <c r="BD320" s="73"/>
      <c r="BE320" s="73"/>
      <c r="BF320" s="73"/>
      <c r="BG320" s="73"/>
      <c r="BH320" s="73"/>
      <c r="BI320" s="73"/>
      <c r="BJ320" s="73"/>
      <c r="BK320" s="73"/>
      <c r="BL320" s="73"/>
      <c r="BM320" s="73"/>
      <c r="BN320" s="73"/>
      <c r="BO320" s="73"/>
      <c r="BP320" s="73"/>
      <c r="BQ320" s="73"/>
      <c r="BR320" s="73"/>
      <c r="BS320" s="73"/>
      <c r="BT320" s="73"/>
      <c r="BU320" s="73"/>
      <c r="BV320" s="73"/>
      <c r="BW320" s="73"/>
      <c r="BX320" s="73"/>
      <c r="BY320" s="73"/>
      <c r="BZ320" s="73"/>
      <c r="CA320" s="73"/>
      <c r="CB320" s="73"/>
      <c r="CC320" s="73"/>
      <c r="CD320" s="73"/>
      <c r="CE320" s="73"/>
      <c r="CF320" s="73"/>
      <c r="CG320" s="73"/>
      <c r="CH320" s="73"/>
      <c r="CI320" s="73"/>
      <c r="CJ320" s="73"/>
      <c r="CK320" s="73"/>
      <c r="CL320" s="73"/>
      <c r="CM320" s="73"/>
      <c r="CN320" s="73"/>
      <c r="CO320" s="73"/>
      <c r="CP320" s="73"/>
      <c r="CQ320" s="73"/>
      <c r="CR320" s="73"/>
      <c r="CS320" s="73"/>
      <c r="CT320" s="73"/>
      <c r="CU320" s="73"/>
      <c r="CV320" s="73"/>
      <c r="CW320" s="73"/>
      <c r="CX320" s="73"/>
      <c r="CY320" s="73"/>
      <c r="CZ320" s="73"/>
      <c r="DA320" s="73"/>
      <c r="DB320" s="73"/>
      <c r="DC320" s="73"/>
      <c r="DD320" s="73"/>
      <c r="DE320" s="73"/>
      <c r="DF320" s="73"/>
      <c r="DG320" s="73"/>
      <c r="DH320" s="73"/>
      <c r="DI320" s="73"/>
      <c r="DJ320" s="73"/>
      <c r="DK320" s="73"/>
      <c r="DL320" s="73"/>
      <c r="DM320" s="73"/>
      <c r="DN320" s="73"/>
      <c r="DO320" s="73"/>
      <c r="DP320" s="73"/>
      <c r="DQ320" s="73"/>
      <c r="DR320" s="73"/>
      <c r="DS320" s="73"/>
      <c r="DT320" s="73"/>
      <c r="DU320" s="73"/>
      <c r="DV320" s="73"/>
      <c r="DW320" s="73"/>
      <c r="DX320" s="73"/>
      <c r="DY320" s="73"/>
      <c r="DZ320" s="73"/>
      <c r="EA320" s="73"/>
      <c r="EB320" s="73"/>
      <c r="EC320" s="73"/>
      <c r="ED320" s="73"/>
      <c r="EE320" s="73"/>
      <c r="EF320" s="73"/>
      <c r="EG320" s="73"/>
      <c r="EH320" s="73"/>
      <c r="EI320" s="73"/>
      <c r="EJ320" s="73"/>
      <c r="EK320" s="73"/>
      <c r="EL320" s="73"/>
      <c r="EM320" s="73"/>
      <c r="EN320" s="73"/>
      <c r="EO320" s="73"/>
      <c r="EP320" s="73"/>
      <c r="EQ320" s="73"/>
      <c r="ER320" s="73"/>
      <c r="ES320" s="73"/>
      <c r="ET320" s="73"/>
      <c r="EU320" s="73"/>
      <c r="EV320" s="73"/>
      <c r="EW320" s="73"/>
      <c r="EX320" s="73"/>
      <c r="EY320" s="73"/>
      <c r="EZ320" s="73"/>
      <c r="FA320" s="73"/>
      <c r="FB320" s="73"/>
      <c r="FC320" s="73"/>
      <c r="FD320" s="73"/>
      <c r="FE320" s="73"/>
      <c r="FF320" s="73"/>
      <c r="FG320" s="73"/>
      <c r="FH320" s="73"/>
      <c r="FI320" s="73"/>
      <c r="FJ320" s="73"/>
      <c r="FK320" s="73"/>
      <c r="FL320" s="73"/>
      <c r="FM320" s="73"/>
      <c r="FN320" s="73"/>
      <c r="FO320" s="73"/>
      <c r="FP320" s="73"/>
      <c r="FQ320" s="73"/>
      <c r="FR320" s="73"/>
      <c r="FS320" s="73"/>
      <c r="FT320" s="73"/>
      <c r="FU320" s="73"/>
      <c r="FV320" s="73"/>
      <c r="FW320" s="73"/>
      <c r="FX320" s="73"/>
      <c r="FY320" s="73"/>
      <c r="FZ320" s="73"/>
      <c r="GA320" s="73"/>
      <c r="GB320" s="73"/>
      <c r="GC320" s="73"/>
      <c r="GD320" s="73"/>
      <c r="GE320" s="73"/>
      <c r="GF320" s="73"/>
      <c r="GG320" s="73"/>
      <c r="GH320" s="73"/>
      <c r="GI320" s="73"/>
      <c r="GJ320" s="73"/>
      <c r="GK320" s="73"/>
      <c r="GL320" s="73"/>
      <c r="GM320" s="73"/>
      <c r="GN320" s="73"/>
      <c r="GO320" s="73"/>
      <c r="GP320" s="73"/>
      <c r="GQ320" s="73"/>
      <c r="GR320" s="73"/>
      <c r="GS320" s="73"/>
      <c r="GT320" s="73"/>
      <c r="GU320" s="73"/>
      <c r="GV320" s="73"/>
      <c r="GW320" s="73"/>
      <c r="GX320" s="73"/>
      <c r="GY320" s="73"/>
      <c r="GZ320" s="73"/>
      <c r="HA320" s="73"/>
      <c r="HB320" s="73"/>
      <c r="HC320" s="73"/>
      <c r="HD320" s="73"/>
      <c r="HE320" s="73"/>
      <c r="HF320" s="73"/>
      <c r="HG320" s="73"/>
      <c r="HH320" s="73"/>
      <c r="HI320" s="73"/>
      <c r="HJ320" s="73"/>
      <c r="HK320" s="73"/>
      <c r="HL320" s="73"/>
      <c r="HM320" s="73"/>
      <c r="HN320" s="73"/>
      <c r="HO320" s="73"/>
      <c r="HP320" s="73"/>
      <c r="HQ320" s="73"/>
      <c r="HR320" s="73"/>
      <c r="HS320" s="73"/>
      <c r="HT320" s="73"/>
      <c r="HU320" s="73"/>
      <c r="HV320" s="73"/>
      <c r="HW320" s="73"/>
      <c r="HX320" s="73"/>
      <c r="HY320" s="73"/>
      <c r="HZ320" s="73"/>
      <c r="IA320" s="73"/>
      <c r="IB320" s="73"/>
      <c r="IC320" s="73"/>
      <c r="ID320" s="73"/>
      <c r="IE320" s="73"/>
      <c r="IF320" s="73"/>
      <c r="IG320" s="73"/>
      <c r="IH320" s="73"/>
      <c r="II320" s="73"/>
      <c r="IJ320" s="73"/>
      <c r="IK320" s="73"/>
      <c r="IL320" s="73"/>
      <c r="IM320" s="73"/>
      <c r="IN320" s="73"/>
      <c r="IO320" s="73"/>
      <c r="IP320" s="73"/>
      <c r="IQ320" s="73"/>
      <c r="IR320" s="73"/>
      <c r="IS320" s="73"/>
      <c r="IT320" s="73"/>
      <c r="IU320" s="73"/>
    </row>
    <row r="321" spans="1:255" s="248" customFormat="1">
      <c r="A321" s="287"/>
      <c r="C321" s="182"/>
      <c r="D321" s="231"/>
      <c r="E321" s="180"/>
      <c r="F321" s="180"/>
      <c r="G321" s="181"/>
      <c r="H321" s="182"/>
      <c r="I321" s="182"/>
      <c r="J321" s="73"/>
      <c r="K321" s="73"/>
      <c r="L321" s="73"/>
      <c r="M321" s="73"/>
      <c r="N321" s="73"/>
      <c r="O321" s="73"/>
      <c r="P321" s="73"/>
      <c r="Q321" s="73"/>
      <c r="R321" s="73"/>
      <c r="S321" s="73"/>
      <c r="T321" s="73"/>
      <c r="U321" s="73"/>
      <c r="V321" s="73"/>
      <c r="W321" s="73"/>
      <c r="X321" s="73"/>
      <c r="Y321" s="73"/>
      <c r="Z321" s="73"/>
      <c r="AA321" s="73"/>
      <c r="AB321" s="73"/>
      <c r="AC321" s="73"/>
      <c r="AD321" s="73"/>
      <c r="AE321" s="73"/>
      <c r="AF321" s="73"/>
      <c r="AG321" s="73"/>
      <c r="AH321" s="73"/>
      <c r="AI321" s="73"/>
      <c r="AJ321" s="73"/>
      <c r="AK321" s="73"/>
      <c r="AL321" s="73"/>
      <c r="AM321" s="73"/>
      <c r="AN321" s="73"/>
      <c r="AO321" s="73"/>
      <c r="AP321" s="73"/>
      <c r="AQ321" s="73"/>
      <c r="AR321" s="73"/>
      <c r="AS321" s="73"/>
      <c r="AT321" s="73"/>
      <c r="AU321" s="73"/>
      <c r="AV321" s="73"/>
      <c r="AW321" s="73"/>
      <c r="AX321" s="73"/>
      <c r="AY321" s="73"/>
      <c r="AZ321" s="73"/>
      <c r="BA321" s="73"/>
      <c r="BB321" s="73"/>
      <c r="BC321" s="73"/>
      <c r="BD321" s="73"/>
      <c r="BE321" s="73"/>
      <c r="BF321" s="73"/>
      <c r="BG321" s="73"/>
      <c r="BH321" s="73"/>
      <c r="BI321" s="73"/>
      <c r="BJ321" s="73"/>
      <c r="BK321" s="73"/>
      <c r="BL321" s="73"/>
      <c r="BM321" s="73"/>
      <c r="BN321" s="73"/>
      <c r="BO321" s="73"/>
      <c r="BP321" s="73"/>
      <c r="BQ321" s="73"/>
      <c r="BR321" s="73"/>
      <c r="BS321" s="73"/>
      <c r="BT321" s="73"/>
      <c r="BU321" s="73"/>
      <c r="BV321" s="73"/>
      <c r="BW321" s="73"/>
      <c r="BX321" s="73"/>
      <c r="BY321" s="73"/>
      <c r="BZ321" s="73"/>
      <c r="CA321" s="73"/>
      <c r="CB321" s="73"/>
      <c r="CC321" s="73"/>
      <c r="CD321" s="73"/>
      <c r="CE321" s="73"/>
      <c r="CF321" s="73"/>
      <c r="CG321" s="73"/>
      <c r="CH321" s="73"/>
      <c r="CI321" s="73"/>
      <c r="CJ321" s="73"/>
      <c r="CK321" s="73"/>
      <c r="CL321" s="73"/>
      <c r="CM321" s="73"/>
      <c r="CN321" s="73"/>
      <c r="CO321" s="73"/>
      <c r="CP321" s="73"/>
      <c r="CQ321" s="73"/>
      <c r="CR321" s="73"/>
      <c r="CS321" s="73"/>
      <c r="CT321" s="73"/>
      <c r="CU321" s="73"/>
      <c r="CV321" s="73"/>
      <c r="CW321" s="73"/>
      <c r="CX321" s="73"/>
      <c r="CY321" s="73"/>
      <c r="CZ321" s="73"/>
      <c r="DA321" s="73"/>
      <c r="DB321" s="73"/>
      <c r="DC321" s="73"/>
      <c r="DD321" s="73"/>
      <c r="DE321" s="73"/>
      <c r="DF321" s="73"/>
      <c r="DG321" s="73"/>
      <c r="DH321" s="73"/>
      <c r="DI321" s="73"/>
      <c r="DJ321" s="73"/>
      <c r="DK321" s="73"/>
      <c r="DL321" s="73"/>
      <c r="DM321" s="73"/>
      <c r="DN321" s="73"/>
      <c r="DO321" s="73"/>
      <c r="DP321" s="73"/>
      <c r="DQ321" s="73"/>
      <c r="DR321" s="73"/>
      <c r="DS321" s="73"/>
      <c r="DT321" s="73"/>
      <c r="DU321" s="73"/>
      <c r="DV321" s="73"/>
      <c r="DW321" s="73"/>
      <c r="DX321" s="73"/>
      <c r="DY321" s="73"/>
      <c r="DZ321" s="73"/>
      <c r="EA321" s="73"/>
      <c r="EB321" s="73"/>
      <c r="EC321" s="73"/>
      <c r="ED321" s="73"/>
      <c r="EE321" s="73"/>
      <c r="EF321" s="73"/>
      <c r="EG321" s="73"/>
      <c r="EH321" s="73"/>
      <c r="EI321" s="73"/>
      <c r="EJ321" s="73"/>
      <c r="EK321" s="73"/>
      <c r="EL321" s="73"/>
      <c r="EM321" s="73"/>
      <c r="EN321" s="73"/>
      <c r="EO321" s="73"/>
      <c r="EP321" s="73"/>
      <c r="EQ321" s="73"/>
      <c r="ER321" s="73"/>
      <c r="ES321" s="73"/>
      <c r="ET321" s="73"/>
      <c r="EU321" s="73"/>
      <c r="EV321" s="73"/>
      <c r="EW321" s="73"/>
      <c r="EX321" s="73"/>
      <c r="EY321" s="73"/>
      <c r="EZ321" s="73"/>
      <c r="FA321" s="73"/>
      <c r="FB321" s="73"/>
      <c r="FC321" s="73"/>
      <c r="FD321" s="73"/>
      <c r="FE321" s="73"/>
      <c r="FF321" s="73"/>
      <c r="FG321" s="73"/>
      <c r="FH321" s="73"/>
      <c r="FI321" s="73"/>
      <c r="FJ321" s="73"/>
      <c r="FK321" s="73"/>
      <c r="FL321" s="73"/>
      <c r="FM321" s="73"/>
      <c r="FN321" s="73"/>
      <c r="FO321" s="73"/>
      <c r="FP321" s="73"/>
      <c r="FQ321" s="73"/>
      <c r="FR321" s="73"/>
      <c r="FS321" s="73"/>
      <c r="FT321" s="73"/>
      <c r="FU321" s="73"/>
      <c r="FV321" s="73"/>
      <c r="FW321" s="73"/>
      <c r="FX321" s="73"/>
      <c r="FY321" s="73"/>
      <c r="FZ321" s="73"/>
      <c r="GA321" s="73"/>
      <c r="GB321" s="73"/>
      <c r="GC321" s="73"/>
      <c r="GD321" s="73"/>
      <c r="GE321" s="73"/>
      <c r="GF321" s="73"/>
      <c r="GG321" s="73"/>
      <c r="GH321" s="73"/>
      <c r="GI321" s="73"/>
      <c r="GJ321" s="73"/>
      <c r="GK321" s="73"/>
      <c r="GL321" s="73"/>
      <c r="GM321" s="73"/>
      <c r="GN321" s="73"/>
      <c r="GO321" s="73"/>
      <c r="GP321" s="73"/>
      <c r="GQ321" s="73"/>
      <c r="GR321" s="73"/>
      <c r="GS321" s="73"/>
      <c r="GT321" s="73"/>
      <c r="GU321" s="73"/>
      <c r="GV321" s="73"/>
      <c r="GW321" s="73"/>
      <c r="GX321" s="73"/>
      <c r="GY321" s="73"/>
      <c r="GZ321" s="73"/>
      <c r="HA321" s="73"/>
      <c r="HB321" s="73"/>
      <c r="HC321" s="73"/>
      <c r="HD321" s="73"/>
      <c r="HE321" s="73"/>
      <c r="HF321" s="73"/>
      <c r="HG321" s="73"/>
      <c r="HH321" s="73"/>
      <c r="HI321" s="73"/>
      <c r="HJ321" s="73"/>
      <c r="HK321" s="73"/>
      <c r="HL321" s="73"/>
      <c r="HM321" s="73"/>
      <c r="HN321" s="73"/>
      <c r="HO321" s="73"/>
      <c r="HP321" s="73"/>
      <c r="HQ321" s="73"/>
      <c r="HR321" s="73"/>
      <c r="HS321" s="73"/>
      <c r="HT321" s="73"/>
      <c r="HU321" s="73"/>
      <c r="HV321" s="73"/>
      <c r="HW321" s="73"/>
      <c r="HX321" s="73"/>
      <c r="HY321" s="73"/>
      <c r="HZ321" s="73"/>
      <c r="IA321" s="73"/>
      <c r="IB321" s="73"/>
      <c r="IC321" s="73"/>
      <c r="ID321" s="73"/>
      <c r="IE321" s="73"/>
      <c r="IF321" s="73"/>
      <c r="IG321" s="73"/>
      <c r="IH321" s="73"/>
      <c r="II321" s="73"/>
      <c r="IJ321" s="73"/>
      <c r="IK321" s="73"/>
      <c r="IL321" s="73"/>
      <c r="IM321" s="73"/>
      <c r="IN321" s="73"/>
      <c r="IO321" s="73"/>
      <c r="IP321" s="73"/>
      <c r="IQ321" s="73"/>
      <c r="IR321" s="73"/>
      <c r="IS321" s="73"/>
      <c r="IT321" s="73"/>
      <c r="IU321" s="73"/>
    </row>
    <row r="322" spans="1:255" s="248" customFormat="1">
      <c r="A322" s="287"/>
      <c r="C322" s="182"/>
      <c r="D322" s="231"/>
      <c r="E322" s="180"/>
      <c r="F322" s="180"/>
      <c r="G322" s="181"/>
      <c r="H322" s="182"/>
      <c r="I322" s="182"/>
      <c r="J322" s="73"/>
      <c r="K322" s="73"/>
      <c r="L322" s="73"/>
      <c r="M322" s="73"/>
      <c r="N322" s="73"/>
      <c r="O322" s="73"/>
      <c r="P322" s="73"/>
      <c r="Q322" s="73"/>
      <c r="R322" s="73"/>
      <c r="S322" s="73"/>
      <c r="T322" s="73"/>
      <c r="U322" s="73"/>
      <c r="V322" s="73"/>
      <c r="W322" s="73"/>
      <c r="X322" s="73"/>
      <c r="Y322" s="73"/>
      <c r="Z322" s="73"/>
      <c r="AA322" s="73"/>
      <c r="AB322" s="73"/>
      <c r="AC322" s="73"/>
      <c r="AD322" s="73"/>
      <c r="AE322" s="73"/>
      <c r="AF322" s="73"/>
      <c r="AG322" s="73"/>
      <c r="AH322" s="73"/>
      <c r="AI322" s="73"/>
      <c r="AJ322" s="73"/>
      <c r="AK322" s="73"/>
      <c r="AL322" s="73"/>
      <c r="AM322" s="73"/>
      <c r="AN322" s="73"/>
      <c r="AO322" s="73"/>
      <c r="AP322" s="73"/>
      <c r="AQ322" s="73"/>
      <c r="AR322" s="73"/>
      <c r="AS322" s="73"/>
      <c r="AT322" s="73"/>
      <c r="AU322" s="73"/>
      <c r="AV322" s="73"/>
      <c r="AW322" s="73"/>
      <c r="AX322" s="73"/>
      <c r="AY322" s="73"/>
      <c r="AZ322" s="73"/>
      <c r="BA322" s="73"/>
      <c r="BB322" s="73"/>
      <c r="BC322" s="73"/>
      <c r="BD322" s="73"/>
      <c r="BE322" s="73"/>
      <c r="BF322" s="73"/>
      <c r="BG322" s="73"/>
      <c r="BH322" s="73"/>
      <c r="BI322" s="73"/>
      <c r="BJ322" s="73"/>
      <c r="BK322" s="73"/>
      <c r="BL322" s="73"/>
      <c r="BM322" s="73"/>
      <c r="BN322" s="73"/>
      <c r="BO322" s="73"/>
      <c r="BP322" s="73"/>
      <c r="BQ322" s="73"/>
      <c r="BR322" s="73"/>
      <c r="BS322" s="73"/>
      <c r="BT322" s="73"/>
      <c r="BU322" s="73"/>
      <c r="BV322" s="73"/>
      <c r="BW322" s="73"/>
      <c r="BX322" s="73"/>
      <c r="BY322" s="73"/>
      <c r="BZ322" s="73"/>
      <c r="CA322" s="73"/>
      <c r="CB322" s="73"/>
      <c r="CC322" s="73"/>
      <c r="CD322" s="73"/>
      <c r="CE322" s="73"/>
      <c r="CF322" s="73"/>
      <c r="CG322" s="73"/>
      <c r="CH322" s="73"/>
      <c r="CI322" s="73"/>
      <c r="CJ322" s="73"/>
      <c r="CK322" s="73"/>
      <c r="CL322" s="73"/>
      <c r="CM322" s="73"/>
      <c r="CN322" s="73"/>
      <c r="CO322" s="73"/>
      <c r="CP322" s="73"/>
      <c r="CQ322" s="73"/>
      <c r="CR322" s="73"/>
      <c r="CS322" s="73"/>
      <c r="CT322" s="73"/>
      <c r="CU322" s="73"/>
      <c r="CV322" s="73"/>
      <c r="CW322" s="73"/>
      <c r="CX322" s="73"/>
      <c r="CY322" s="73"/>
      <c r="CZ322" s="73"/>
      <c r="DA322" s="73"/>
      <c r="DB322" s="73"/>
      <c r="DC322" s="73"/>
      <c r="DD322" s="73"/>
      <c r="DE322" s="73"/>
      <c r="DF322" s="73"/>
      <c r="DG322" s="73"/>
      <c r="DH322" s="73"/>
      <c r="DI322" s="73"/>
      <c r="DJ322" s="73"/>
      <c r="DK322" s="73"/>
      <c r="DL322" s="73"/>
      <c r="DM322" s="73"/>
      <c r="DN322" s="73"/>
      <c r="DO322" s="73"/>
      <c r="DP322" s="73"/>
      <c r="DQ322" s="73"/>
      <c r="DR322" s="73"/>
      <c r="DS322" s="73"/>
      <c r="DT322" s="73"/>
      <c r="DU322" s="73"/>
      <c r="DV322" s="73"/>
      <c r="DW322" s="73"/>
      <c r="DX322" s="73"/>
      <c r="DY322" s="73"/>
      <c r="DZ322" s="73"/>
      <c r="EA322" s="73"/>
      <c r="EB322" s="73"/>
      <c r="EC322" s="73"/>
      <c r="ED322" s="73"/>
      <c r="EE322" s="73"/>
      <c r="EF322" s="73"/>
      <c r="EG322" s="73"/>
      <c r="EH322" s="73"/>
      <c r="EI322" s="73"/>
      <c r="EJ322" s="73"/>
      <c r="EK322" s="73"/>
      <c r="EL322" s="73"/>
      <c r="EM322" s="73"/>
      <c r="EN322" s="73"/>
      <c r="EO322" s="73"/>
      <c r="EP322" s="73"/>
      <c r="EQ322" s="73"/>
      <c r="ER322" s="73"/>
      <c r="ES322" s="73"/>
      <c r="ET322" s="73"/>
      <c r="EU322" s="73"/>
      <c r="EV322" s="73"/>
      <c r="EW322" s="73"/>
      <c r="EX322" s="73"/>
      <c r="EY322" s="73"/>
      <c r="EZ322" s="73"/>
      <c r="FA322" s="73"/>
      <c r="FB322" s="73"/>
      <c r="FC322" s="73"/>
      <c r="FD322" s="73"/>
      <c r="FE322" s="73"/>
      <c r="FF322" s="73"/>
      <c r="FG322" s="73"/>
      <c r="FH322" s="73"/>
      <c r="FI322" s="73"/>
      <c r="FJ322" s="73"/>
      <c r="FK322" s="73"/>
      <c r="FL322" s="73"/>
      <c r="FM322" s="73"/>
      <c r="FN322" s="73"/>
      <c r="FO322" s="73"/>
      <c r="FP322" s="73"/>
      <c r="FQ322" s="73"/>
      <c r="FR322" s="73"/>
      <c r="FS322" s="73"/>
      <c r="FT322" s="73"/>
      <c r="FU322" s="73"/>
      <c r="FV322" s="73"/>
      <c r="FW322" s="73"/>
      <c r="FX322" s="73"/>
      <c r="FY322" s="73"/>
      <c r="FZ322" s="73"/>
      <c r="GA322" s="73"/>
      <c r="GB322" s="73"/>
      <c r="GC322" s="73"/>
      <c r="GD322" s="73"/>
      <c r="GE322" s="73"/>
      <c r="GF322" s="73"/>
      <c r="GG322" s="73"/>
      <c r="GH322" s="73"/>
      <c r="GI322" s="73"/>
      <c r="GJ322" s="73"/>
      <c r="GK322" s="73"/>
      <c r="GL322" s="73"/>
      <c r="GM322" s="73"/>
      <c r="GN322" s="73"/>
      <c r="GO322" s="73"/>
      <c r="GP322" s="73"/>
      <c r="GQ322" s="73"/>
      <c r="GR322" s="73"/>
      <c r="GS322" s="73"/>
      <c r="GT322" s="73"/>
      <c r="GU322" s="73"/>
      <c r="GV322" s="73"/>
      <c r="GW322" s="73"/>
      <c r="GX322" s="73"/>
      <c r="GY322" s="73"/>
      <c r="GZ322" s="73"/>
      <c r="HA322" s="73"/>
      <c r="HB322" s="73"/>
      <c r="HC322" s="73"/>
      <c r="HD322" s="73"/>
      <c r="HE322" s="73"/>
      <c r="HF322" s="73"/>
      <c r="HG322" s="73"/>
      <c r="HH322" s="73"/>
      <c r="HI322" s="73"/>
      <c r="HJ322" s="73"/>
      <c r="HK322" s="73"/>
      <c r="HL322" s="73"/>
      <c r="HM322" s="73"/>
      <c r="HN322" s="73"/>
      <c r="HO322" s="73"/>
      <c r="HP322" s="73"/>
      <c r="HQ322" s="73"/>
      <c r="HR322" s="73"/>
      <c r="HS322" s="73"/>
      <c r="HT322" s="73"/>
      <c r="HU322" s="73"/>
      <c r="HV322" s="73"/>
      <c r="HW322" s="73"/>
      <c r="HX322" s="73"/>
      <c r="HY322" s="73"/>
      <c r="HZ322" s="73"/>
      <c r="IA322" s="73"/>
      <c r="IB322" s="73"/>
      <c r="IC322" s="73"/>
      <c r="ID322" s="73"/>
      <c r="IE322" s="73"/>
      <c r="IF322" s="73"/>
      <c r="IG322" s="73"/>
      <c r="IH322" s="73"/>
      <c r="II322" s="73"/>
      <c r="IJ322" s="73"/>
      <c r="IK322" s="73"/>
      <c r="IL322" s="73"/>
      <c r="IM322" s="73"/>
      <c r="IN322" s="73"/>
      <c r="IO322" s="73"/>
      <c r="IP322" s="73"/>
      <c r="IQ322" s="73"/>
      <c r="IR322" s="73"/>
      <c r="IS322" s="73"/>
      <c r="IT322" s="73"/>
      <c r="IU322" s="73"/>
    </row>
    <row r="323" spans="1:255" s="248" customFormat="1">
      <c r="A323" s="287"/>
      <c r="C323" s="182"/>
      <c r="D323" s="231"/>
      <c r="E323" s="180"/>
      <c r="F323" s="180"/>
      <c r="G323" s="181"/>
      <c r="H323" s="182"/>
      <c r="I323" s="182"/>
      <c r="J323" s="73"/>
      <c r="K323" s="73"/>
      <c r="L323" s="73"/>
      <c r="M323" s="73"/>
      <c r="N323" s="73"/>
      <c r="O323" s="73"/>
      <c r="P323" s="73"/>
      <c r="Q323" s="73"/>
      <c r="R323" s="73"/>
      <c r="S323" s="73"/>
      <c r="T323" s="73"/>
      <c r="U323" s="73"/>
      <c r="V323" s="73"/>
      <c r="W323" s="73"/>
      <c r="X323" s="73"/>
      <c r="Y323" s="73"/>
      <c r="Z323" s="73"/>
      <c r="AA323" s="73"/>
      <c r="AB323" s="73"/>
      <c r="AC323" s="73"/>
      <c r="AD323" s="73"/>
      <c r="AE323" s="73"/>
      <c r="AF323" s="73"/>
      <c r="AG323" s="73"/>
      <c r="AH323" s="73"/>
      <c r="AI323" s="73"/>
      <c r="AJ323" s="73"/>
      <c r="AK323" s="73"/>
      <c r="AL323" s="73"/>
      <c r="AM323" s="73"/>
      <c r="AN323" s="73"/>
      <c r="AO323" s="73"/>
      <c r="AP323" s="73"/>
      <c r="AQ323" s="73"/>
      <c r="AR323" s="73"/>
      <c r="AS323" s="73"/>
      <c r="AT323" s="73"/>
      <c r="AU323" s="73"/>
      <c r="AV323" s="73"/>
      <c r="AW323" s="73"/>
      <c r="AX323" s="73"/>
      <c r="AY323" s="73"/>
      <c r="AZ323" s="73"/>
      <c r="BA323" s="73"/>
      <c r="BB323" s="73"/>
      <c r="BC323" s="73"/>
      <c r="BD323" s="73"/>
      <c r="BE323" s="73"/>
      <c r="BF323" s="73"/>
      <c r="BG323" s="73"/>
      <c r="BH323" s="73"/>
      <c r="BI323" s="73"/>
      <c r="BJ323" s="73"/>
      <c r="BK323" s="73"/>
      <c r="BL323" s="73"/>
      <c r="BM323" s="73"/>
      <c r="BN323" s="73"/>
      <c r="BO323" s="73"/>
      <c r="BP323" s="73"/>
      <c r="BQ323" s="73"/>
      <c r="BR323" s="73"/>
      <c r="BS323" s="73"/>
      <c r="BT323" s="73"/>
      <c r="BU323" s="73"/>
      <c r="BV323" s="73"/>
      <c r="BW323" s="73"/>
      <c r="BX323" s="73"/>
      <c r="BY323" s="73"/>
      <c r="BZ323" s="73"/>
      <c r="CA323" s="73"/>
      <c r="CB323" s="73"/>
      <c r="CC323" s="73"/>
      <c r="CD323" s="73"/>
      <c r="CE323" s="73"/>
      <c r="CF323" s="73"/>
      <c r="CG323" s="73"/>
      <c r="CH323" s="73"/>
      <c r="CI323" s="73"/>
      <c r="CJ323" s="73"/>
      <c r="CK323" s="73"/>
      <c r="CL323" s="73"/>
      <c r="CM323" s="73"/>
      <c r="CN323" s="73"/>
      <c r="CO323" s="73"/>
      <c r="CP323" s="73"/>
      <c r="CQ323" s="73"/>
      <c r="CR323" s="73"/>
      <c r="CS323" s="73"/>
      <c r="CT323" s="73"/>
      <c r="CU323" s="73"/>
      <c r="CV323" s="73"/>
      <c r="CW323" s="73"/>
      <c r="CX323" s="73"/>
      <c r="CY323" s="73"/>
      <c r="CZ323" s="73"/>
      <c r="DA323" s="73"/>
      <c r="DB323" s="73"/>
      <c r="DC323" s="73"/>
      <c r="DD323" s="73"/>
      <c r="DE323" s="73"/>
      <c r="DF323" s="73"/>
      <c r="DG323" s="73"/>
      <c r="DH323" s="73"/>
      <c r="DI323" s="73"/>
      <c r="DJ323" s="73"/>
      <c r="DK323" s="73"/>
      <c r="DL323" s="73"/>
      <c r="DM323" s="73"/>
      <c r="DN323" s="73"/>
      <c r="DO323" s="73"/>
      <c r="DP323" s="73"/>
      <c r="DQ323" s="73"/>
      <c r="DR323" s="73"/>
      <c r="DS323" s="73"/>
      <c r="DT323" s="73"/>
      <c r="DU323" s="73"/>
      <c r="DV323" s="73"/>
      <c r="DW323" s="73"/>
      <c r="DX323" s="73"/>
      <c r="DY323" s="73"/>
      <c r="DZ323" s="73"/>
      <c r="EA323" s="73"/>
      <c r="EB323" s="73"/>
      <c r="EC323" s="73"/>
      <c r="ED323" s="73"/>
      <c r="EE323" s="73"/>
      <c r="EF323" s="73"/>
      <c r="EG323" s="73"/>
      <c r="EH323" s="73"/>
      <c r="EI323" s="73"/>
      <c r="EJ323" s="73"/>
      <c r="EK323" s="73"/>
      <c r="EL323" s="73"/>
      <c r="EM323" s="73"/>
      <c r="EN323" s="73"/>
      <c r="EO323" s="73"/>
      <c r="EP323" s="73"/>
      <c r="EQ323" s="73"/>
      <c r="ER323" s="73"/>
      <c r="ES323" s="73"/>
      <c r="ET323" s="73"/>
      <c r="EU323" s="73"/>
      <c r="EV323" s="73"/>
      <c r="EW323" s="73"/>
      <c r="EX323" s="73"/>
      <c r="EY323" s="73"/>
      <c r="EZ323" s="73"/>
      <c r="FA323" s="73"/>
      <c r="FB323" s="73"/>
      <c r="FC323" s="73"/>
      <c r="FD323" s="73"/>
      <c r="FE323" s="73"/>
      <c r="FF323" s="73"/>
      <c r="FG323" s="73"/>
      <c r="FH323" s="73"/>
      <c r="FI323" s="73"/>
      <c r="FJ323" s="73"/>
      <c r="FK323" s="73"/>
      <c r="FL323" s="73"/>
      <c r="FM323" s="73"/>
      <c r="FN323" s="73"/>
      <c r="FO323" s="73"/>
      <c r="FP323" s="73"/>
      <c r="FQ323" s="73"/>
      <c r="FR323" s="73"/>
      <c r="FS323" s="73"/>
      <c r="FT323" s="73"/>
      <c r="FU323" s="73"/>
      <c r="FV323" s="73"/>
      <c r="FW323" s="73"/>
      <c r="FX323" s="73"/>
      <c r="FY323" s="73"/>
      <c r="FZ323" s="73"/>
      <c r="GA323" s="73"/>
      <c r="GB323" s="73"/>
      <c r="GC323" s="73"/>
      <c r="GD323" s="73"/>
      <c r="GE323" s="73"/>
      <c r="GF323" s="73"/>
      <c r="GG323" s="73"/>
      <c r="GH323" s="73"/>
      <c r="GI323" s="73"/>
      <c r="GJ323" s="73"/>
      <c r="GK323" s="73"/>
      <c r="GL323" s="73"/>
      <c r="GM323" s="73"/>
      <c r="GN323" s="73"/>
      <c r="GO323" s="73"/>
      <c r="GP323" s="73"/>
      <c r="GQ323" s="73"/>
      <c r="GR323" s="73"/>
      <c r="GS323" s="73"/>
      <c r="GT323" s="73"/>
      <c r="GU323" s="73"/>
      <c r="GV323" s="73"/>
      <c r="GW323" s="73"/>
      <c r="GX323" s="73"/>
      <c r="GY323" s="73"/>
      <c r="GZ323" s="73"/>
      <c r="HA323" s="73"/>
      <c r="HB323" s="73"/>
      <c r="HC323" s="73"/>
      <c r="HD323" s="73"/>
      <c r="HE323" s="73"/>
      <c r="HF323" s="73"/>
      <c r="HG323" s="73"/>
      <c r="HH323" s="73"/>
      <c r="HI323" s="73"/>
      <c r="HJ323" s="73"/>
      <c r="HK323" s="73"/>
      <c r="HL323" s="73"/>
      <c r="HM323" s="73"/>
      <c r="HN323" s="73"/>
      <c r="HO323" s="73"/>
      <c r="HP323" s="73"/>
      <c r="HQ323" s="73"/>
      <c r="HR323" s="73"/>
      <c r="HS323" s="73"/>
      <c r="HT323" s="73"/>
      <c r="HU323" s="73"/>
      <c r="HV323" s="73"/>
      <c r="HW323" s="73"/>
      <c r="HX323" s="73"/>
      <c r="HY323" s="73"/>
      <c r="HZ323" s="73"/>
      <c r="IA323" s="73"/>
      <c r="IB323" s="73"/>
      <c r="IC323" s="73"/>
      <c r="ID323" s="73"/>
      <c r="IE323" s="73"/>
      <c r="IF323" s="73"/>
      <c r="IG323" s="73"/>
      <c r="IH323" s="73"/>
      <c r="II323" s="73"/>
      <c r="IJ323" s="73"/>
      <c r="IK323" s="73"/>
      <c r="IL323" s="73"/>
      <c r="IM323" s="73"/>
      <c r="IN323" s="73"/>
      <c r="IO323" s="73"/>
      <c r="IP323" s="73"/>
      <c r="IQ323" s="73"/>
      <c r="IR323" s="73"/>
      <c r="IS323" s="73"/>
      <c r="IT323" s="73"/>
      <c r="IU323" s="73"/>
    </row>
    <row r="324" spans="1:255" s="248" customFormat="1">
      <c r="A324" s="287"/>
      <c r="C324" s="182"/>
      <c r="D324" s="231"/>
      <c r="E324" s="180"/>
      <c r="F324" s="180"/>
      <c r="G324" s="181"/>
      <c r="H324" s="182"/>
      <c r="I324" s="182"/>
      <c r="J324" s="73"/>
      <c r="K324" s="73"/>
      <c r="L324" s="73"/>
      <c r="M324" s="73"/>
      <c r="N324" s="73"/>
      <c r="O324" s="73"/>
      <c r="P324" s="73"/>
      <c r="Q324" s="73"/>
      <c r="R324" s="73"/>
      <c r="S324" s="73"/>
      <c r="T324" s="73"/>
      <c r="U324" s="73"/>
      <c r="V324" s="73"/>
      <c r="W324" s="73"/>
      <c r="X324" s="73"/>
      <c r="Y324" s="73"/>
      <c r="Z324" s="73"/>
      <c r="AA324" s="73"/>
      <c r="AB324" s="73"/>
      <c r="AC324" s="73"/>
      <c r="AD324" s="73"/>
      <c r="AE324" s="73"/>
      <c r="AF324" s="73"/>
      <c r="AG324" s="73"/>
      <c r="AH324" s="73"/>
      <c r="AI324" s="73"/>
      <c r="AJ324" s="73"/>
      <c r="AK324" s="73"/>
      <c r="AL324" s="73"/>
      <c r="AM324" s="73"/>
      <c r="AN324" s="73"/>
      <c r="AO324" s="73"/>
      <c r="AP324" s="73"/>
      <c r="AQ324" s="73"/>
      <c r="AR324" s="73"/>
      <c r="AS324" s="73"/>
      <c r="AT324" s="73"/>
      <c r="AU324" s="73"/>
      <c r="AV324" s="73"/>
      <c r="AW324" s="73"/>
      <c r="AX324" s="73"/>
      <c r="AY324" s="73"/>
      <c r="AZ324" s="73"/>
      <c r="BA324" s="73"/>
      <c r="BB324" s="73"/>
      <c r="BC324" s="73"/>
      <c r="BD324" s="73"/>
      <c r="BE324" s="73"/>
      <c r="BF324" s="73"/>
      <c r="BG324" s="73"/>
      <c r="BH324" s="73"/>
      <c r="BI324" s="73"/>
      <c r="BJ324" s="73"/>
      <c r="BK324" s="73"/>
      <c r="BL324" s="73"/>
      <c r="BM324" s="73"/>
      <c r="BN324" s="73"/>
      <c r="BO324" s="73"/>
      <c r="BP324" s="73"/>
      <c r="BQ324" s="73"/>
      <c r="BR324" s="73"/>
      <c r="BS324" s="73"/>
      <c r="BT324" s="73"/>
      <c r="BU324" s="73"/>
      <c r="BV324" s="73"/>
      <c r="BW324" s="73"/>
      <c r="BX324" s="73"/>
      <c r="BY324" s="73"/>
      <c r="BZ324" s="73"/>
      <c r="CA324" s="73"/>
      <c r="CB324" s="73"/>
      <c r="CC324" s="73"/>
      <c r="CD324" s="73"/>
      <c r="CE324" s="73"/>
      <c r="CF324" s="73"/>
      <c r="CG324" s="73"/>
      <c r="CH324" s="73"/>
      <c r="CI324" s="73"/>
      <c r="CJ324" s="73"/>
      <c r="CK324" s="73"/>
      <c r="CL324" s="73"/>
      <c r="CM324" s="73"/>
      <c r="CN324" s="73"/>
      <c r="CO324" s="73"/>
      <c r="CP324" s="73"/>
      <c r="CQ324" s="73"/>
      <c r="CR324" s="73"/>
      <c r="CS324" s="73"/>
      <c r="CT324" s="73"/>
      <c r="CU324" s="73"/>
      <c r="CV324" s="73"/>
      <c r="CW324" s="73"/>
      <c r="CX324" s="73"/>
      <c r="CY324" s="73"/>
      <c r="CZ324" s="73"/>
      <c r="DA324" s="73"/>
      <c r="DB324" s="73"/>
      <c r="DC324" s="73"/>
      <c r="DD324" s="73"/>
      <c r="DE324" s="73"/>
      <c r="DF324" s="73"/>
      <c r="DG324" s="73"/>
      <c r="DH324" s="73"/>
      <c r="DI324" s="73"/>
      <c r="DJ324" s="73"/>
      <c r="DK324" s="73"/>
      <c r="DL324" s="73"/>
      <c r="DM324" s="73"/>
      <c r="DN324" s="73"/>
      <c r="DO324" s="73"/>
      <c r="DP324" s="73"/>
      <c r="DQ324" s="73"/>
      <c r="DR324" s="73"/>
      <c r="DS324" s="73"/>
      <c r="DT324" s="73"/>
      <c r="DU324" s="73"/>
      <c r="DV324" s="73"/>
      <c r="DW324" s="73"/>
      <c r="DX324" s="73"/>
      <c r="DY324" s="73"/>
      <c r="DZ324" s="73"/>
      <c r="EA324" s="73"/>
      <c r="EB324" s="73"/>
      <c r="EC324" s="73"/>
      <c r="ED324" s="73"/>
      <c r="EE324" s="73"/>
      <c r="EF324" s="73"/>
      <c r="EG324" s="73"/>
      <c r="EH324" s="73"/>
      <c r="EI324" s="73"/>
      <c r="EJ324" s="73"/>
      <c r="EK324" s="73"/>
      <c r="EL324" s="73"/>
      <c r="EM324" s="73"/>
      <c r="EN324" s="73"/>
      <c r="EO324" s="73"/>
      <c r="EP324" s="73"/>
      <c r="EQ324" s="73"/>
      <c r="ER324" s="73"/>
      <c r="ES324" s="73"/>
      <c r="ET324" s="73"/>
      <c r="EU324" s="73"/>
      <c r="EV324" s="73"/>
      <c r="EW324" s="73"/>
      <c r="EX324" s="73"/>
      <c r="EY324" s="73"/>
      <c r="EZ324" s="73"/>
      <c r="FA324" s="73"/>
      <c r="FB324" s="73"/>
      <c r="FC324" s="73"/>
      <c r="FD324" s="73"/>
      <c r="FE324" s="73"/>
      <c r="FF324" s="73"/>
      <c r="FG324" s="73"/>
      <c r="FH324" s="73"/>
      <c r="FI324" s="73"/>
      <c r="FJ324" s="73"/>
      <c r="FK324" s="73"/>
      <c r="FL324" s="73"/>
      <c r="FM324" s="73"/>
      <c r="FN324" s="73"/>
      <c r="FO324" s="73"/>
      <c r="FP324" s="73"/>
      <c r="FQ324" s="73"/>
      <c r="FR324" s="73"/>
      <c r="FS324" s="73"/>
      <c r="FT324" s="73"/>
      <c r="FU324" s="73"/>
      <c r="FV324" s="73"/>
      <c r="FW324" s="73"/>
      <c r="FX324" s="73"/>
      <c r="FY324" s="73"/>
      <c r="FZ324" s="73"/>
      <c r="GA324" s="73"/>
      <c r="GB324" s="73"/>
      <c r="GC324" s="73"/>
      <c r="GD324" s="73"/>
      <c r="GE324" s="73"/>
      <c r="GF324" s="73"/>
      <c r="GG324" s="73"/>
      <c r="GH324" s="73"/>
      <c r="GI324" s="73"/>
      <c r="GJ324" s="73"/>
      <c r="GK324" s="73"/>
      <c r="GL324" s="73"/>
      <c r="GM324" s="73"/>
      <c r="GN324" s="73"/>
      <c r="GO324" s="73"/>
      <c r="GP324" s="73"/>
      <c r="GQ324" s="73"/>
      <c r="GR324" s="73"/>
      <c r="GS324" s="73"/>
      <c r="GT324" s="73"/>
      <c r="GU324" s="73"/>
      <c r="GV324" s="73"/>
      <c r="GW324" s="73"/>
      <c r="GX324" s="73"/>
      <c r="GY324" s="73"/>
      <c r="GZ324" s="73"/>
      <c r="HA324" s="73"/>
      <c r="HB324" s="73"/>
      <c r="HC324" s="73"/>
      <c r="HD324" s="73"/>
      <c r="HE324" s="73"/>
      <c r="HF324" s="73"/>
      <c r="HG324" s="73"/>
      <c r="HH324" s="73"/>
      <c r="HI324" s="73"/>
      <c r="HJ324" s="73"/>
      <c r="HK324" s="73"/>
      <c r="HL324" s="73"/>
      <c r="HM324" s="73"/>
      <c r="HN324" s="73"/>
      <c r="HO324" s="73"/>
      <c r="HP324" s="73"/>
      <c r="HQ324" s="73"/>
      <c r="HR324" s="73"/>
      <c r="HS324" s="73"/>
      <c r="HT324" s="73"/>
      <c r="HU324" s="73"/>
      <c r="HV324" s="73"/>
      <c r="HW324" s="73"/>
      <c r="HX324" s="73"/>
      <c r="HY324" s="73"/>
      <c r="HZ324" s="73"/>
      <c r="IA324" s="73"/>
      <c r="IB324" s="73"/>
      <c r="IC324" s="73"/>
      <c r="ID324" s="73"/>
      <c r="IE324" s="73"/>
      <c r="IF324" s="73"/>
      <c r="IG324" s="73"/>
      <c r="IH324" s="73"/>
      <c r="II324" s="73"/>
      <c r="IJ324" s="73"/>
      <c r="IK324" s="73"/>
      <c r="IL324" s="73"/>
      <c r="IM324" s="73"/>
      <c r="IN324" s="73"/>
      <c r="IO324" s="73"/>
      <c r="IP324" s="73"/>
      <c r="IQ324" s="73"/>
      <c r="IR324" s="73"/>
      <c r="IS324" s="73"/>
      <c r="IT324" s="73"/>
      <c r="IU324" s="73"/>
    </row>
    <row r="325" spans="1:255" s="248" customFormat="1">
      <c r="A325" s="287"/>
      <c r="C325" s="182"/>
      <c r="D325" s="231"/>
      <c r="E325" s="180"/>
      <c r="F325" s="180"/>
      <c r="G325" s="181"/>
      <c r="H325" s="182"/>
      <c r="I325" s="182"/>
      <c r="J325" s="73"/>
      <c r="K325" s="73"/>
      <c r="L325" s="73"/>
      <c r="M325" s="73"/>
      <c r="N325" s="73"/>
      <c r="O325" s="73"/>
      <c r="P325" s="73"/>
      <c r="Q325" s="73"/>
      <c r="R325" s="73"/>
      <c r="S325" s="73"/>
      <c r="T325" s="73"/>
      <c r="U325" s="73"/>
      <c r="V325" s="73"/>
      <c r="W325" s="73"/>
      <c r="X325" s="73"/>
      <c r="Y325" s="73"/>
      <c r="Z325" s="73"/>
      <c r="AA325" s="73"/>
      <c r="AB325" s="73"/>
      <c r="AC325" s="73"/>
      <c r="AD325" s="73"/>
      <c r="AE325" s="73"/>
      <c r="AF325" s="73"/>
      <c r="AG325" s="73"/>
      <c r="AH325" s="73"/>
      <c r="AI325" s="73"/>
      <c r="AJ325" s="73"/>
      <c r="AK325" s="73"/>
      <c r="AL325" s="73"/>
      <c r="AM325" s="73"/>
      <c r="AN325" s="73"/>
      <c r="AO325" s="73"/>
      <c r="AP325" s="73"/>
      <c r="AQ325" s="73"/>
      <c r="AR325" s="73"/>
      <c r="AS325" s="73"/>
      <c r="AT325" s="73"/>
      <c r="AU325" s="73"/>
      <c r="AV325" s="73"/>
      <c r="AW325" s="73"/>
      <c r="AX325" s="73"/>
      <c r="AY325" s="73"/>
      <c r="AZ325" s="73"/>
      <c r="BA325" s="73"/>
      <c r="BB325" s="73"/>
      <c r="BC325" s="73"/>
      <c r="BD325" s="73"/>
      <c r="BE325" s="73"/>
      <c r="BF325" s="73"/>
      <c r="BG325" s="73"/>
      <c r="BH325" s="73"/>
      <c r="BI325" s="73"/>
      <c r="BJ325" s="73"/>
      <c r="BK325" s="73"/>
      <c r="BL325" s="73"/>
      <c r="BM325" s="73"/>
      <c r="BN325" s="73"/>
      <c r="BO325" s="73"/>
      <c r="BP325" s="73"/>
      <c r="BQ325" s="73"/>
      <c r="BR325" s="73"/>
      <c r="BS325" s="73"/>
      <c r="BT325" s="73"/>
      <c r="BU325" s="73"/>
      <c r="BV325" s="73"/>
      <c r="BW325" s="73"/>
      <c r="BX325" s="73"/>
      <c r="BY325" s="73"/>
      <c r="BZ325" s="73"/>
      <c r="CA325" s="73"/>
      <c r="CB325" s="73"/>
      <c r="CC325" s="73"/>
      <c r="CD325" s="73"/>
      <c r="CE325" s="73"/>
      <c r="CF325" s="73"/>
      <c r="CG325" s="73"/>
      <c r="CH325" s="73"/>
      <c r="CI325" s="73"/>
      <c r="CJ325" s="73"/>
      <c r="CK325" s="73"/>
      <c r="CL325" s="73"/>
      <c r="CM325" s="73"/>
      <c r="CN325" s="73"/>
      <c r="CO325" s="73"/>
      <c r="CP325" s="73"/>
      <c r="CQ325" s="73"/>
      <c r="CR325" s="73"/>
      <c r="CS325" s="73"/>
      <c r="CT325" s="73"/>
      <c r="CU325" s="73"/>
      <c r="CV325" s="73"/>
      <c r="CW325" s="73"/>
      <c r="CX325" s="73"/>
      <c r="CY325" s="73"/>
      <c r="CZ325" s="73"/>
      <c r="DA325" s="73"/>
      <c r="DB325" s="73"/>
      <c r="DC325" s="73"/>
      <c r="DD325" s="73"/>
      <c r="DE325" s="73"/>
      <c r="DF325" s="73"/>
      <c r="DG325" s="73"/>
      <c r="DH325" s="73"/>
      <c r="DI325" s="73"/>
      <c r="DJ325" s="73"/>
      <c r="DK325" s="73"/>
      <c r="DL325" s="73"/>
      <c r="DM325" s="73"/>
      <c r="DN325" s="73"/>
      <c r="DO325" s="73"/>
      <c r="DP325" s="73"/>
      <c r="DQ325" s="73"/>
      <c r="DR325" s="73"/>
      <c r="DS325" s="73"/>
      <c r="DT325" s="73"/>
      <c r="DU325" s="73"/>
      <c r="DV325" s="73"/>
      <c r="DW325" s="73"/>
      <c r="DX325" s="73"/>
      <c r="DY325" s="73"/>
      <c r="DZ325" s="73"/>
      <c r="EA325" s="73"/>
      <c r="EB325" s="73"/>
      <c r="EC325" s="73"/>
      <c r="ED325" s="73"/>
      <c r="EE325" s="73"/>
      <c r="EF325" s="73"/>
      <c r="EG325" s="73"/>
      <c r="EH325" s="73"/>
      <c r="EI325" s="73"/>
      <c r="EJ325" s="73"/>
      <c r="EK325" s="73"/>
      <c r="EL325" s="73"/>
      <c r="EM325" s="73"/>
      <c r="EN325" s="73"/>
      <c r="EO325" s="73"/>
      <c r="EP325" s="73"/>
      <c r="EQ325" s="73"/>
      <c r="ER325" s="73"/>
      <c r="ES325" s="73"/>
      <c r="ET325" s="73"/>
      <c r="EU325" s="73"/>
      <c r="EV325" s="73"/>
      <c r="EW325" s="73"/>
      <c r="EX325" s="73"/>
      <c r="EY325" s="73"/>
      <c r="EZ325" s="73"/>
      <c r="FA325" s="73"/>
      <c r="FB325" s="73"/>
      <c r="FC325" s="73"/>
      <c r="FD325" s="73"/>
      <c r="FE325" s="73"/>
      <c r="FF325" s="73"/>
      <c r="FG325" s="73"/>
      <c r="FH325" s="73"/>
      <c r="FI325" s="73"/>
      <c r="FJ325" s="73"/>
      <c r="FK325" s="73"/>
      <c r="FL325" s="73"/>
      <c r="FM325" s="73"/>
      <c r="FN325" s="73"/>
      <c r="FO325" s="73"/>
      <c r="FP325" s="73"/>
      <c r="FQ325" s="73"/>
      <c r="FR325" s="73"/>
      <c r="FS325" s="73"/>
      <c r="FT325" s="73"/>
      <c r="FU325" s="73"/>
      <c r="FV325" s="73"/>
      <c r="FW325" s="73"/>
      <c r="FX325" s="73"/>
      <c r="FY325" s="73"/>
      <c r="FZ325" s="73"/>
      <c r="GA325" s="73"/>
      <c r="GB325" s="73"/>
      <c r="GC325" s="73"/>
      <c r="GD325" s="73"/>
      <c r="GE325" s="73"/>
      <c r="GF325" s="73"/>
      <c r="GG325" s="73"/>
      <c r="GH325" s="73"/>
      <c r="GI325" s="73"/>
      <c r="GJ325" s="73"/>
      <c r="GK325" s="73"/>
      <c r="GL325" s="73"/>
      <c r="GM325" s="73"/>
      <c r="GN325" s="73"/>
      <c r="GO325" s="73"/>
      <c r="GP325" s="73"/>
      <c r="GQ325" s="73"/>
      <c r="GR325" s="73"/>
      <c r="GS325" s="73"/>
      <c r="GT325" s="73"/>
      <c r="GU325" s="73"/>
      <c r="GV325" s="73"/>
      <c r="GW325" s="73"/>
      <c r="GX325" s="73"/>
      <c r="GY325" s="73"/>
      <c r="GZ325" s="73"/>
      <c r="HA325" s="73"/>
      <c r="HB325" s="73"/>
      <c r="HC325" s="73"/>
      <c r="HD325" s="73"/>
      <c r="HE325" s="73"/>
      <c r="HF325" s="73"/>
      <c r="HG325" s="73"/>
      <c r="HH325" s="73"/>
      <c r="HI325" s="73"/>
      <c r="HJ325" s="73"/>
      <c r="HK325" s="73"/>
      <c r="HL325" s="73"/>
      <c r="HM325" s="73"/>
      <c r="HN325" s="73"/>
      <c r="HO325" s="73"/>
      <c r="HP325" s="73"/>
      <c r="HQ325" s="73"/>
      <c r="HR325" s="73"/>
      <c r="HS325" s="73"/>
      <c r="HT325" s="73"/>
      <c r="HU325" s="73"/>
      <c r="HV325" s="73"/>
      <c r="HW325" s="73"/>
      <c r="HX325" s="73"/>
      <c r="HY325" s="73"/>
      <c r="HZ325" s="73"/>
      <c r="IA325" s="73"/>
      <c r="IB325" s="73"/>
      <c r="IC325" s="73"/>
      <c r="ID325" s="73"/>
      <c r="IE325" s="73"/>
      <c r="IF325" s="73"/>
      <c r="IG325" s="73"/>
      <c r="IH325" s="73"/>
      <c r="II325" s="73"/>
      <c r="IJ325" s="73"/>
      <c r="IK325" s="73"/>
      <c r="IL325" s="73"/>
      <c r="IM325" s="73"/>
      <c r="IN325" s="73"/>
      <c r="IO325" s="73"/>
      <c r="IP325" s="73"/>
      <c r="IQ325" s="73"/>
      <c r="IR325" s="73"/>
      <c r="IS325" s="73"/>
      <c r="IT325" s="73"/>
      <c r="IU325" s="73"/>
    </row>
    <row r="326" spans="1:255" s="248" customFormat="1">
      <c r="A326" s="287"/>
      <c r="C326" s="182"/>
      <c r="D326" s="231"/>
      <c r="E326" s="180"/>
      <c r="F326" s="180"/>
      <c r="G326" s="181"/>
      <c r="H326" s="182"/>
      <c r="I326" s="182"/>
      <c r="J326" s="73"/>
      <c r="K326" s="73"/>
      <c r="L326" s="73"/>
      <c r="M326" s="73"/>
      <c r="N326" s="73"/>
      <c r="O326" s="73"/>
      <c r="P326" s="73"/>
      <c r="Q326" s="73"/>
      <c r="R326" s="73"/>
      <c r="S326" s="73"/>
      <c r="T326" s="73"/>
      <c r="U326" s="73"/>
      <c r="V326" s="73"/>
      <c r="W326" s="73"/>
      <c r="X326" s="73"/>
      <c r="Y326" s="73"/>
      <c r="Z326" s="73"/>
      <c r="AA326" s="73"/>
      <c r="AB326" s="73"/>
      <c r="AC326" s="73"/>
      <c r="AD326" s="73"/>
      <c r="AE326" s="73"/>
      <c r="AF326" s="73"/>
      <c r="AG326" s="73"/>
      <c r="AH326" s="73"/>
      <c r="AI326" s="73"/>
      <c r="AJ326" s="73"/>
      <c r="AK326" s="73"/>
      <c r="AL326" s="73"/>
      <c r="AM326" s="73"/>
      <c r="AN326" s="73"/>
      <c r="AO326" s="73"/>
      <c r="AP326" s="73"/>
      <c r="AQ326" s="73"/>
      <c r="AR326" s="73"/>
      <c r="AS326" s="73"/>
      <c r="AT326" s="73"/>
      <c r="AU326" s="73"/>
      <c r="AV326" s="73"/>
      <c r="AW326" s="73"/>
      <c r="AX326" s="73"/>
      <c r="AY326" s="73"/>
      <c r="AZ326" s="73"/>
      <c r="BA326" s="73"/>
      <c r="BB326" s="73"/>
      <c r="BC326" s="73"/>
      <c r="BD326" s="73"/>
      <c r="BE326" s="73"/>
      <c r="BF326" s="73"/>
      <c r="BG326" s="73"/>
      <c r="BH326" s="73"/>
      <c r="BI326" s="73"/>
      <c r="BJ326" s="73"/>
      <c r="BK326" s="73"/>
      <c r="BL326" s="73"/>
      <c r="BM326" s="73"/>
      <c r="BN326" s="73"/>
      <c r="BO326" s="73"/>
      <c r="BP326" s="73"/>
      <c r="BQ326" s="73"/>
      <c r="BR326" s="73"/>
      <c r="BS326" s="73"/>
      <c r="BT326" s="73"/>
      <c r="BU326" s="73"/>
      <c r="BV326" s="73"/>
      <c r="BW326" s="73"/>
      <c r="BX326" s="73"/>
      <c r="BY326" s="73"/>
      <c r="BZ326" s="73"/>
      <c r="CA326" s="73"/>
      <c r="CB326" s="73"/>
      <c r="CC326" s="73"/>
      <c r="CD326" s="73"/>
      <c r="CE326" s="73"/>
      <c r="CF326" s="73"/>
      <c r="CG326" s="73"/>
      <c r="CH326" s="73"/>
      <c r="CI326" s="73"/>
      <c r="CJ326" s="73"/>
      <c r="CK326" s="73"/>
      <c r="CL326" s="73"/>
      <c r="CM326" s="73"/>
      <c r="CN326" s="73"/>
      <c r="CO326" s="73"/>
      <c r="CP326" s="73"/>
      <c r="CQ326" s="73"/>
      <c r="CR326" s="73"/>
      <c r="CS326" s="73"/>
      <c r="CT326" s="73"/>
      <c r="CU326" s="73"/>
      <c r="CV326" s="73"/>
      <c r="CW326" s="73"/>
      <c r="CX326" s="73"/>
      <c r="CY326" s="73"/>
      <c r="CZ326" s="73"/>
      <c r="DA326" s="73"/>
      <c r="DB326" s="73"/>
      <c r="DC326" s="73"/>
      <c r="DD326" s="73"/>
      <c r="DE326" s="73"/>
      <c r="DF326" s="73"/>
      <c r="DG326" s="73"/>
      <c r="DH326" s="73"/>
      <c r="DI326" s="73"/>
      <c r="DJ326" s="73"/>
      <c r="DK326" s="73"/>
      <c r="DL326" s="73"/>
      <c r="DM326" s="73"/>
      <c r="DN326" s="73"/>
      <c r="DO326" s="73"/>
      <c r="DP326" s="73"/>
      <c r="DQ326" s="73"/>
      <c r="DR326" s="73"/>
      <c r="DS326" s="73"/>
      <c r="DT326" s="73"/>
      <c r="DU326" s="73"/>
      <c r="DV326" s="73"/>
      <c r="DW326" s="73"/>
      <c r="DX326" s="73"/>
      <c r="DY326" s="73"/>
      <c r="DZ326" s="73"/>
      <c r="EA326" s="73"/>
      <c r="EB326" s="73"/>
      <c r="EC326" s="73"/>
      <c r="ED326" s="73"/>
      <c r="EE326" s="73"/>
      <c r="EF326" s="73"/>
      <c r="EG326" s="73"/>
      <c r="EH326" s="73"/>
      <c r="EI326" s="73"/>
      <c r="EJ326" s="73"/>
      <c r="EK326" s="73"/>
      <c r="EL326" s="73"/>
      <c r="EM326" s="73"/>
      <c r="EN326" s="73"/>
      <c r="EO326" s="73"/>
      <c r="EP326" s="73"/>
      <c r="EQ326" s="73"/>
      <c r="ER326" s="73"/>
      <c r="ES326" s="73"/>
      <c r="ET326" s="73"/>
      <c r="EU326" s="73"/>
      <c r="EV326" s="73"/>
      <c r="EW326" s="73"/>
      <c r="EX326" s="73"/>
      <c r="EY326" s="73"/>
      <c r="EZ326" s="73"/>
      <c r="FA326" s="73"/>
      <c r="FB326" s="73"/>
      <c r="FC326" s="73"/>
      <c r="FD326" s="73"/>
      <c r="FE326" s="73"/>
      <c r="FF326" s="73"/>
      <c r="FG326" s="73"/>
      <c r="FH326" s="73"/>
      <c r="FI326" s="73"/>
      <c r="FJ326" s="73"/>
      <c r="FK326" s="73"/>
      <c r="FL326" s="73"/>
      <c r="FM326" s="73"/>
      <c r="FN326" s="73"/>
      <c r="FO326" s="73"/>
      <c r="FP326" s="73"/>
      <c r="FQ326" s="73"/>
      <c r="FR326" s="73"/>
      <c r="FS326" s="73"/>
      <c r="FT326" s="73"/>
      <c r="FU326" s="73"/>
      <c r="FV326" s="73"/>
      <c r="FW326" s="73"/>
      <c r="FX326" s="73"/>
      <c r="FY326" s="73"/>
      <c r="FZ326" s="73"/>
      <c r="GA326" s="73"/>
      <c r="GB326" s="73"/>
      <c r="GC326" s="73"/>
      <c r="GD326" s="73"/>
      <c r="GE326" s="73"/>
      <c r="GF326" s="73"/>
      <c r="GG326" s="73"/>
      <c r="GH326" s="73"/>
      <c r="GI326" s="73"/>
      <c r="GJ326" s="73"/>
      <c r="GK326" s="73"/>
      <c r="GL326" s="73"/>
      <c r="GM326" s="73"/>
      <c r="GN326" s="73"/>
      <c r="GO326" s="73"/>
      <c r="GP326" s="73"/>
      <c r="GQ326" s="73"/>
      <c r="GR326" s="73"/>
      <c r="GS326" s="73"/>
      <c r="GT326" s="73"/>
      <c r="GU326" s="73"/>
      <c r="GV326" s="73"/>
      <c r="GW326" s="73"/>
      <c r="GX326" s="73"/>
      <c r="GY326" s="73"/>
      <c r="GZ326" s="73"/>
      <c r="HA326" s="73"/>
      <c r="HB326" s="73"/>
      <c r="HC326" s="73"/>
      <c r="HD326" s="73"/>
      <c r="HE326" s="73"/>
      <c r="HF326" s="73"/>
      <c r="HG326" s="73"/>
      <c r="HH326" s="73"/>
      <c r="HI326" s="73"/>
      <c r="HJ326" s="73"/>
      <c r="HK326" s="73"/>
      <c r="HL326" s="73"/>
      <c r="HM326" s="73"/>
      <c r="HN326" s="73"/>
      <c r="HO326" s="73"/>
      <c r="HP326" s="73"/>
      <c r="HQ326" s="73"/>
      <c r="HR326" s="73"/>
      <c r="HS326" s="73"/>
      <c r="HT326" s="73"/>
      <c r="HU326" s="73"/>
      <c r="HV326" s="73"/>
      <c r="HW326" s="73"/>
      <c r="HX326" s="73"/>
      <c r="HY326" s="73"/>
      <c r="HZ326" s="73"/>
      <c r="IA326" s="73"/>
      <c r="IB326" s="73"/>
      <c r="IC326" s="73"/>
      <c r="ID326" s="73"/>
      <c r="IE326" s="73"/>
      <c r="IF326" s="73"/>
      <c r="IG326" s="73"/>
      <c r="IH326" s="73"/>
      <c r="II326" s="73"/>
      <c r="IJ326" s="73"/>
      <c r="IK326" s="73"/>
      <c r="IL326" s="73"/>
      <c r="IM326" s="73"/>
      <c r="IN326" s="73"/>
      <c r="IO326" s="73"/>
      <c r="IP326" s="73"/>
      <c r="IQ326" s="73"/>
      <c r="IR326" s="73"/>
      <c r="IS326" s="73"/>
      <c r="IT326" s="73"/>
      <c r="IU326" s="73"/>
    </row>
    <row r="327" spans="1:255" s="248" customFormat="1">
      <c r="A327" s="287"/>
      <c r="C327" s="182"/>
      <c r="D327" s="231"/>
      <c r="E327" s="180"/>
      <c r="F327" s="180"/>
      <c r="G327" s="181"/>
      <c r="H327" s="182"/>
      <c r="I327" s="182"/>
      <c r="J327" s="73"/>
      <c r="K327" s="73"/>
      <c r="L327" s="73"/>
      <c r="M327" s="73"/>
      <c r="N327" s="73"/>
      <c r="O327" s="73"/>
      <c r="P327" s="73"/>
      <c r="Q327" s="73"/>
      <c r="R327" s="73"/>
      <c r="S327" s="73"/>
      <c r="T327" s="73"/>
      <c r="U327" s="73"/>
      <c r="V327" s="73"/>
      <c r="W327" s="73"/>
      <c r="X327" s="73"/>
      <c r="Y327" s="73"/>
      <c r="Z327" s="73"/>
      <c r="AA327" s="73"/>
      <c r="AB327" s="73"/>
      <c r="AC327" s="73"/>
      <c r="AD327" s="73"/>
      <c r="AE327" s="73"/>
      <c r="AF327" s="73"/>
      <c r="AG327" s="73"/>
      <c r="AH327" s="73"/>
      <c r="AI327" s="73"/>
      <c r="AJ327" s="73"/>
      <c r="AK327" s="73"/>
      <c r="AL327" s="73"/>
      <c r="AM327" s="73"/>
      <c r="AN327" s="73"/>
      <c r="AO327" s="73"/>
      <c r="AP327" s="73"/>
      <c r="AQ327" s="73"/>
      <c r="AR327" s="73"/>
      <c r="AS327" s="73"/>
      <c r="AT327" s="73"/>
      <c r="AU327" s="73"/>
      <c r="AV327" s="73"/>
      <c r="AW327" s="73"/>
      <c r="AX327" s="73"/>
      <c r="AY327" s="73"/>
      <c r="AZ327" s="73"/>
      <c r="BA327" s="73"/>
      <c r="BB327" s="73"/>
      <c r="BC327" s="73"/>
      <c r="BD327" s="73"/>
      <c r="BE327" s="73"/>
      <c r="BF327" s="73"/>
      <c r="BG327" s="73"/>
      <c r="BH327" s="73"/>
      <c r="BI327" s="73"/>
      <c r="BJ327" s="73"/>
      <c r="BK327" s="73"/>
      <c r="BL327" s="73"/>
      <c r="BM327" s="73"/>
      <c r="BN327" s="73"/>
      <c r="BO327" s="73"/>
      <c r="BP327" s="73"/>
      <c r="BQ327" s="73"/>
      <c r="BR327" s="73"/>
      <c r="BS327" s="73"/>
      <c r="BT327" s="73"/>
      <c r="BU327" s="73"/>
      <c r="BV327" s="73"/>
      <c r="BW327" s="73"/>
      <c r="BX327" s="73"/>
      <c r="BY327" s="73"/>
      <c r="BZ327" s="73"/>
      <c r="CA327" s="73"/>
      <c r="CB327" s="73"/>
      <c r="CC327" s="73"/>
      <c r="CD327" s="73"/>
      <c r="CE327" s="73"/>
      <c r="CF327" s="73"/>
      <c r="CG327" s="73"/>
      <c r="CH327" s="73"/>
      <c r="CI327" s="73"/>
      <c r="CJ327" s="73"/>
      <c r="CK327" s="73"/>
      <c r="CL327" s="73"/>
      <c r="CM327" s="73"/>
      <c r="CN327" s="73"/>
      <c r="CO327" s="73"/>
      <c r="CP327" s="73"/>
      <c r="CQ327" s="73"/>
      <c r="CR327" s="73"/>
      <c r="CS327" s="73"/>
      <c r="CT327" s="73"/>
      <c r="CU327" s="73"/>
      <c r="CV327" s="73"/>
      <c r="CW327" s="73"/>
      <c r="CX327" s="73"/>
      <c r="CY327" s="73"/>
      <c r="CZ327" s="73"/>
      <c r="DA327" s="73"/>
      <c r="DB327" s="73"/>
      <c r="DC327" s="73"/>
      <c r="DD327" s="73"/>
      <c r="DE327" s="73"/>
      <c r="DF327" s="73"/>
      <c r="DG327" s="73"/>
      <c r="DH327" s="73"/>
      <c r="DI327" s="73"/>
      <c r="DJ327" s="73"/>
      <c r="DK327" s="73"/>
      <c r="DL327" s="73"/>
      <c r="DM327" s="73"/>
      <c r="DN327" s="73"/>
      <c r="DO327" s="73"/>
      <c r="DP327" s="73"/>
      <c r="DQ327" s="73"/>
      <c r="DR327" s="73"/>
      <c r="DS327" s="73"/>
      <c r="DT327" s="73"/>
      <c r="DU327" s="73"/>
      <c r="DV327" s="73"/>
      <c r="DW327" s="73"/>
      <c r="DX327" s="73"/>
      <c r="DY327" s="73"/>
      <c r="DZ327" s="73"/>
      <c r="EA327" s="73"/>
      <c r="EB327" s="73"/>
      <c r="EC327" s="73"/>
      <c r="ED327" s="73"/>
      <c r="EE327" s="73"/>
      <c r="EF327" s="73"/>
      <c r="EG327" s="73"/>
      <c r="EH327" s="73"/>
      <c r="EI327" s="73"/>
      <c r="EJ327" s="73"/>
      <c r="EK327" s="73"/>
      <c r="EL327" s="73"/>
      <c r="EM327" s="73"/>
      <c r="EN327" s="73"/>
      <c r="EO327" s="73"/>
      <c r="EP327" s="73"/>
      <c r="EQ327" s="73"/>
      <c r="ER327" s="73"/>
      <c r="ES327" s="73"/>
      <c r="ET327" s="73"/>
      <c r="EU327" s="73"/>
      <c r="EV327" s="73"/>
      <c r="EW327" s="73"/>
      <c r="EX327" s="73"/>
      <c r="EY327" s="73"/>
      <c r="EZ327" s="73"/>
      <c r="FA327" s="73"/>
      <c r="FB327" s="73"/>
      <c r="FC327" s="73"/>
      <c r="FD327" s="73"/>
      <c r="FE327" s="73"/>
      <c r="FF327" s="73"/>
      <c r="FG327" s="73"/>
      <c r="FH327" s="73"/>
      <c r="FI327" s="73"/>
      <c r="FJ327" s="73"/>
      <c r="FK327" s="73"/>
      <c r="FL327" s="73"/>
      <c r="FM327" s="73"/>
      <c r="FN327" s="73"/>
      <c r="FO327" s="73"/>
      <c r="FP327" s="73"/>
      <c r="FQ327" s="73"/>
      <c r="FR327" s="73"/>
      <c r="FS327" s="73"/>
      <c r="FT327" s="73"/>
      <c r="FU327" s="73"/>
      <c r="FV327" s="73"/>
      <c r="FW327" s="73"/>
      <c r="FX327" s="73"/>
      <c r="FY327" s="73"/>
      <c r="FZ327" s="73"/>
      <c r="GA327" s="73"/>
      <c r="GB327" s="73"/>
      <c r="GC327" s="73"/>
      <c r="GD327" s="73"/>
      <c r="GE327" s="73"/>
      <c r="GF327" s="73"/>
      <c r="GG327" s="73"/>
      <c r="GH327" s="73"/>
      <c r="GI327" s="73"/>
      <c r="GJ327" s="73"/>
      <c r="GK327" s="73"/>
      <c r="GL327" s="73"/>
      <c r="GM327" s="73"/>
      <c r="GN327" s="73"/>
      <c r="GO327" s="73"/>
      <c r="GP327" s="73"/>
      <c r="GQ327" s="73"/>
      <c r="GR327" s="73"/>
      <c r="GS327" s="73"/>
      <c r="GT327" s="73"/>
      <c r="GU327" s="73"/>
      <c r="GV327" s="73"/>
      <c r="GW327" s="73"/>
      <c r="GX327" s="73"/>
      <c r="GY327" s="73"/>
      <c r="GZ327" s="73"/>
      <c r="HA327" s="73"/>
      <c r="HB327" s="73"/>
      <c r="HC327" s="73"/>
      <c r="HD327" s="73"/>
      <c r="HE327" s="73"/>
      <c r="HF327" s="73"/>
      <c r="HG327" s="73"/>
      <c r="HH327" s="73"/>
      <c r="HI327" s="73"/>
      <c r="HJ327" s="73"/>
      <c r="HK327" s="73"/>
      <c r="HL327" s="73"/>
      <c r="HM327" s="73"/>
      <c r="HN327" s="73"/>
      <c r="HO327" s="73"/>
      <c r="HP327" s="73"/>
      <c r="HQ327" s="73"/>
      <c r="HR327" s="73"/>
      <c r="HS327" s="73"/>
      <c r="HT327" s="73"/>
      <c r="HU327" s="73"/>
      <c r="HV327" s="73"/>
      <c r="HW327" s="73"/>
      <c r="HX327" s="73"/>
      <c r="HY327" s="73"/>
      <c r="HZ327" s="73"/>
      <c r="IA327" s="73"/>
      <c r="IB327" s="73"/>
      <c r="IC327" s="73"/>
      <c r="ID327" s="73"/>
      <c r="IE327" s="73"/>
      <c r="IF327" s="73"/>
      <c r="IG327" s="73"/>
      <c r="IH327" s="73"/>
      <c r="II327" s="73"/>
      <c r="IJ327" s="73"/>
      <c r="IK327" s="73"/>
      <c r="IL327" s="73"/>
      <c r="IM327" s="73"/>
      <c r="IN327" s="73"/>
      <c r="IO327" s="73"/>
      <c r="IP327" s="73"/>
      <c r="IQ327" s="73"/>
      <c r="IR327" s="73"/>
      <c r="IS327" s="73"/>
      <c r="IT327" s="73"/>
      <c r="IU327" s="73"/>
    </row>
    <row r="328" spans="1:255" s="248" customFormat="1">
      <c r="A328" s="287"/>
      <c r="C328" s="182"/>
      <c r="D328" s="231"/>
      <c r="E328" s="180"/>
      <c r="F328" s="180"/>
      <c r="G328" s="181"/>
      <c r="H328" s="182"/>
      <c r="I328" s="182"/>
      <c r="J328" s="73"/>
      <c r="K328" s="73"/>
      <c r="L328" s="73"/>
      <c r="M328" s="73"/>
      <c r="N328" s="73"/>
      <c r="O328" s="73"/>
      <c r="P328" s="73"/>
      <c r="Q328" s="73"/>
      <c r="R328" s="73"/>
      <c r="S328" s="73"/>
      <c r="T328" s="73"/>
      <c r="U328" s="73"/>
      <c r="V328" s="73"/>
      <c r="W328" s="73"/>
      <c r="X328" s="73"/>
      <c r="Y328" s="73"/>
      <c r="Z328" s="73"/>
      <c r="AA328" s="73"/>
      <c r="AB328" s="73"/>
      <c r="AC328" s="73"/>
      <c r="AD328" s="73"/>
      <c r="AE328" s="73"/>
      <c r="AF328" s="73"/>
      <c r="AG328" s="73"/>
      <c r="AH328" s="73"/>
      <c r="AI328" s="73"/>
      <c r="AJ328" s="73"/>
      <c r="AK328" s="73"/>
      <c r="AL328" s="73"/>
      <c r="AM328" s="73"/>
      <c r="AN328" s="73"/>
      <c r="AO328" s="73"/>
      <c r="AP328" s="73"/>
      <c r="AQ328" s="73"/>
      <c r="AR328" s="73"/>
      <c r="AS328" s="73"/>
      <c r="AT328" s="73"/>
      <c r="AU328" s="73"/>
      <c r="AV328" s="73"/>
      <c r="AW328" s="73"/>
      <c r="AX328" s="73"/>
      <c r="AY328" s="73"/>
      <c r="AZ328" s="73"/>
      <c r="BA328" s="73"/>
      <c r="BB328" s="73"/>
      <c r="BC328" s="73"/>
      <c r="BD328" s="73"/>
      <c r="BE328" s="73"/>
      <c r="BF328" s="73"/>
      <c r="BG328" s="73"/>
      <c r="BH328" s="73"/>
      <c r="BI328" s="73"/>
      <c r="BJ328" s="73"/>
      <c r="BK328" s="73"/>
      <c r="BL328" s="73"/>
      <c r="BM328" s="73"/>
      <c r="BN328" s="73"/>
      <c r="BO328" s="73"/>
      <c r="BP328" s="73"/>
      <c r="BQ328" s="73"/>
      <c r="BR328" s="73"/>
      <c r="BS328" s="73"/>
      <c r="BT328" s="73"/>
      <c r="BU328" s="73"/>
      <c r="BV328" s="73"/>
      <c r="BW328" s="73"/>
      <c r="BX328" s="73"/>
      <c r="BY328" s="73"/>
      <c r="BZ328" s="73"/>
      <c r="CA328" s="73"/>
      <c r="CB328" s="73"/>
      <c r="CC328" s="73"/>
      <c r="CD328" s="73"/>
      <c r="CE328" s="73"/>
      <c r="CF328" s="73"/>
      <c r="CG328" s="73"/>
      <c r="CH328" s="73"/>
      <c r="CI328" s="73"/>
      <c r="CJ328" s="73"/>
      <c r="CK328" s="73"/>
      <c r="CL328" s="73"/>
      <c r="CM328" s="73"/>
      <c r="CN328" s="73"/>
      <c r="CO328" s="73"/>
      <c r="CP328" s="73"/>
      <c r="CQ328" s="73"/>
      <c r="CR328" s="73"/>
      <c r="CS328" s="73"/>
      <c r="CT328" s="73"/>
      <c r="CU328" s="73"/>
      <c r="CV328" s="73"/>
      <c r="CW328" s="73"/>
      <c r="CX328" s="73"/>
      <c r="CY328" s="73"/>
      <c r="CZ328" s="73"/>
      <c r="DA328" s="73"/>
      <c r="DB328" s="73"/>
      <c r="DC328" s="73"/>
      <c r="DD328" s="73"/>
      <c r="DE328" s="73"/>
      <c r="DF328" s="73"/>
      <c r="DG328" s="73"/>
      <c r="DH328" s="73"/>
      <c r="DI328" s="73"/>
      <c r="DJ328" s="73"/>
      <c r="DK328" s="73"/>
      <c r="DL328" s="73"/>
      <c r="DM328" s="73"/>
      <c r="DN328" s="73"/>
      <c r="DO328" s="73"/>
      <c r="DP328" s="73"/>
      <c r="DQ328" s="73"/>
      <c r="DR328" s="73"/>
      <c r="DS328" s="73"/>
      <c r="DT328" s="73"/>
      <c r="DU328" s="73"/>
      <c r="DV328" s="73"/>
      <c r="DW328" s="73"/>
      <c r="DX328" s="73"/>
      <c r="DY328" s="73"/>
      <c r="DZ328" s="73"/>
      <c r="EA328" s="73"/>
      <c r="EB328" s="73"/>
      <c r="EC328" s="73"/>
      <c r="ED328" s="73"/>
      <c r="EE328" s="73"/>
      <c r="EF328" s="73"/>
      <c r="EG328" s="73"/>
      <c r="EH328" s="73"/>
      <c r="EI328" s="73"/>
      <c r="EJ328" s="73"/>
      <c r="EK328" s="73"/>
      <c r="EL328" s="73"/>
      <c r="EM328" s="73"/>
      <c r="EN328" s="73"/>
      <c r="EO328" s="73"/>
      <c r="EP328" s="73"/>
      <c r="EQ328" s="73"/>
      <c r="ER328" s="73"/>
      <c r="ES328" s="73"/>
      <c r="ET328" s="73"/>
      <c r="EU328" s="73"/>
      <c r="EV328" s="73"/>
      <c r="EW328" s="73"/>
      <c r="EX328" s="73"/>
      <c r="EY328" s="73"/>
      <c r="EZ328" s="73"/>
      <c r="FA328" s="73"/>
      <c r="FB328" s="73"/>
      <c r="FC328" s="73"/>
      <c r="FD328" s="73"/>
      <c r="FE328" s="73"/>
      <c r="FF328" s="73"/>
      <c r="FG328" s="73"/>
      <c r="FH328" s="73"/>
      <c r="FI328" s="73"/>
      <c r="FJ328" s="73"/>
      <c r="FK328" s="73"/>
      <c r="FL328" s="73"/>
      <c r="FM328" s="73"/>
      <c r="FN328" s="73"/>
      <c r="FO328" s="73"/>
      <c r="FP328" s="73"/>
      <c r="FQ328" s="73"/>
      <c r="FR328" s="73"/>
      <c r="FS328" s="73"/>
      <c r="FT328" s="73"/>
      <c r="FU328" s="73"/>
      <c r="FV328" s="73"/>
      <c r="FW328" s="73"/>
      <c r="FX328" s="73"/>
      <c r="FY328" s="73"/>
      <c r="FZ328" s="73"/>
      <c r="GA328" s="73"/>
      <c r="GB328" s="73"/>
      <c r="GC328" s="73"/>
      <c r="GD328" s="73"/>
      <c r="GE328" s="73"/>
      <c r="GF328" s="73"/>
      <c r="GG328" s="73"/>
      <c r="GH328" s="73"/>
      <c r="GI328" s="73"/>
      <c r="GJ328" s="73"/>
      <c r="GK328" s="73"/>
      <c r="GL328" s="73"/>
      <c r="GM328" s="73"/>
      <c r="GN328" s="73"/>
      <c r="GO328" s="73"/>
      <c r="GP328" s="73"/>
      <c r="GQ328" s="73"/>
      <c r="GR328" s="73"/>
      <c r="GS328" s="73"/>
      <c r="GT328" s="73"/>
      <c r="GU328" s="73"/>
      <c r="GV328" s="73"/>
      <c r="GW328" s="73"/>
      <c r="GX328" s="73"/>
      <c r="GY328" s="73"/>
      <c r="GZ328" s="73"/>
      <c r="HA328" s="73"/>
      <c r="HB328" s="73"/>
      <c r="HC328" s="73"/>
      <c r="HD328" s="73"/>
      <c r="HE328" s="73"/>
      <c r="HF328" s="73"/>
      <c r="HG328" s="73"/>
      <c r="HH328" s="73"/>
      <c r="HI328" s="73"/>
      <c r="HJ328" s="73"/>
      <c r="HK328" s="73"/>
      <c r="HL328" s="73"/>
      <c r="HM328" s="73"/>
      <c r="HN328" s="73"/>
      <c r="HO328" s="73"/>
      <c r="HP328" s="73"/>
      <c r="HQ328" s="73"/>
      <c r="HR328" s="73"/>
      <c r="HS328" s="73"/>
      <c r="HT328" s="73"/>
      <c r="HU328" s="73"/>
      <c r="HV328" s="73"/>
      <c r="HW328" s="73"/>
      <c r="HX328" s="73"/>
      <c r="HY328" s="73"/>
      <c r="HZ328" s="73"/>
      <c r="IA328" s="73"/>
      <c r="IB328" s="73"/>
      <c r="IC328" s="73"/>
      <c r="ID328" s="73"/>
      <c r="IE328" s="73"/>
      <c r="IF328" s="73"/>
      <c r="IG328" s="73"/>
      <c r="IH328" s="73"/>
      <c r="II328" s="73"/>
      <c r="IJ328" s="73"/>
      <c r="IK328" s="73"/>
      <c r="IL328" s="73"/>
      <c r="IM328" s="73"/>
      <c r="IN328" s="73"/>
      <c r="IO328" s="73"/>
      <c r="IP328" s="73"/>
      <c r="IQ328" s="73"/>
      <c r="IR328" s="73"/>
      <c r="IS328" s="73"/>
      <c r="IT328" s="73"/>
      <c r="IU328" s="73"/>
    </row>
    <row r="329" spans="1:255" s="248" customFormat="1">
      <c r="A329" s="287"/>
      <c r="C329" s="182"/>
      <c r="D329" s="231"/>
      <c r="E329" s="180"/>
      <c r="F329" s="180"/>
      <c r="G329" s="181"/>
      <c r="H329" s="182"/>
      <c r="I329" s="182"/>
      <c r="J329" s="73"/>
      <c r="K329" s="73"/>
      <c r="L329" s="73"/>
      <c r="M329" s="73"/>
      <c r="N329" s="73"/>
      <c r="O329" s="73"/>
      <c r="P329" s="73"/>
      <c r="Q329" s="73"/>
      <c r="R329" s="73"/>
      <c r="S329" s="73"/>
      <c r="T329" s="73"/>
      <c r="U329" s="73"/>
      <c r="V329" s="73"/>
      <c r="W329" s="73"/>
      <c r="X329" s="73"/>
      <c r="Y329" s="73"/>
      <c r="Z329" s="73"/>
      <c r="AA329" s="73"/>
      <c r="AB329" s="73"/>
      <c r="AC329" s="73"/>
      <c r="AD329" s="73"/>
      <c r="AE329" s="73"/>
      <c r="AF329" s="73"/>
      <c r="AG329" s="73"/>
      <c r="AH329" s="73"/>
      <c r="AI329" s="73"/>
      <c r="AJ329" s="73"/>
      <c r="AK329" s="73"/>
      <c r="AL329" s="73"/>
      <c r="AM329" s="73"/>
      <c r="AN329" s="73"/>
      <c r="AO329" s="73"/>
      <c r="AP329" s="73"/>
      <c r="AQ329" s="73"/>
      <c r="AR329" s="73"/>
      <c r="AS329" s="73"/>
      <c r="AT329" s="73"/>
      <c r="AU329" s="73"/>
      <c r="AV329" s="73"/>
      <c r="AW329" s="73"/>
      <c r="AX329" s="73"/>
      <c r="AY329" s="73"/>
      <c r="AZ329" s="73"/>
      <c r="BA329" s="73"/>
      <c r="BB329" s="73"/>
      <c r="BC329" s="73"/>
      <c r="BD329" s="73"/>
      <c r="BE329" s="73"/>
      <c r="BF329" s="73"/>
      <c r="BG329" s="73"/>
      <c r="BH329" s="73"/>
      <c r="BI329" s="73"/>
      <c r="BJ329" s="73"/>
      <c r="BK329" s="73"/>
      <c r="BL329" s="73"/>
      <c r="BM329" s="73"/>
      <c r="BN329" s="73"/>
      <c r="BO329" s="73"/>
      <c r="BP329" s="73"/>
      <c r="BQ329" s="73"/>
      <c r="BR329" s="73"/>
      <c r="BS329" s="73"/>
      <c r="BT329" s="73"/>
      <c r="BU329" s="73"/>
      <c r="BV329" s="73"/>
      <c r="BW329" s="73"/>
      <c r="BX329" s="73"/>
      <c r="BY329" s="73"/>
      <c r="BZ329" s="73"/>
      <c r="CA329" s="73"/>
      <c r="CB329" s="73"/>
      <c r="CC329" s="73"/>
      <c r="CD329" s="73"/>
      <c r="CE329" s="73"/>
      <c r="CF329" s="73"/>
      <c r="CG329" s="73"/>
      <c r="CH329" s="73"/>
      <c r="CI329" s="73"/>
      <c r="CJ329" s="73"/>
      <c r="CK329" s="73"/>
      <c r="CL329" s="73"/>
      <c r="CM329" s="73"/>
      <c r="CN329" s="73"/>
      <c r="CO329" s="73"/>
      <c r="CP329" s="73"/>
      <c r="CQ329" s="73"/>
      <c r="CR329" s="73"/>
      <c r="CS329" s="73"/>
      <c r="CT329" s="73"/>
      <c r="CU329" s="73"/>
      <c r="CV329" s="73"/>
      <c r="CW329" s="73"/>
      <c r="CX329" s="73"/>
      <c r="CY329" s="73"/>
      <c r="CZ329" s="73"/>
      <c r="DA329" s="73"/>
      <c r="DB329" s="73"/>
      <c r="DC329" s="73"/>
      <c r="DD329" s="73"/>
      <c r="DE329" s="73"/>
      <c r="DF329" s="73"/>
      <c r="DG329" s="73"/>
      <c r="DH329" s="73"/>
      <c r="DI329" s="73"/>
      <c r="DJ329" s="73"/>
      <c r="DK329" s="73"/>
      <c r="DL329" s="73"/>
      <c r="DM329" s="73"/>
      <c r="DN329" s="73"/>
      <c r="DO329" s="73"/>
      <c r="DP329" s="73"/>
      <c r="DQ329" s="73"/>
      <c r="DR329" s="73"/>
      <c r="DS329" s="73"/>
      <c r="DT329" s="73"/>
      <c r="DU329" s="73"/>
      <c r="DV329" s="73"/>
      <c r="DW329" s="73"/>
      <c r="DX329" s="73"/>
      <c r="DY329" s="73"/>
      <c r="DZ329" s="73"/>
      <c r="EA329" s="73"/>
      <c r="EB329" s="73"/>
      <c r="EC329" s="73"/>
      <c r="ED329" s="73"/>
      <c r="EE329" s="73"/>
      <c r="EF329" s="73"/>
      <c r="EG329" s="73"/>
      <c r="EH329" s="73"/>
      <c r="EI329" s="73"/>
      <c r="EJ329" s="73"/>
      <c r="EK329" s="73"/>
      <c r="EL329" s="73"/>
      <c r="EM329" s="73"/>
      <c r="EN329" s="73"/>
      <c r="EO329" s="73"/>
      <c r="EP329" s="73"/>
      <c r="EQ329" s="73"/>
      <c r="ER329" s="73"/>
      <c r="ES329" s="73"/>
      <c r="ET329" s="73"/>
      <c r="EU329" s="73"/>
      <c r="EV329" s="73"/>
      <c r="EW329" s="73"/>
      <c r="EX329" s="73"/>
      <c r="EY329" s="73"/>
      <c r="EZ329" s="73"/>
      <c r="FA329" s="73"/>
      <c r="FB329" s="73"/>
      <c r="FC329" s="73"/>
      <c r="FD329" s="73"/>
      <c r="FE329" s="73"/>
      <c r="FF329" s="73"/>
      <c r="FG329" s="73"/>
      <c r="FH329" s="73"/>
      <c r="FI329" s="73"/>
      <c r="FJ329" s="73"/>
      <c r="FK329" s="73"/>
      <c r="FL329" s="73"/>
      <c r="FM329" s="73"/>
      <c r="FN329" s="73"/>
      <c r="FO329" s="73"/>
      <c r="FP329" s="73"/>
      <c r="FQ329" s="73"/>
      <c r="FR329" s="73"/>
      <c r="FS329" s="73"/>
      <c r="FT329" s="73"/>
      <c r="FU329" s="73"/>
      <c r="FV329" s="73"/>
      <c r="FW329" s="73"/>
      <c r="FX329" s="73"/>
      <c r="FY329" s="73"/>
      <c r="FZ329" s="73"/>
      <c r="GA329" s="73"/>
      <c r="GB329" s="73"/>
      <c r="GC329" s="73"/>
      <c r="GD329" s="73"/>
      <c r="GE329" s="73"/>
      <c r="GF329" s="73"/>
      <c r="GG329" s="73"/>
      <c r="GH329" s="73"/>
      <c r="GI329" s="73"/>
      <c r="GJ329" s="73"/>
      <c r="GK329" s="73"/>
      <c r="GL329" s="73"/>
      <c r="GM329" s="73"/>
      <c r="GN329" s="73"/>
      <c r="GO329" s="73"/>
      <c r="GP329" s="73"/>
      <c r="GQ329" s="73"/>
      <c r="GR329" s="73"/>
      <c r="GS329" s="73"/>
      <c r="GT329" s="73"/>
      <c r="GU329" s="73"/>
      <c r="GV329" s="73"/>
      <c r="GW329" s="73"/>
      <c r="GX329" s="73"/>
      <c r="GY329" s="73"/>
      <c r="GZ329" s="73"/>
      <c r="HA329" s="73"/>
      <c r="HB329" s="73"/>
      <c r="HC329" s="73"/>
      <c r="HD329" s="73"/>
      <c r="HE329" s="73"/>
      <c r="HF329" s="73"/>
      <c r="HG329" s="73"/>
      <c r="HH329" s="73"/>
      <c r="HI329" s="73"/>
      <c r="HJ329" s="73"/>
      <c r="HK329" s="73"/>
      <c r="HL329" s="73"/>
      <c r="HM329" s="73"/>
      <c r="HN329" s="73"/>
      <c r="HO329" s="73"/>
      <c r="HP329" s="73"/>
      <c r="HQ329" s="73"/>
      <c r="HR329" s="73"/>
      <c r="HS329" s="73"/>
      <c r="HT329" s="73"/>
      <c r="HU329" s="73"/>
      <c r="HV329" s="73"/>
      <c r="HW329" s="73"/>
      <c r="HX329" s="73"/>
      <c r="HY329" s="73"/>
      <c r="HZ329" s="73"/>
      <c r="IA329" s="73"/>
      <c r="IB329" s="73"/>
      <c r="IC329" s="73"/>
      <c r="ID329" s="73"/>
      <c r="IE329" s="73"/>
      <c r="IF329" s="73"/>
      <c r="IG329" s="73"/>
      <c r="IH329" s="73"/>
      <c r="II329" s="73"/>
      <c r="IJ329" s="73"/>
      <c r="IK329" s="73"/>
      <c r="IL329" s="73"/>
      <c r="IM329" s="73"/>
      <c r="IN329" s="73"/>
      <c r="IO329" s="73"/>
      <c r="IP329" s="73"/>
      <c r="IQ329" s="73"/>
      <c r="IR329" s="73"/>
      <c r="IS329" s="73"/>
      <c r="IT329" s="73"/>
      <c r="IU329" s="73"/>
    </row>
    <row r="330" spans="1:255" s="248" customFormat="1">
      <c r="A330" s="287"/>
      <c r="C330" s="182"/>
      <c r="D330" s="231"/>
      <c r="E330" s="180"/>
      <c r="F330" s="180"/>
      <c r="G330" s="181"/>
      <c r="H330" s="182"/>
      <c r="I330" s="182"/>
      <c r="J330" s="73"/>
      <c r="K330" s="73"/>
      <c r="L330" s="73"/>
      <c r="M330" s="73"/>
      <c r="N330" s="73"/>
      <c r="O330" s="73"/>
      <c r="P330" s="73"/>
      <c r="Q330" s="73"/>
      <c r="R330" s="73"/>
      <c r="S330" s="73"/>
      <c r="T330" s="73"/>
      <c r="U330" s="73"/>
      <c r="V330" s="73"/>
      <c r="W330" s="73"/>
      <c r="X330" s="73"/>
      <c r="Y330" s="73"/>
      <c r="Z330" s="73"/>
      <c r="AA330" s="73"/>
      <c r="AB330" s="73"/>
      <c r="AC330" s="73"/>
      <c r="AD330" s="73"/>
      <c r="AE330" s="73"/>
      <c r="AF330" s="73"/>
      <c r="AG330" s="73"/>
      <c r="AH330" s="73"/>
      <c r="AI330" s="73"/>
      <c r="AJ330" s="73"/>
      <c r="AK330" s="73"/>
      <c r="AL330" s="73"/>
      <c r="AM330" s="73"/>
      <c r="AN330" s="73"/>
      <c r="AO330" s="73"/>
      <c r="AP330" s="73"/>
      <c r="AQ330" s="73"/>
      <c r="AR330" s="73"/>
      <c r="AS330" s="73"/>
      <c r="AT330" s="73"/>
      <c r="AU330" s="73"/>
      <c r="AV330" s="73"/>
      <c r="AW330" s="73"/>
      <c r="AX330" s="73"/>
      <c r="AY330" s="73"/>
      <c r="AZ330" s="73"/>
      <c r="BA330" s="73"/>
      <c r="BB330" s="73"/>
      <c r="BC330" s="73"/>
      <c r="BD330" s="73"/>
      <c r="BE330" s="73"/>
      <c r="BF330" s="73"/>
      <c r="BG330" s="73"/>
      <c r="BH330" s="73"/>
      <c r="BI330" s="73"/>
      <c r="BJ330" s="73"/>
      <c r="BK330" s="73"/>
      <c r="BL330" s="73"/>
      <c r="BM330" s="73"/>
      <c r="BN330" s="73"/>
      <c r="BO330" s="73"/>
      <c r="BP330" s="73"/>
      <c r="BQ330" s="73"/>
      <c r="BR330" s="73"/>
      <c r="BS330" s="73"/>
      <c r="BT330" s="73"/>
      <c r="BU330" s="73"/>
      <c r="BV330" s="73"/>
      <c r="BW330" s="73"/>
      <c r="BX330" s="73"/>
      <c r="BY330" s="73"/>
      <c r="BZ330" s="73"/>
      <c r="CA330" s="73"/>
      <c r="CB330" s="73"/>
      <c r="CC330" s="73"/>
      <c r="CD330" s="73"/>
      <c r="CE330" s="73"/>
      <c r="CF330" s="73"/>
      <c r="CG330" s="73"/>
      <c r="CH330" s="73"/>
      <c r="CI330" s="73"/>
      <c r="CJ330" s="73"/>
      <c r="CK330" s="73"/>
      <c r="CL330" s="73"/>
      <c r="CM330" s="73"/>
      <c r="CN330" s="73"/>
      <c r="CO330" s="73"/>
      <c r="CP330" s="73"/>
      <c r="CQ330" s="73"/>
      <c r="CR330" s="73"/>
      <c r="CS330" s="73"/>
      <c r="CT330" s="73"/>
      <c r="CU330" s="73"/>
      <c r="CV330" s="73"/>
      <c r="CW330" s="73"/>
      <c r="CX330" s="73"/>
      <c r="CY330" s="73"/>
      <c r="CZ330" s="73"/>
      <c r="DA330" s="73"/>
      <c r="DB330" s="73"/>
      <c r="DC330" s="73"/>
      <c r="DD330" s="73"/>
      <c r="DE330" s="73"/>
      <c r="DF330" s="73"/>
      <c r="DG330" s="73"/>
      <c r="DH330" s="73"/>
      <c r="DI330" s="73"/>
      <c r="DJ330" s="73"/>
      <c r="DK330" s="73"/>
      <c r="DL330" s="73"/>
      <c r="DM330" s="73"/>
      <c r="DN330" s="73"/>
      <c r="DO330" s="73"/>
      <c r="DP330" s="73"/>
      <c r="DQ330" s="73"/>
      <c r="DR330" s="73"/>
      <c r="DS330" s="73"/>
      <c r="DT330" s="73"/>
      <c r="DU330" s="73"/>
      <c r="DV330" s="73"/>
      <c r="DW330" s="73"/>
      <c r="DX330" s="73"/>
      <c r="DY330" s="73"/>
      <c r="DZ330" s="73"/>
      <c r="EA330" s="73"/>
      <c r="EB330" s="73"/>
      <c r="EC330" s="73"/>
      <c r="ED330" s="73"/>
      <c r="EE330" s="73"/>
      <c r="EF330" s="73"/>
      <c r="EG330" s="73"/>
      <c r="EH330" s="73"/>
      <c r="EI330" s="73"/>
      <c r="EJ330" s="73"/>
      <c r="EK330" s="73"/>
      <c r="EL330" s="73"/>
      <c r="EM330" s="73"/>
      <c r="EN330" s="73"/>
      <c r="EO330" s="73"/>
      <c r="EP330" s="73"/>
      <c r="EQ330" s="73"/>
      <c r="ER330" s="73"/>
      <c r="ES330" s="73"/>
      <c r="ET330" s="73"/>
      <c r="EU330" s="73"/>
      <c r="EV330" s="73"/>
      <c r="EW330" s="73"/>
      <c r="EX330" s="73"/>
      <c r="EY330" s="73"/>
      <c r="EZ330" s="73"/>
      <c r="FA330" s="73"/>
      <c r="FB330" s="73"/>
      <c r="FC330" s="73"/>
      <c r="FD330" s="73"/>
      <c r="FE330" s="73"/>
      <c r="FF330" s="73"/>
      <c r="FG330" s="73"/>
      <c r="FH330" s="73"/>
      <c r="FI330" s="73"/>
      <c r="FJ330" s="73"/>
      <c r="FK330" s="73"/>
      <c r="FL330" s="73"/>
      <c r="FM330" s="73"/>
      <c r="FN330" s="73"/>
      <c r="FO330" s="73"/>
      <c r="FP330" s="73"/>
      <c r="FQ330" s="73"/>
      <c r="FR330" s="73"/>
      <c r="FS330" s="73"/>
      <c r="FT330" s="73"/>
      <c r="FU330" s="73"/>
      <c r="FV330" s="73"/>
      <c r="FW330" s="73"/>
      <c r="FX330" s="73"/>
      <c r="FY330" s="73"/>
      <c r="FZ330" s="73"/>
      <c r="GA330" s="73"/>
      <c r="GB330" s="73"/>
      <c r="GC330" s="73"/>
      <c r="GD330" s="73"/>
      <c r="GE330" s="73"/>
      <c r="GF330" s="73"/>
      <c r="GG330" s="73"/>
      <c r="GH330" s="73"/>
      <c r="GI330" s="73"/>
      <c r="GJ330" s="73"/>
      <c r="GK330" s="73"/>
      <c r="GL330" s="73"/>
      <c r="GM330" s="73"/>
      <c r="GN330" s="73"/>
      <c r="GO330" s="73"/>
      <c r="GP330" s="73"/>
      <c r="GQ330" s="73"/>
      <c r="GR330" s="73"/>
      <c r="GS330" s="73"/>
      <c r="GT330" s="73"/>
      <c r="GU330" s="73"/>
      <c r="GV330" s="73"/>
      <c r="GW330" s="73"/>
      <c r="GX330" s="73"/>
      <c r="GY330" s="73"/>
      <c r="GZ330" s="73"/>
      <c r="HA330" s="73"/>
      <c r="HB330" s="73"/>
      <c r="HC330" s="73"/>
      <c r="HD330" s="73"/>
      <c r="HE330" s="73"/>
      <c r="HF330" s="73"/>
      <c r="HG330" s="73"/>
      <c r="HH330" s="73"/>
      <c r="HI330" s="73"/>
      <c r="HJ330" s="73"/>
      <c r="HK330" s="73"/>
      <c r="HL330" s="73"/>
      <c r="HM330" s="73"/>
      <c r="HN330" s="73"/>
      <c r="HO330" s="73"/>
      <c r="HP330" s="73"/>
      <c r="HQ330" s="73"/>
      <c r="HR330" s="73"/>
      <c r="HS330" s="73"/>
      <c r="HT330" s="73"/>
      <c r="HU330" s="73"/>
      <c r="HV330" s="73"/>
      <c r="HW330" s="73"/>
      <c r="HX330" s="73"/>
      <c r="HY330" s="73"/>
      <c r="HZ330" s="73"/>
      <c r="IA330" s="73"/>
      <c r="IB330" s="73"/>
      <c r="IC330" s="73"/>
      <c r="ID330" s="73"/>
      <c r="IE330" s="73"/>
      <c r="IF330" s="73"/>
      <c r="IG330" s="73"/>
      <c r="IH330" s="73"/>
      <c r="II330" s="73"/>
      <c r="IJ330" s="73"/>
      <c r="IK330" s="73"/>
      <c r="IL330" s="73"/>
      <c r="IM330" s="73"/>
      <c r="IN330" s="73"/>
      <c r="IO330" s="73"/>
      <c r="IP330" s="73"/>
      <c r="IQ330" s="73"/>
      <c r="IR330" s="73"/>
      <c r="IS330" s="73"/>
      <c r="IT330" s="73"/>
      <c r="IU330" s="73"/>
    </row>
    <row r="331" spans="1:255" s="248" customFormat="1">
      <c r="A331" s="287"/>
      <c r="C331" s="182"/>
      <c r="D331" s="231"/>
      <c r="E331" s="180"/>
      <c r="F331" s="180"/>
      <c r="G331" s="181"/>
      <c r="H331" s="182"/>
      <c r="I331" s="182"/>
      <c r="J331" s="73"/>
      <c r="K331" s="73"/>
      <c r="L331" s="73"/>
      <c r="M331" s="73"/>
      <c r="N331" s="73"/>
      <c r="O331" s="73"/>
      <c r="P331" s="73"/>
      <c r="Q331" s="73"/>
      <c r="R331" s="73"/>
      <c r="S331" s="73"/>
      <c r="T331" s="73"/>
      <c r="U331" s="73"/>
      <c r="V331" s="73"/>
      <c r="W331" s="73"/>
      <c r="X331" s="73"/>
      <c r="Y331" s="73"/>
      <c r="Z331" s="73"/>
      <c r="AA331" s="73"/>
      <c r="AB331" s="73"/>
      <c r="AC331" s="73"/>
      <c r="AD331" s="73"/>
      <c r="AE331" s="73"/>
      <c r="AF331" s="73"/>
      <c r="AG331" s="73"/>
      <c r="AH331" s="73"/>
      <c r="AI331" s="73"/>
      <c r="AJ331" s="73"/>
      <c r="AK331" s="73"/>
      <c r="AL331" s="73"/>
      <c r="AM331" s="73"/>
      <c r="AN331" s="73"/>
      <c r="AO331" s="73"/>
      <c r="AP331" s="73"/>
      <c r="AQ331" s="73"/>
      <c r="AR331" s="73"/>
      <c r="AS331" s="73"/>
      <c r="AT331" s="73"/>
      <c r="AU331" s="73"/>
      <c r="AV331" s="73"/>
      <c r="AW331" s="73"/>
      <c r="AX331" s="73"/>
      <c r="AY331" s="73"/>
      <c r="AZ331" s="73"/>
      <c r="BA331" s="73"/>
      <c r="BB331" s="73"/>
      <c r="BC331" s="73"/>
      <c r="BD331" s="73"/>
      <c r="BE331" s="73"/>
      <c r="BF331" s="73"/>
      <c r="BG331" s="73"/>
      <c r="BH331" s="73"/>
      <c r="BI331" s="73"/>
      <c r="BJ331" s="73"/>
      <c r="BK331" s="73"/>
      <c r="BL331" s="73"/>
      <c r="BM331" s="73"/>
      <c r="BN331" s="73"/>
      <c r="BO331" s="73"/>
      <c r="BP331" s="73"/>
      <c r="BQ331" s="73"/>
      <c r="BR331" s="73"/>
      <c r="BS331" s="73"/>
      <c r="BT331" s="73"/>
      <c r="BU331" s="73"/>
      <c r="BV331" s="73"/>
      <c r="BW331" s="73"/>
      <c r="BX331" s="73"/>
      <c r="BY331" s="73"/>
      <c r="BZ331" s="73"/>
      <c r="CA331" s="73"/>
      <c r="CB331" s="73"/>
      <c r="CC331" s="73"/>
      <c r="CD331" s="73"/>
      <c r="CE331" s="73"/>
      <c r="CF331" s="73"/>
      <c r="CG331" s="73"/>
      <c r="CH331" s="73"/>
      <c r="CI331" s="73"/>
      <c r="CJ331" s="73"/>
      <c r="CK331" s="73"/>
      <c r="CL331" s="73"/>
      <c r="CM331" s="73"/>
      <c r="CN331" s="73"/>
      <c r="CO331" s="73"/>
      <c r="CP331" s="73"/>
      <c r="CQ331" s="73"/>
      <c r="CR331" s="73"/>
      <c r="CS331" s="73"/>
      <c r="CT331" s="73"/>
      <c r="CU331" s="73"/>
      <c r="CV331" s="73"/>
      <c r="CW331" s="73"/>
      <c r="CX331" s="73"/>
      <c r="CY331" s="73"/>
      <c r="CZ331" s="73"/>
      <c r="DA331" s="73"/>
      <c r="DB331" s="73"/>
      <c r="DC331" s="73"/>
      <c r="DD331" s="73"/>
      <c r="DE331" s="73"/>
      <c r="DF331" s="73"/>
      <c r="DG331" s="73"/>
      <c r="DH331" s="73"/>
      <c r="DI331" s="73"/>
      <c r="DJ331" s="73"/>
      <c r="DK331" s="73"/>
      <c r="DL331" s="73"/>
      <c r="DM331" s="73"/>
      <c r="DN331" s="73"/>
      <c r="DO331" s="73"/>
      <c r="DP331" s="73"/>
      <c r="DQ331" s="73"/>
      <c r="DR331" s="73"/>
      <c r="DS331" s="73"/>
      <c r="DT331" s="73"/>
      <c r="DU331" s="73"/>
      <c r="DV331" s="73"/>
      <c r="DW331" s="73"/>
      <c r="DX331" s="73"/>
      <c r="DY331" s="73"/>
      <c r="DZ331" s="73"/>
      <c r="EA331" s="73"/>
      <c r="EB331" s="73"/>
      <c r="EC331" s="73"/>
      <c r="ED331" s="73"/>
      <c r="EE331" s="73"/>
      <c r="EF331" s="73"/>
      <c r="EG331" s="73"/>
      <c r="EH331" s="73"/>
      <c r="EI331" s="73"/>
      <c r="EJ331" s="73"/>
      <c r="EK331" s="73"/>
      <c r="EL331" s="73"/>
      <c r="EM331" s="73"/>
      <c r="EN331" s="73"/>
      <c r="EO331" s="73"/>
      <c r="EP331" s="73"/>
      <c r="EQ331" s="73"/>
      <c r="ER331" s="73"/>
      <c r="ES331" s="73"/>
      <c r="ET331" s="73"/>
      <c r="EU331" s="73"/>
      <c r="EV331" s="73"/>
      <c r="EW331" s="73"/>
      <c r="EX331" s="73"/>
      <c r="EY331" s="73"/>
      <c r="EZ331" s="73"/>
      <c r="FA331" s="73"/>
      <c r="FB331" s="73"/>
      <c r="FC331" s="73"/>
      <c r="FD331" s="73"/>
      <c r="FE331" s="73"/>
      <c r="FF331" s="73"/>
      <c r="FG331" s="73"/>
      <c r="FH331" s="73"/>
      <c r="FI331" s="73"/>
      <c r="FJ331" s="73"/>
      <c r="FK331" s="73"/>
      <c r="FL331" s="73"/>
      <c r="FM331" s="73"/>
      <c r="FN331" s="73"/>
      <c r="FO331" s="73"/>
      <c r="FP331" s="73"/>
      <c r="FQ331" s="73"/>
      <c r="FR331" s="73"/>
      <c r="FS331" s="73"/>
      <c r="FT331" s="73"/>
      <c r="FU331" s="73"/>
      <c r="FV331" s="73"/>
      <c r="FW331" s="73"/>
      <c r="FX331" s="73"/>
      <c r="FY331" s="73"/>
      <c r="FZ331" s="73"/>
      <c r="GA331" s="73"/>
      <c r="GB331" s="73"/>
      <c r="GC331" s="73"/>
      <c r="GD331" s="73"/>
      <c r="GE331" s="73"/>
      <c r="GF331" s="73"/>
      <c r="GG331" s="73"/>
      <c r="GH331" s="73"/>
      <c r="GI331" s="73"/>
      <c r="GJ331" s="73"/>
      <c r="GK331" s="73"/>
      <c r="GL331" s="73"/>
      <c r="GM331" s="73"/>
      <c r="GN331" s="73"/>
      <c r="GO331" s="73"/>
      <c r="GP331" s="73"/>
      <c r="GQ331" s="73"/>
      <c r="GR331" s="73"/>
      <c r="GS331" s="73"/>
      <c r="GT331" s="73"/>
      <c r="GU331" s="73"/>
      <c r="GV331" s="73"/>
      <c r="GW331" s="73"/>
      <c r="GX331" s="73"/>
      <c r="GY331" s="73"/>
      <c r="GZ331" s="73"/>
      <c r="HA331" s="73"/>
      <c r="HB331" s="73"/>
      <c r="HC331" s="73"/>
      <c r="HD331" s="73"/>
      <c r="HE331" s="73"/>
      <c r="HF331" s="73"/>
      <c r="HG331" s="73"/>
      <c r="HH331" s="73"/>
      <c r="HI331" s="73"/>
      <c r="HJ331" s="73"/>
      <c r="HK331" s="73"/>
      <c r="HL331" s="73"/>
      <c r="HM331" s="73"/>
      <c r="HN331" s="73"/>
      <c r="HO331" s="73"/>
      <c r="HP331" s="73"/>
      <c r="HQ331" s="73"/>
      <c r="HR331" s="73"/>
      <c r="HS331" s="73"/>
      <c r="HT331" s="73"/>
      <c r="HU331" s="73"/>
      <c r="HV331" s="73"/>
      <c r="HW331" s="73"/>
      <c r="HX331" s="73"/>
      <c r="HY331" s="73"/>
      <c r="HZ331" s="73"/>
      <c r="IA331" s="73"/>
      <c r="IB331" s="73"/>
      <c r="IC331" s="73"/>
      <c r="ID331" s="73"/>
      <c r="IE331" s="73"/>
      <c r="IF331" s="73"/>
      <c r="IG331" s="73"/>
      <c r="IH331" s="73"/>
      <c r="II331" s="73"/>
      <c r="IJ331" s="73"/>
      <c r="IK331" s="73"/>
      <c r="IL331" s="73"/>
      <c r="IM331" s="73"/>
      <c r="IN331" s="73"/>
      <c r="IO331" s="73"/>
      <c r="IP331" s="73"/>
      <c r="IQ331" s="73"/>
      <c r="IR331" s="73"/>
      <c r="IS331" s="73"/>
      <c r="IT331" s="73"/>
      <c r="IU331" s="73"/>
    </row>
    <row r="332" spans="1:255" s="248" customFormat="1">
      <c r="A332" s="287"/>
      <c r="C332" s="182"/>
      <c r="D332" s="231"/>
      <c r="E332" s="180"/>
      <c r="F332" s="180"/>
      <c r="G332" s="181"/>
      <c r="H332" s="182"/>
      <c r="I332" s="182"/>
      <c r="J332" s="73"/>
      <c r="K332" s="73"/>
      <c r="L332" s="73"/>
      <c r="M332" s="73"/>
      <c r="N332" s="73"/>
      <c r="O332" s="73"/>
      <c r="P332" s="73"/>
      <c r="Q332" s="73"/>
      <c r="R332" s="73"/>
      <c r="S332" s="73"/>
      <c r="T332" s="73"/>
      <c r="U332" s="73"/>
      <c r="V332" s="73"/>
      <c r="W332" s="73"/>
      <c r="X332" s="73"/>
      <c r="Y332" s="73"/>
      <c r="Z332" s="73"/>
      <c r="AA332" s="73"/>
      <c r="AB332" s="73"/>
      <c r="AC332" s="73"/>
      <c r="AD332" s="73"/>
      <c r="AE332" s="73"/>
      <c r="AF332" s="73"/>
      <c r="AG332" s="73"/>
      <c r="AH332" s="73"/>
      <c r="AI332" s="73"/>
      <c r="AJ332" s="73"/>
      <c r="AK332" s="73"/>
      <c r="AL332" s="73"/>
      <c r="AM332" s="73"/>
      <c r="AN332" s="73"/>
      <c r="AO332" s="73"/>
      <c r="AP332" s="73"/>
      <c r="AQ332" s="73"/>
      <c r="AR332" s="73"/>
      <c r="AS332" s="73"/>
      <c r="AT332" s="73"/>
      <c r="AU332" s="73"/>
      <c r="AV332" s="73"/>
      <c r="AW332" s="73"/>
      <c r="AX332" s="73"/>
      <c r="AY332" s="73"/>
      <c r="AZ332" s="73"/>
      <c r="BA332" s="73"/>
      <c r="BB332" s="73"/>
      <c r="BC332" s="73"/>
      <c r="BD332" s="73"/>
      <c r="BE332" s="73"/>
      <c r="BF332" s="73"/>
      <c r="BG332" s="73"/>
      <c r="BH332" s="73"/>
      <c r="BI332" s="73"/>
      <c r="BJ332" s="73"/>
      <c r="BK332" s="73"/>
      <c r="BL332" s="73"/>
      <c r="BM332" s="73"/>
      <c r="BN332" s="73"/>
      <c r="BO332" s="73"/>
      <c r="BP332" s="73"/>
      <c r="BQ332" s="73"/>
      <c r="BR332" s="73"/>
      <c r="BS332" s="73"/>
      <c r="BT332" s="73"/>
      <c r="BU332" s="73"/>
      <c r="BV332" s="73"/>
      <c r="BW332" s="73"/>
      <c r="BX332" s="73"/>
      <c r="BY332" s="73"/>
      <c r="BZ332" s="73"/>
      <c r="CA332" s="73"/>
      <c r="CB332" s="73"/>
      <c r="CC332" s="73"/>
      <c r="CD332" s="73"/>
      <c r="CE332" s="73"/>
      <c r="CF332" s="73"/>
      <c r="CG332" s="73"/>
      <c r="CH332" s="73"/>
      <c r="CI332" s="73"/>
      <c r="CJ332" s="73"/>
      <c r="CK332" s="73"/>
      <c r="CL332" s="73"/>
      <c r="CM332" s="73"/>
      <c r="CN332" s="73"/>
      <c r="CO332" s="73"/>
      <c r="CP332" s="73"/>
      <c r="CQ332" s="73"/>
      <c r="CR332" s="73"/>
      <c r="CS332" s="73"/>
      <c r="CT332" s="73"/>
      <c r="CU332" s="73"/>
      <c r="CV332" s="73"/>
      <c r="CW332" s="73"/>
      <c r="CX332" s="73"/>
      <c r="CY332" s="73"/>
      <c r="CZ332" s="73"/>
      <c r="DA332" s="73"/>
      <c r="DB332" s="73"/>
      <c r="DC332" s="73"/>
      <c r="DD332" s="73"/>
      <c r="DE332" s="73"/>
      <c r="DF332" s="73"/>
      <c r="DG332" s="73"/>
      <c r="DH332" s="73"/>
      <c r="DI332" s="73"/>
      <c r="DJ332" s="73"/>
      <c r="DK332" s="73"/>
      <c r="DL332" s="73"/>
      <c r="DM332" s="73"/>
      <c r="DN332" s="73"/>
      <c r="DO332" s="73"/>
      <c r="DP332" s="73"/>
      <c r="DQ332" s="73"/>
      <c r="DR332" s="73"/>
      <c r="DS332" s="73"/>
      <c r="DT332" s="73"/>
      <c r="DU332" s="73"/>
      <c r="DV332" s="73"/>
      <c r="DW332" s="73"/>
      <c r="DX332" s="73"/>
      <c r="DY332" s="73"/>
      <c r="DZ332" s="73"/>
      <c r="EA332" s="73"/>
      <c r="EB332" s="73"/>
      <c r="EC332" s="73"/>
      <c r="ED332" s="73"/>
      <c r="EE332" s="73"/>
      <c r="EF332" s="73"/>
      <c r="EG332" s="73"/>
      <c r="EH332" s="73"/>
      <c r="EI332" s="73"/>
      <c r="EJ332" s="73"/>
      <c r="EK332" s="73"/>
      <c r="EL332" s="73"/>
      <c r="EM332" s="73"/>
      <c r="EN332" s="73"/>
      <c r="EO332" s="73"/>
      <c r="EP332" s="73"/>
      <c r="EQ332" s="73"/>
      <c r="ER332" s="73"/>
      <c r="ES332" s="73"/>
      <c r="ET332" s="73"/>
      <c r="EU332" s="73"/>
      <c r="EV332" s="73"/>
      <c r="EW332" s="73"/>
      <c r="EX332" s="73"/>
      <c r="EY332" s="73"/>
      <c r="EZ332" s="73"/>
      <c r="FA332" s="73"/>
      <c r="FB332" s="73"/>
      <c r="FC332" s="73"/>
      <c r="FD332" s="73"/>
      <c r="FE332" s="73"/>
      <c r="FF332" s="73"/>
      <c r="FG332" s="73"/>
      <c r="FH332" s="73"/>
      <c r="FI332" s="73"/>
      <c r="FJ332" s="73"/>
      <c r="FK332" s="73"/>
      <c r="FL332" s="73"/>
      <c r="FM332" s="73"/>
      <c r="FN332" s="73"/>
      <c r="FO332" s="73"/>
      <c r="FP332" s="73"/>
      <c r="FQ332" s="73"/>
      <c r="FR332" s="73"/>
      <c r="FS332" s="73"/>
      <c r="FT332" s="73"/>
      <c r="FU332" s="73"/>
      <c r="FV332" s="73"/>
      <c r="FW332" s="73"/>
      <c r="FX332" s="73"/>
      <c r="FY332" s="73"/>
      <c r="FZ332" s="73"/>
      <c r="GA332" s="73"/>
      <c r="GB332" s="73"/>
      <c r="GC332" s="73"/>
      <c r="GD332" s="73"/>
      <c r="GE332" s="73"/>
      <c r="GF332" s="73"/>
      <c r="GG332" s="73"/>
      <c r="GH332" s="73"/>
      <c r="GI332" s="73"/>
      <c r="GJ332" s="73"/>
      <c r="GK332" s="73"/>
      <c r="GL332" s="73"/>
      <c r="GM332" s="73"/>
      <c r="GN332" s="73"/>
      <c r="GO332" s="73"/>
      <c r="GP332" s="73"/>
      <c r="GQ332" s="73"/>
      <c r="GR332" s="73"/>
      <c r="GS332" s="73"/>
      <c r="GT332" s="73"/>
      <c r="GU332" s="73"/>
      <c r="GV332" s="73"/>
      <c r="GW332" s="73"/>
      <c r="GX332" s="73"/>
      <c r="GY332" s="73"/>
      <c r="GZ332" s="73"/>
      <c r="HA332" s="73"/>
      <c r="HB332" s="73"/>
      <c r="HC332" s="73"/>
      <c r="HD332" s="73"/>
      <c r="HE332" s="73"/>
      <c r="HF332" s="73"/>
      <c r="HG332" s="73"/>
      <c r="HH332" s="73"/>
      <c r="HI332" s="73"/>
      <c r="HJ332" s="73"/>
      <c r="HK332" s="73"/>
      <c r="HL332" s="73"/>
      <c r="HM332" s="73"/>
      <c r="HN332" s="73"/>
      <c r="HO332" s="73"/>
      <c r="HP332" s="73"/>
      <c r="HQ332" s="73"/>
      <c r="HR332" s="73"/>
      <c r="HS332" s="73"/>
      <c r="HT332" s="73"/>
      <c r="HU332" s="73"/>
      <c r="HV332" s="73"/>
      <c r="HW332" s="73"/>
      <c r="HX332" s="73"/>
      <c r="HY332" s="73"/>
      <c r="HZ332" s="73"/>
      <c r="IA332" s="73"/>
      <c r="IB332" s="73"/>
      <c r="IC332" s="73"/>
      <c r="ID332" s="73"/>
      <c r="IE332" s="73"/>
      <c r="IF332" s="73"/>
      <c r="IG332" s="73"/>
      <c r="IH332" s="73"/>
      <c r="II332" s="73"/>
      <c r="IJ332" s="73"/>
      <c r="IK332" s="73"/>
      <c r="IL332" s="73"/>
      <c r="IM332" s="73"/>
      <c r="IN332" s="73"/>
      <c r="IO332" s="73"/>
      <c r="IP332" s="73"/>
      <c r="IQ332" s="73"/>
      <c r="IR332" s="73"/>
      <c r="IS332" s="73"/>
      <c r="IT332" s="73"/>
      <c r="IU332" s="73"/>
    </row>
    <row r="333" spans="1:255" s="248" customFormat="1">
      <c r="A333" s="287"/>
      <c r="C333" s="182"/>
      <c r="D333" s="231"/>
      <c r="E333" s="180"/>
      <c r="F333" s="180"/>
      <c r="G333" s="181"/>
      <c r="H333" s="182"/>
      <c r="I333" s="182"/>
      <c r="J333" s="73"/>
      <c r="K333" s="73"/>
      <c r="L333" s="73"/>
      <c r="M333" s="73"/>
      <c r="N333" s="73"/>
      <c r="O333" s="73"/>
      <c r="P333" s="73"/>
      <c r="Q333" s="73"/>
      <c r="R333" s="73"/>
      <c r="S333" s="73"/>
      <c r="T333" s="73"/>
      <c r="U333" s="73"/>
      <c r="V333" s="73"/>
      <c r="W333" s="73"/>
      <c r="X333" s="73"/>
      <c r="Y333" s="73"/>
      <c r="Z333" s="73"/>
      <c r="AA333" s="73"/>
      <c r="AB333" s="73"/>
      <c r="AC333" s="73"/>
      <c r="AD333" s="73"/>
      <c r="AE333" s="73"/>
      <c r="AF333" s="73"/>
      <c r="AG333" s="73"/>
      <c r="AH333" s="73"/>
      <c r="AI333" s="73"/>
      <c r="AJ333" s="73"/>
      <c r="AK333" s="73"/>
      <c r="AL333" s="73"/>
      <c r="AM333" s="73"/>
      <c r="AN333" s="73"/>
      <c r="AO333" s="73"/>
      <c r="AP333" s="73"/>
      <c r="AQ333" s="73"/>
      <c r="AR333" s="73"/>
      <c r="AS333" s="73"/>
      <c r="AT333" s="73"/>
      <c r="AU333" s="73"/>
      <c r="AV333" s="73"/>
      <c r="AW333" s="73"/>
      <c r="AX333" s="73"/>
      <c r="AY333" s="73"/>
      <c r="AZ333" s="73"/>
      <c r="BA333" s="73"/>
      <c r="BB333" s="73"/>
      <c r="BC333" s="73"/>
      <c r="BD333" s="73"/>
      <c r="BE333" s="73"/>
      <c r="BF333" s="73"/>
      <c r="BG333" s="73"/>
      <c r="BH333" s="73"/>
      <c r="BI333" s="73"/>
      <c r="BJ333" s="73"/>
      <c r="BK333" s="73"/>
      <c r="BL333" s="73"/>
      <c r="BM333" s="73"/>
      <c r="BN333" s="73"/>
      <c r="BO333" s="73"/>
      <c r="BP333" s="73"/>
      <c r="BQ333" s="73"/>
      <c r="BR333" s="73"/>
      <c r="BS333" s="73"/>
      <c r="BT333" s="73"/>
      <c r="BU333" s="73"/>
      <c r="BV333" s="73"/>
      <c r="BW333" s="73"/>
      <c r="BX333" s="73"/>
      <c r="BY333" s="73"/>
      <c r="BZ333" s="73"/>
      <c r="CA333" s="73"/>
      <c r="CB333" s="73"/>
      <c r="CC333" s="73"/>
      <c r="CD333" s="73"/>
      <c r="CE333" s="73"/>
      <c r="CF333" s="73"/>
      <c r="CG333" s="73"/>
      <c r="CH333" s="73"/>
      <c r="CI333" s="73"/>
      <c r="CJ333" s="73"/>
      <c r="CK333" s="73"/>
      <c r="CL333" s="73"/>
      <c r="CM333" s="73"/>
      <c r="CN333" s="73"/>
      <c r="CO333" s="73"/>
      <c r="CP333" s="73"/>
      <c r="CQ333" s="73"/>
      <c r="CR333" s="73"/>
      <c r="CS333" s="73"/>
      <c r="CT333" s="73"/>
      <c r="CU333" s="73"/>
      <c r="CV333" s="73"/>
      <c r="CW333" s="73"/>
      <c r="CX333" s="73"/>
      <c r="CY333" s="73"/>
      <c r="CZ333" s="73"/>
      <c r="DA333" s="73"/>
      <c r="DB333" s="73"/>
      <c r="DC333" s="73"/>
      <c r="DD333" s="73"/>
      <c r="DE333" s="73"/>
      <c r="DF333" s="73"/>
      <c r="DG333" s="73"/>
      <c r="DH333" s="73"/>
      <c r="DI333" s="73"/>
      <c r="DJ333" s="73"/>
      <c r="DK333" s="73"/>
      <c r="DL333" s="73"/>
      <c r="DM333" s="73"/>
      <c r="DN333" s="73"/>
      <c r="DO333" s="73"/>
      <c r="DP333" s="73"/>
      <c r="DQ333" s="73"/>
      <c r="DR333" s="73"/>
      <c r="DS333" s="73"/>
      <c r="DT333" s="73"/>
      <c r="DU333" s="73"/>
      <c r="DV333" s="73"/>
      <c r="DW333" s="73"/>
      <c r="DX333" s="73"/>
      <c r="DY333" s="73"/>
      <c r="DZ333" s="73"/>
      <c r="EA333" s="73"/>
      <c r="EB333" s="73"/>
      <c r="EC333" s="73"/>
      <c r="ED333" s="73"/>
      <c r="EE333" s="73"/>
      <c r="EF333" s="73"/>
      <c r="EG333" s="73"/>
      <c r="EH333" s="73"/>
      <c r="EI333" s="73"/>
      <c r="EJ333" s="73"/>
      <c r="EK333" s="73"/>
      <c r="EL333" s="73"/>
      <c r="EM333" s="73"/>
      <c r="EN333" s="73"/>
      <c r="EO333" s="73"/>
      <c r="EP333" s="73"/>
      <c r="EQ333" s="73"/>
      <c r="ER333" s="73"/>
      <c r="ES333" s="73"/>
      <c r="ET333" s="73"/>
      <c r="EU333" s="73"/>
      <c r="EV333" s="73"/>
      <c r="EW333" s="73"/>
      <c r="EX333" s="73"/>
      <c r="EY333" s="73"/>
      <c r="EZ333" s="73"/>
      <c r="FA333" s="73"/>
      <c r="FB333" s="73"/>
      <c r="FC333" s="73"/>
      <c r="FD333" s="73"/>
      <c r="FE333" s="73"/>
      <c r="FF333" s="73"/>
      <c r="FG333" s="73"/>
      <c r="FH333" s="73"/>
      <c r="FI333" s="73"/>
      <c r="FJ333" s="73"/>
      <c r="FK333" s="73"/>
      <c r="FL333" s="73"/>
      <c r="FM333" s="73"/>
      <c r="FN333" s="73"/>
      <c r="FO333" s="73"/>
      <c r="FP333" s="73"/>
      <c r="FQ333" s="73"/>
      <c r="FR333" s="73"/>
      <c r="FS333" s="73"/>
      <c r="FT333" s="73"/>
      <c r="FU333" s="73"/>
      <c r="FV333" s="73"/>
      <c r="FW333" s="73"/>
      <c r="FX333" s="73"/>
      <c r="FY333" s="73"/>
      <c r="FZ333" s="73"/>
      <c r="GA333" s="73"/>
      <c r="GB333" s="73"/>
      <c r="GC333" s="73"/>
      <c r="GD333" s="73"/>
      <c r="GE333" s="73"/>
      <c r="GF333" s="73"/>
      <c r="GG333" s="73"/>
      <c r="GH333" s="73"/>
      <c r="GI333" s="73"/>
      <c r="GJ333" s="73"/>
      <c r="GK333" s="73"/>
      <c r="GL333" s="73"/>
      <c r="GM333" s="73"/>
      <c r="GN333" s="73"/>
      <c r="GO333" s="73"/>
      <c r="GP333" s="73"/>
      <c r="GQ333" s="73"/>
      <c r="GR333" s="73"/>
      <c r="GS333" s="73"/>
      <c r="GT333" s="73"/>
      <c r="GU333" s="73"/>
      <c r="GV333" s="73"/>
      <c r="GW333" s="73"/>
      <c r="GX333" s="73"/>
      <c r="GY333" s="73"/>
      <c r="GZ333" s="73"/>
      <c r="HA333" s="73"/>
      <c r="HB333" s="73"/>
      <c r="HC333" s="73"/>
      <c r="HD333" s="73"/>
      <c r="HE333" s="73"/>
      <c r="HF333" s="73"/>
      <c r="HG333" s="73"/>
      <c r="HH333" s="73"/>
      <c r="HI333" s="73"/>
      <c r="HJ333" s="73"/>
      <c r="HK333" s="73"/>
      <c r="HL333" s="73"/>
      <c r="HM333" s="73"/>
      <c r="HN333" s="73"/>
      <c r="HO333" s="73"/>
      <c r="HP333" s="73"/>
      <c r="HQ333" s="73"/>
      <c r="HR333" s="73"/>
      <c r="HS333" s="73"/>
      <c r="HT333" s="73"/>
      <c r="HU333" s="73"/>
      <c r="HV333" s="73"/>
      <c r="HW333" s="73"/>
      <c r="HX333" s="73"/>
      <c r="HY333" s="73"/>
      <c r="HZ333" s="73"/>
      <c r="IA333" s="73"/>
      <c r="IB333" s="73"/>
      <c r="IC333" s="73"/>
      <c r="ID333" s="73"/>
      <c r="IE333" s="73"/>
      <c r="IF333" s="73"/>
      <c r="IG333" s="73"/>
      <c r="IH333" s="73"/>
      <c r="II333" s="73"/>
      <c r="IJ333" s="73"/>
      <c r="IK333" s="73"/>
      <c r="IL333" s="73"/>
      <c r="IM333" s="73"/>
      <c r="IN333" s="73"/>
      <c r="IO333" s="73"/>
      <c r="IP333" s="73"/>
      <c r="IQ333" s="73"/>
      <c r="IR333" s="73"/>
      <c r="IS333" s="73"/>
      <c r="IT333" s="73"/>
      <c r="IU333" s="73"/>
    </row>
    <row r="334" spans="1:255" s="248" customFormat="1">
      <c r="A334" s="287"/>
      <c r="C334" s="182"/>
      <c r="D334" s="231"/>
      <c r="E334" s="180"/>
      <c r="F334" s="180"/>
      <c r="G334" s="181"/>
      <c r="H334" s="182"/>
      <c r="I334" s="182"/>
      <c r="J334" s="73"/>
      <c r="K334" s="73"/>
      <c r="L334" s="73"/>
      <c r="M334" s="73"/>
      <c r="N334" s="73"/>
      <c r="O334" s="73"/>
      <c r="P334" s="73"/>
      <c r="Q334" s="73"/>
      <c r="R334" s="73"/>
      <c r="S334" s="73"/>
      <c r="T334" s="73"/>
      <c r="U334" s="73"/>
      <c r="V334" s="73"/>
      <c r="W334" s="73"/>
      <c r="X334" s="73"/>
      <c r="Y334" s="73"/>
      <c r="Z334" s="73"/>
      <c r="AA334" s="73"/>
      <c r="AB334" s="73"/>
      <c r="AC334" s="73"/>
      <c r="AD334" s="73"/>
      <c r="AE334" s="73"/>
      <c r="AF334" s="73"/>
      <c r="AG334" s="73"/>
      <c r="AH334" s="73"/>
      <c r="AI334" s="73"/>
      <c r="AJ334" s="73"/>
      <c r="AK334" s="73"/>
      <c r="AL334" s="73"/>
      <c r="AM334" s="73"/>
      <c r="AN334" s="73"/>
      <c r="AO334" s="73"/>
      <c r="AP334" s="73"/>
      <c r="AQ334" s="73"/>
      <c r="AR334" s="73"/>
      <c r="AS334" s="73"/>
      <c r="AT334" s="73"/>
      <c r="AU334" s="73"/>
      <c r="AV334" s="73"/>
      <c r="AW334" s="73"/>
      <c r="AX334" s="73"/>
      <c r="AY334" s="73"/>
      <c r="AZ334" s="73"/>
      <c r="BA334" s="73"/>
      <c r="BB334" s="73"/>
      <c r="BC334" s="73"/>
      <c r="BD334" s="73"/>
      <c r="BE334" s="73"/>
      <c r="BF334" s="73"/>
      <c r="BG334" s="73"/>
      <c r="BH334" s="73"/>
      <c r="BI334" s="73"/>
      <c r="BJ334" s="73"/>
      <c r="BK334" s="73"/>
      <c r="BL334" s="73"/>
      <c r="BM334" s="73"/>
      <c r="BN334" s="73"/>
      <c r="BO334" s="73"/>
      <c r="BP334" s="73"/>
      <c r="BQ334" s="73"/>
      <c r="BR334" s="73"/>
      <c r="BS334" s="73"/>
      <c r="BT334" s="73"/>
      <c r="BU334" s="73"/>
      <c r="BV334" s="73"/>
      <c r="BW334" s="73"/>
      <c r="BX334" s="73"/>
      <c r="BY334" s="73"/>
      <c r="BZ334" s="73"/>
      <c r="CA334" s="73"/>
      <c r="CB334" s="73"/>
      <c r="CC334" s="73"/>
      <c r="CD334" s="73"/>
      <c r="CE334" s="73"/>
      <c r="CF334" s="73"/>
      <c r="CG334" s="73"/>
      <c r="CH334" s="73"/>
      <c r="CI334" s="73"/>
      <c r="CJ334" s="73"/>
      <c r="CK334" s="73"/>
      <c r="CL334" s="73"/>
      <c r="CM334" s="73"/>
      <c r="CN334" s="73"/>
      <c r="CO334" s="73"/>
      <c r="CP334" s="73"/>
      <c r="CQ334" s="73"/>
      <c r="CR334" s="73"/>
      <c r="CS334" s="73"/>
      <c r="CT334" s="73"/>
      <c r="CU334" s="73"/>
      <c r="CV334" s="73"/>
      <c r="CW334" s="73"/>
      <c r="CX334" s="73"/>
      <c r="CY334" s="73"/>
      <c r="CZ334" s="73"/>
      <c r="DA334" s="73"/>
      <c r="DB334" s="73"/>
      <c r="DC334" s="73"/>
      <c r="DD334" s="73"/>
      <c r="DE334" s="73"/>
      <c r="DF334" s="73"/>
      <c r="DG334" s="73"/>
      <c r="DH334" s="73"/>
      <c r="DI334" s="73"/>
      <c r="DJ334" s="73"/>
      <c r="DK334" s="73"/>
      <c r="DL334" s="73"/>
      <c r="DM334" s="73"/>
      <c r="DN334" s="73"/>
      <c r="DO334" s="73"/>
      <c r="DP334" s="73"/>
      <c r="DQ334" s="73"/>
      <c r="DR334" s="73"/>
      <c r="DS334" s="73"/>
      <c r="DT334" s="73"/>
      <c r="DU334" s="73"/>
      <c r="DV334" s="73"/>
      <c r="DW334" s="73"/>
      <c r="DX334" s="73"/>
      <c r="DY334" s="73"/>
      <c r="DZ334" s="73"/>
      <c r="EA334" s="73"/>
      <c r="EB334" s="73"/>
      <c r="EC334" s="73"/>
      <c r="ED334" s="73"/>
      <c r="EE334" s="73"/>
      <c r="EF334" s="73"/>
      <c r="EG334" s="73"/>
      <c r="EH334" s="73"/>
      <c r="EI334" s="73"/>
      <c r="EJ334" s="73"/>
      <c r="EK334" s="73"/>
      <c r="EL334" s="73"/>
      <c r="EM334" s="73"/>
      <c r="EN334" s="73"/>
      <c r="EO334" s="73"/>
      <c r="EP334" s="73"/>
      <c r="EQ334" s="73"/>
      <c r="ER334" s="73"/>
      <c r="ES334" s="73"/>
      <c r="ET334" s="73"/>
      <c r="EU334" s="73"/>
      <c r="EV334" s="73"/>
      <c r="EW334" s="73"/>
      <c r="EX334" s="73"/>
      <c r="EY334" s="73"/>
      <c r="EZ334" s="73"/>
      <c r="FA334" s="73"/>
      <c r="FB334" s="73"/>
      <c r="FC334" s="73"/>
      <c r="FD334" s="73"/>
      <c r="FE334" s="73"/>
      <c r="FF334" s="73"/>
      <c r="FG334" s="73"/>
      <c r="FH334" s="73"/>
      <c r="FI334" s="73"/>
      <c r="FJ334" s="73"/>
      <c r="FK334" s="73"/>
      <c r="FL334" s="73"/>
      <c r="FM334" s="73"/>
      <c r="FN334" s="73"/>
      <c r="FO334" s="73"/>
      <c r="FP334" s="73"/>
      <c r="FQ334" s="73"/>
      <c r="FR334" s="73"/>
      <c r="FS334" s="73"/>
      <c r="FT334" s="73"/>
      <c r="FU334" s="73"/>
      <c r="FV334" s="73"/>
      <c r="FW334" s="73"/>
      <c r="FX334" s="73"/>
      <c r="FY334" s="73"/>
      <c r="FZ334" s="73"/>
      <c r="GA334" s="73"/>
      <c r="GB334" s="73"/>
      <c r="GC334" s="73"/>
      <c r="GD334" s="73"/>
      <c r="GE334" s="73"/>
      <c r="GF334" s="73"/>
      <c r="GG334" s="73"/>
      <c r="GH334" s="73"/>
      <c r="GI334" s="73"/>
      <c r="GJ334" s="73"/>
      <c r="GK334" s="73"/>
      <c r="GL334" s="73"/>
      <c r="GM334" s="73"/>
      <c r="GN334" s="73"/>
      <c r="GO334" s="73"/>
      <c r="GP334" s="73"/>
      <c r="GQ334" s="73"/>
      <c r="GR334" s="73"/>
      <c r="GS334" s="73"/>
      <c r="GT334" s="73"/>
      <c r="GU334" s="73"/>
      <c r="GV334" s="73"/>
      <c r="GW334" s="73"/>
      <c r="GX334" s="73"/>
      <c r="GY334" s="73"/>
      <c r="GZ334" s="73"/>
      <c r="HA334" s="73"/>
      <c r="HB334" s="73"/>
      <c r="HC334" s="73"/>
      <c r="HD334" s="73"/>
      <c r="HE334" s="73"/>
      <c r="HF334" s="73"/>
      <c r="HG334" s="73"/>
      <c r="HH334" s="73"/>
      <c r="HI334" s="73"/>
      <c r="HJ334" s="73"/>
      <c r="HK334" s="73"/>
      <c r="HL334" s="73"/>
      <c r="HM334" s="73"/>
      <c r="HN334" s="73"/>
      <c r="HO334" s="73"/>
      <c r="HP334" s="73"/>
      <c r="HQ334" s="73"/>
      <c r="HR334" s="73"/>
      <c r="HS334" s="73"/>
      <c r="HT334" s="73"/>
      <c r="HU334" s="73"/>
      <c r="HV334" s="73"/>
      <c r="HW334" s="73"/>
      <c r="HX334" s="73"/>
      <c r="HY334" s="73"/>
      <c r="HZ334" s="73"/>
      <c r="IA334" s="73"/>
      <c r="IB334" s="73"/>
      <c r="IC334" s="73"/>
      <c r="ID334" s="73"/>
      <c r="IE334" s="73"/>
      <c r="IF334" s="73"/>
      <c r="IG334" s="73"/>
      <c r="IH334" s="73"/>
      <c r="II334" s="73"/>
      <c r="IJ334" s="73"/>
      <c r="IK334" s="73"/>
      <c r="IL334" s="73"/>
      <c r="IM334" s="73"/>
      <c r="IN334" s="73"/>
      <c r="IO334" s="73"/>
      <c r="IP334" s="73"/>
      <c r="IQ334" s="73"/>
      <c r="IR334" s="73"/>
      <c r="IS334" s="73"/>
      <c r="IT334" s="73"/>
      <c r="IU334" s="73"/>
    </row>
    <row r="335" spans="1:255" s="248" customFormat="1">
      <c r="A335" s="287"/>
      <c r="C335" s="182"/>
      <c r="D335" s="231"/>
      <c r="E335" s="180"/>
      <c r="F335" s="180"/>
      <c r="G335" s="181"/>
      <c r="H335" s="182"/>
      <c r="I335" s="182"/>
      <c r="J335" s="73"/>
      <c r="K335" s="73"/>
      <c r="L335" s="73"/>
      <c r="M335" s="73"/>
      <c r="N335" s="73"/>
      <c r="O335" s="73"/>
      <c r="P335" s="73"/>
      <c r="Q335" s="73"/>
      <c r="R335" s="73"/>
      <c r="S335" s="73"/>
      <c r="T335" s="73"/>
      <c r="U335" s="73"/>
      <c r="V335" s="73"/>
      <c r="W335" s="73"/>
      <c r="X335" s="73"/>
      <c r="Y335" s="73"/>
      <c r="Z335" s="73"/>
      <c r="AA335" s="73"/>
      <c r="AB335" s="73"/>
      <c r="AC335" s="73"/>
      <c r="AD335" s="73"/>
      <c r="AE335" s="73"/>
      <c r="AF335" s="73"/>
      <c r="AG335" s="73"/>
      <c r="AH335" s="73"/>
      <c r="AI335" s="73"/>
      <c r="AJ335" s="73"/>
      <c r="AK335" s="73"/>
      <c r="AL335" s="73"/>
      <c r="AM335" s="73"/>
      <c r="AN335" s="73"/>
      <c r="AO335" s="73"/>
      <c r="AP335" s="73"/>
      <c r="AQ335" s="73"/>
      <c r="AR335" s="73"/>
      <c r="AS335" s="73"/>
      <c r="AT335" s="73"/>
      <c r="AU335" s="73"/>
      <c r="AV335" s="73"/>
      <c r="AW335" s="73"/>
      <c r="AX335" s="73"/>
      <c r="AY335" s="73"/>
      <c r="AZ335" s="73"/>
      <c r="BA335" s="73"/>
      <c r="BB335" s="73"/>
      <c r="BC335" s="73"/>
      <c r="BD335" s="73"/>
      <c r="BE335" s="73"/>
      <c r="BF335" s="73"/>
      <c r="BG335" s="73"/>
      <c r="BH335" s="73"/>
      <c r="BI335" s="73"/>
      <c r="BJ335" s="73"/>
      <c r="BK335" s="73"/>
      <c r="BL335" s="73"/>
      <c r="BM335" s="73"/>
      <c r="BN335" s="73"/>
      <c r="BO335" s="73"/>
      <c r="BP335" s="73"/>
      <c r="BQ335" s="73"/>
      <c r="BR335" s="73"/>
      <c r="BS335" s="73"/>
      <c r="BT335" s="73"/>
      <c r="BU335" s="73"/>
      <c r="BV335" s="73"/>
      <c r="BW335" s="73"/>
      <c r="BX335" s="73"/>
      <c r="BY335" s="73"/>
      <c r="BZ335" s="73"/>
      <c r="CA335" s="73"/>
      <c r="CB335" s="73"/>
      <c r="CC335" s="73"/>
      <c r="CD335" s="73"/>
      <c r="CE335" s="73"/>
      <c r="CF335" s="73"/>
      <c r="CG335" s="73"/>
      <c r="CH335" s="73"/>
      <c r="CI335" s="73"/>
      <c r="CJ335" s="73"/>
      <c r="CK335" s="73"/>
      <c r="CL335" s="73"/>
      <c r="CM335" s="73"/>
      <c r="CN335" s="73"/>
      <c r="CO335" s="73"/>
      <c r="CP335" s="73"/>
      <c r="CQ335" s="73"/>
      <c r="CR335" s="73"/>
      <c r="CS335" s="73"/>
      <c r="CT335" s="73"/>
      <c r="CU335" s="73"/>
      <c r="CV335" s="73"/>
      <c r="CW335" s="73"/>
      <c r="CX335" s="73"/>
      <c r="CY335" s="73"/>
      <c r="CZ335" s="73"/>
      <c r="DA335" s="73"/>
      <c r="DB335" s="73"/>
      <c r="DC335" s="73"/>
      <c r="DD335" s="73"/>
      <c r="DE335" s="73"/>
      <c r="DF335" s="73"/>
      <c r="DG335" s="73"/>
      <c r="DH335" s="73"/>
      <c r="DI335" s="73"/>
      <c r="DJ335" s="73"/>
      <c r="DK335" s="73"/>
      <c r="DL335" s="73"/>
      <c r="DM335" s="73"/>
      <c r="DN335" s="73"/>
      <c r="DO335" s="73"/>
      <c r="DP335" s="73"/>
      <c r="DQ335" s="73"/>
      <c r="DR335" s="73"/>
      <c r="DS335" s="73"/>
      <c r="DT335" s="73"/>
      <c r="DU335" s="73"/>
      <c r="DV335" s="73"/>
      <c r="DW335" s="73"/>
      <c r="DX335" s="73"/>
      <c r="DY335" s="73"/>
      <c r="DZ335" s="73"/>
      <c r="EA335" s="73"/>
      <c r="EB335" s="73"/>
      <c r="EC335" s="73"/>
      <c r="ED335" s="73"/>
      <c r="EE335" s="73"/>
      <c r="EF335" s="73"/>
      <c r="EG335" s="73"/>
      <c r="EH335" s="73"/>
      <c r="EI335" s="73"/>
      <c r="EJ335" s="73"/>
      <c r="EK335" s="73"/>
      <c r="EL335" s="73"/>
      <c r="EM335" s="73"/>
      <c r="EN335" s="73"/>
      <c r="EO335" s="73"/>
      <c r="EP335" s="73"/>
      <c r="EQ335" s="73"/>
      <c r="ER335" s="73"/>
      <c r="ES335" s="73"/>
      <c r="ET335" s="73"/>
      <c r="EU335" s="73"/>
      <c r="EV335" s="73"/>
      <c r="EW335" s="73"/>
      <c r="EX335" s="73"/>
      <c r="EY335" s="73"/>
      <c r="EZ335" s="73"/>
      <c r="FA335" s="73"/>
      <c r="FB335" s="73"/>
      <c r="FC335" s="73"/>
      <c r="FD335" s="73"/>
      <c r="FE335" s="73"/>
      <c r="FF335" s="73"/>
      <c r="FG335" s="73"/>
      <c r="FH335" s="73"/>
      <c r="FI335" s="73"/>
      <c r="FJ335" s="73"/>
      <c r="FK335" s="73"/>
      <c r="FL335" s="73"/>
      <c r="FM335" s="73"/>
      <c r="FN335" s="73"/>
      <c r="FO335" s="73"/>
      <c r="FP335" s="73"/>
      <c r="FQ335" s="73"/>
      <c r="FR335" s="73"/>
      <c r="FS335" s="73"/>
      <c r="FT335" s="73"/>
      <c r="FU335" s="73"/>
      <c r="FV335" s="73"/>
      <c r="FW335" s="73"/>
      <c r="FX335" s="73"/>
      <c r="FY335" s="73"/>
      <c r="FZ335" s="73"/>
      <c r="GA335" s="73"/>
      <c r="GB335" s="73"/>
      <c r="GC335" s="73"/>
      <c r="GD335" s="73"/>
      <c r="GE335" s="73"/>
      <c r="GF335" s="73"/>
      <c r="GG335" s="73"/>
      <c r="GH335" s="73"/>
      <c r="GI335" s="73"/>
      <c r="GJ335" s="73"/>
      <c r="GK335" s="73"/>
      <c r="GL335" s="73"/>
      <c r="GM335" s="73"/>
      <c r="GN335" s="73"/>
      <c r="GO335" s="73"/>
      <c r="GP335" s="73"/>
      <c r="GQ335" s="73"/>
      <c r="GR335" s="73"/>
      <c r="GS335" s="73"/>
      <c r="GT335" s="73"/>
      <c r="GU335" s="73"/>
      <c r="GV335" s="73"/>
      <c r="GW335" s="73"/>
      <c r="GX335" s="73"/>
      <c r="GY335" s="73"/>
      <c r="GZ335" s="73"/>
      <c r="HA335" s="73"/>
      <c r="HB335" s="73"/>
      <c r="HC335" s="73"/>
      <c r="HD335" s="73"/>
      <c r="HE335" s="73"/>
      <c r="HF335" s="73"/>
      <c r="HG335" s="73"/>
      <c r="HH335" s="73"/>
      <c r="HI335" s="73"/>
      <c r="HJ335" s="73"/>
      <c r="HK335" s="73"/>
      <c r="HL335" s="73"/>
      <c r="HM335" s="73"/>
      <c r="HN335" s="73"/>
      <c r="HO335" s="73"/>
      <c r="HP335" s="73"/>
      <c r="HQ335" s="73"/>
      <c r="HR335" s="73"/>
      <c r="HS335" s="73"/>
      <c r="HT335" s="73"/>
      <c r="HU335" s="73"/>
      <c r="HV335" s="73"/>
      <c r="HW335" s="73"/>
      <c r="HX335" s="73"/>
      <c r="HY335" s="73"/>
      <c r="HZ335" s="73"/>
      <c r="IA335" s="73"/>
      <c r="IB335" s="73"/>
      <c r="IC335" s="73"/>
      <c r="ID335" s="73"/>
      <c r="IE335" s="73"/>
      <c r="IF335" s="73"/>
      <c r="IG335" s="73"/>
      <c r="IH335" s="73"/>
      <c r="II335" s="73"/>
      <c r="IJ335" s="73"/>
      <c r="IK335" s="73"/>
      <c r="IL335" s="73"/>
      <c r="IM335" s="73"/>
      <c r="IN335" s="73"/>
      <c r="IO335" s="73"/>
      <c r="IP335" s="73"/>
      <c r="IQ335" s="73"/>
      <c r="IR335" s="73"/>
      <c r="IS335" s="73"/>
      <c r="IT335" s="73"/>
      <c r="IU335" s="73"/>
    </row>
    <row r="336" spans="1:255" s="248" customFormat="1">
      <c r="A336" s="287"/>
      <c r="C336" s="182"/>
      <c r="D336" s="231"/>
      <c r="E336" s="180"/>
      <c r="F336" s="180"/>
      <c r="G336" s="181"/>
      <c r="H336" s="182"/>
      <c r="I336" s="182"/>
      <c r="J336" s="73"/>
      <c r="K336" s="73"/>
      <c r="L336" s="73"/>
      <c r="M336" s="73"/>
      <c r="N336" s="73"/>
      <c r="O336" s="73"/>
      <c r="P336" s="73"/>
      <c r="Q336" s="73"/>
      <c r="R336" s="73"/>
      <c r="S336" s="73"/>
      <c r="T336" s="73"/>
      <c r="U336" s="73"/>
      <c r="V336" s="73"/>
      <c r="W336" s="73"/>
      <c r="X336" s="73"/>
      <c r="Y336" s="73"/>
      <c r="Z336" s="73"/>
      <c r="AA336" s="73"/>
      <c r="AB336" s="73"/>
      <c r="AC336" s="73"/>
      <c r="AD336" s="73"/>
      <c r="AE336" s="73"/>
      <c r="AF336" s="73"/>
      <c r="AG336" s="73"/>
      <c r="AH336" s="73"/>
      <c r="AI336" s="73"/>
      <c r="AJ336" s="73"/>
      <c r="AK336" s="73"/>
      <c r="AL336" s="73"/>
      <c r="AM336" s="73"/>
      <c r="AN336" s="73"/>
      <c r="AO336" s="73"/>
      <c r="AP336" s="73"/>
      <c r="AQ336" s="73"/>
      <c r="AR336" s="73"/>
      <c r="AS336" s="73"/>
      <c r="AT336" s="73"/>
      <c r="AU336" s="73"/>
      <c r="AV336" s="73"/>
      <c r="AW336" s="73"/>
      <c r="AX336" s="73"/>
      <c r="AY336" s="73"/>
      <c r="AZ336" s="73"/>
      <c r="BA336" s="73"/>
      <c r="BB336" s="73"/>
      <c r="BC336" s="73"/>
      <c r="BD336" s="73"/>
      <c r="BE336" s="73"/>
      <c r="BF336" s="73"/>
      <c r="BG336" s="73"/>
      <c r="BH336" s="73"/>
      <c r="BI336" s="73"/>
      <c r="BJ336" s="73"/>
      <c r="BK336" s="73"/>
      <c r="BL336" s="73"/>
      <c r="BM336" s="73"/>
      <c r="BN336" s="73"/>
      <c r="BO336" s="73"/>
      <c r="BP336" s="73"/>
      <c r="BQ336" s="73"/>
      <c r="BR336" s="73"/>
      <c r="BS336" s="73"/>
      <c r="BT336" s="73"/>
      <c r="BU336" s="73"/>
      <c r="BV336" s="73"/>
      <c r="BW336" s="73"/>
      <c r="BX336" s="73"/>
      <c r="BY336" s="73"/>
      <c r="BZ336" s="73"/>
      <c r="CA336" s="73"/>
      <c r="CB336" s="73"/>
      <c r="CC336" s="73"/>
      <c r="CD336" s="73"/>
      <c r="CE336" s="73"/>
      <c r="CF336" s="73"/>
      <c r="CG336" s="73"/>
      <c r="CH336" s="73"/>
      <c r="CI336" s="73"/>
      <c r="CJ336" s="73"/>
      <c r="CK336" s="73"/>
      <c r="CL336" s="73"/>
      <c r="CM336" s="73"/>
      <c r="CN336" s="73"/>
      <c r="CO336" s="73"/>
      <c r="CP336" s="73"/>
      <c r="CQ336" s="73"/>
      <c r="CR336" s="73"/>
      <c r="CS336" s="73"/>
      <c r="CT336" s="73"/>
      <c r="CU336" s="73"/>
      <c r="CV336" s="73"/>
      <c r="CW336" s="73"/>
      <c r="CX336" s="73"/>
      <c r="CY336" s="73"/>
      <c r="CZ336" s="73"/>
      <c r="DA336" s="73"/>
      <c r="DB336" s="73"/>
      <c r="DC336" s="73"/>
      <c r="DD336" s="73"/>
      <c r="DE336" s="73"/>
      <c r="DF336" s="73"/>
      <c r="DG336" s="73"/>
      <c r="DH336" s="73"/>
      <c r="DI336" s="73"/>
      <c r="DJ336" s="73"/>
      <c r="DK336" s="73"/>
      <c r="DL336" s="73"/>
      <c r="DM336" s="73"/>
      <c r="DN336" s="73"/>
      <c r="DO336" s="73"/>
      <c r="DP336" s="73"/>
      <c r="DQ336" s="73"/>
      <c r="DR336" s="73"/>
      <c r="DS336" s="73"/>
      <c r="DT336" s="73"/>
      <c r="DU336" s="73"/>
      <c r="DV336" s="73"/>
      <c r="DW336" s="73"/>
      <c r="DX336" s="73"/>
      <c r="DY336" s="73"/>
      <c r="DZ336" s="73"/>
      <c r="EA336" s="73"/>
      <c r="EB336" s="73"/>
      <c r="EC336" s="73"/>
      <c r="ED336" s="73"/>
      <c r="EE336" s="73"/>
      <c r="EF336" s="73"/>
      <c r="EG336" s="73"/>
      <c r="EH336" s="73"/>
      <c r="EI336" s="73"/>
      <c r="EJ336" s="73"/>
      <c r="EK336" s="73"/>
      <c r="EL336" s="73"/>
      <c r="EM336" s="73"/>
      <c r="EN336" s="73"/>
      <c r="EO336" s="73"/>
      <c r="EP336" s="73"/>
      <c r="EQ336" s="73"/>
      <c r="ER336" s="73"/>
      <c r="ES336" s="73"/>
      <c r="ET336" s="73"/>
      <c r="EU336" s="73"/>
      <c r="EV336" s="73"/>
      <c r="EW336" s="73"/>
      <c r="EX336" s="73"/>
      <c r="EY336" s="73"/>
      <c r="EZ336" s="73"/>
      <c r="FA336" s="73"/>
      <c r="FB336" s="73"/>
      <c r="FC336" s="73"/>
      <c r="FD336" s="73"/>
      <c r="FE336" s="73"/>
      <c r="FF336" s="73"/>
      <c r="FG336" s="73"/>
      <c r="FH336" s="73"/>
      <c r="FI336" s="73"/>
      <c r="FJ336" s="73"/>
      <c r="FK336" s="73"/>
      <c r="FL336" s="73"/>
      <c r="FM336" s="73"/>
      <c r="FN336" s="73"/>
      <c r="FO336" s="73"/>
      <c r="FP336" s="73"/>
      <c r="FQ336" s="73"/>
      <c r="FR336" s="73"/>
      <c r="FS336" s="73"/>
      <c r="FT336" s="73"/>
      <c r="FU336" s="73"/>
      <c r="FV336" s="73"/>
      <c r="FW336" s="73"/>
      <c r="FX336" s="73"/>
      <c r="FY336" s="73"/>
      <c r="FZ336" s="73"/>
      <c r="GA336" s="73"/>
      <c r="GB336" s="73"/>
      <c r="GC336" s="73"/>
      <c r="GD336" s="73"/>
      <c r="GE336" s="73"/>
      <c r="GF336" s="73"/>
      <c r="GG336" s="73"/>
      <c r="GH336" s="73"/>
      <c r="GI336" s="73"/>
      <c r="GJ336" s="73"/>
      <c r="GK336" s="73"/>
      <c r="GL336" s="73"/>
      <c r="GM336" s="73"/>
      <c r="GN336" s="73"/>
      <c r="GO336" s="73"/>
      <c r="GP336" s="73"/>
      <c r="GQ336" s="73"/>
      <c r="GR336" s="73"/>
      <c r="GS336" s="73"/>
      <c r="GT336" s="73"/>
      <c r="GU336" s="73"/>
      <c r="GV336" s="73"/>
      <c r="GW336" s="73"/>
      <c r="GX336" s="73"/>
      <c r="GY336" s="73"/>
      <c r="GZ336" s="73"/>
      <c r="HA336" s="73"/>
      <c r="HB336" s="73"/>
      <c r="HC336" s="73"/>
      <c r="HD336" s="73"/>
      <c r="HE336" s="73"/>
      <c r="HF336" s="73"/>
      <c r="HG336" s="73"/>
      <c r="HH336" s="73"/>
      <c r="HI336" s="73"/>
      <c r="HJ336" s="73"/>
      <c r="HK336" s="73"/>
      <c r="HL336" s="73"/>
      <c r="HM336" s="73"/>
      <c r="HN336" s="73"/>
      <c r="HO336" s="73"/>
      <c r="HP336" s="73"/>
      <c r="HQ336" s="73"/>
      <c r="HR336" s="73"/>
      <c r="HS336" s="73"/>
      <c r="HT336" s="73"/>
      <c r="HU336" s="73"/>
      <c r="HV336" s="73"/>
      <c r="HW336" s="73"/>
      <c r="HX336" s="73"/>
      <c r="HY336" s="73"/>
      <c r="HZ336" s="73"/>
      <c r="IA336" s="73"/>
      <c r="IB336" s="73"/>
      <c r="IC336" s="73"/>
      <c r="ID336" s="73"/>
      <c r="IE336" s="73"/>
      <c r="IF336" s="73"/>
      <c r="IG336" s="73"/>
      <c r="IH336" s="73"/>
      <c r="II336" s="73"/>
      <c r="IJ336" s="73"/>
      <c r="IK336" s="73"/>
      <c r="IL336" s="73"/>
      <c r="IM336" s="73"/>
      <c r="IN336" s="73"/>
      <c r="IO336" s="73"/>
      <c r="IP336" s="73"/>
      <c r="IQ336" s="73"/>
      <c r="IR336" s="73"/>
      <c r="IS336" s="73"/>
      <c r="IT336" s="73"/>
      <c r="IU336" s="73"/>
    </row>
    <row r="337" spans="1:255" s="248" customFormat="1">
      <c r="A337" s="287"/>
      <c r="C337" s="182"/>
      <c r="D337" s="231"/>
      <c r="E337" s="180"/>
      <c r="F337" s="180"/>
      <c r="G337" s="181"/>
      <c r="H337" s="182"/>
      <c r="I337" s="182"/>
      <c r="J337" s="73"/>
      <c r="K337" s="73"/>
      <c r="L337" s="73"/>
      <c r="M337" s="73"/>
      <c r="N337" s="73"/>
      <c r="O337" s="73"/>
      <c r="P337" s="73"/>
      <c r="Q337" s="73"/>
      <c r="R337" s="73"/>
      <c r="S337" s="73"/>
      <c r="T337" s="73"/>
      <c r="U337" s="73"/>
      <c r="V337" s="73"/>
      <c r="W337" s="73"/>
      <c r="X337" s="73"/>
      <c r="Y337" s="73"/>
      <c r="Z337" s="73"/>
      <c r="AA337" s="73"/>
      <c r="AB337" s="73"/>
      <c r="AC337" s="73"/>
      <c r="AD337" s="73"/>
      <c r="AE337" s="73"/>
      <c r="AF337" s="73"/>
      <c r="AG337" s="73"/>
      <c r="AH337" s="73"/>
      <c r="AI337" s="73"/>
      <c r="AJ337" s="73"/>
      <c r="AK337" s="73"/>
      <c r="AL337" s="73"/>
      <c r="AM337" s="73"/>
      <c r="AN337" s="73"/>
      <c r="AO337" s="73"/>
      <c r="AP337" s="73"/>
      <c r="AQ337" s="73"/>
      <c r="AR337" s="73"/>
      <c r="AS337" s="73"/>
      <c r="AT337" s="73"/>
      <c r="AU337" s="73"/>
      <c r="AV337" s="73"/>
      <c r="AW337" s="73"/>
      <c r="AX337" s="73"/>
      <c r="AY337" s="73"/>
      <c r="AZ337" s="73"/>
      <c r="BA337" s="73"/>
      <c r="BB337" s="73"/>
      <c r="BC337" s="73"/>
      <c r="BD337" s="73"/>
      <c r="BE337" s="73"/>
      <c r="BF337" s="73"/>
      <c r="BG337" s="73"/>
      <c r="BH337" s="73"/>
      <c r="BI337" s="73"/>
      <c r="BJ337" s="73"/>
      <c r="BK337" s="73"/>
      <c r="BL337" s="73"/>
      <c r="BM337" s="73"/>
      <c r="BN337" s="73"/>
      <c r="BO337" s="73"/>
      <c r="BP337" s="73"/>
      <c r="BQ337" s="73"/>
      <c r="BR337" s="73"/>
      <c r="BS337" s="73"/>
      <c r="BT337" s="73"/>
      <c r="BU337" s="73"/>
      <c r="BV337" s="73"/>
      <c r="BW337" s="73"/>
      <c r="BX337" s="73"/>
      <c r="BY337" s="73"/>
      <c r="BZ337" s="73"/>
      <c r="CA337" s="73"/>
      <c r="CB337" s="73"/>
      <c r="CC337" s="73"/>
      <c r="CD337" s="73"/>
      <c r="CE337" s="73"/>
      <c r="CF337" s="73"/>
      <c r="CG337" s="73"/>
      <c r="CH337" s="73"/>
      <c r="CI337" s="73"/>
      <c r="CJ337" s="73"/>
      <c r="CK337" s="73"/>
      <c r="CL337" s="73"/>
      <c r="CM337" s="73"/>
      <c r="CN337" s="73"/>
      <c r="CO337" s="73"/>
      <c r="CP337" s="73"/>
      <c r="CQ337" s="73"/>
      <c r="CR337" s="73"/>
      <c r="CS337" s="73"/>
      <c r="CT337" s="73"/>
      <c r="CU337" s="73"/>
      <c r="CV337" s="73"/>
      <c r="CW337" s="73"/>
      <c r="CX337" s="73"/>
      <c r="CY337" s="73"/>
      <c r="CZ337" s="73"/>
      <c r="DA337" s="73"/>
      <c r="DB337" s="73"/>
      <c r="DC337" s="73"/>
      <c r="DD337" s="73"/>
      <c r="DE337" s="73"/>
      <c r="DF337" s="73"/>
      <c r="DG337" s="73"/>
      <c r="DH337" s="73"/>
      <c r="DI337" s="73"/>
      <c r="DJ337" s="73"/>
      <c r="DK337" s="73"/>
      <c r="DL337" s="73"/>
      <c r="DM337" s="73"/>
      <c r="DN337" s="73"/>
      <c r="DO337" s="73"/>
      <c r="DP337" s="73"/>
      <c r="DQ337" s="73"/>
      <c r="DR337" s="73"/>
      <c r="DS337" s="73"/>
      <c r="DT337" s="73"/>
      <c r="DU337" s="73"/>
      <c r="DV337" s="73"/>
      <c r="DW337" s="73"/>
      <c r="DX337" s="73"/>
      <c r="DY337" s="73"/>
      <c r="DZ337" s="73"/>
      <c r="EA337" s="73"/>
      <c r="EB337" s="73"/>
      <c r="EC337" s="73"/>
      <c r="ED337" s="73"/>
      <c r="EE337" s="73"/>
      <c r="EF337" s="73"/>
      <c r="EG337" s="73"/>
      <c r="EH337" s="73"/>
      <c r="EI337" s="73"/>
      <c r="EJ337" s="73"/>
      <c r="EK337" s="73"/>
      <c r="EL337" s="73"/>
      <c r="EM337" s="73"/>
      <c r="EN337" s="73"/>
      <c r="EO337" s="73"/>
      <c r="EP337" s="73"/>
      <c r="EQ337" s="73"/>
      <c r="ER337" s="73"/>
      <c r="ES337" s="73"/>
      <c r="ET337" s="73"/>
      <c r="EU337" s="73"/>
      <c r="EV337" s="73"/>
      <c r="EW337" s="73"/>
      <c r="EX337" s="73"/>
      <c r="EY337" s="73"/>
      <c r="EZ337" s="73"/>
      <c r="FA337" s="73"/>
      <c r="FB337" s="73"/>
      <c r="FC337" s="73"/>
      <c r="FD337" s="73"/>
      <c r="FE337" s="73"/>
      <c r="FF337" s="73"/>
      <c r="FG337" s="73"/>
      <c r="FH337" s="73"/>
      <c r="FI337" s="73"/>
      <c r="FJ337" s="73"/>
      <c r="FK337" s="73"/>
      <c r="FL337" s="73"/>
      <c r="FM337" s="73"/>
      <c r="FN337" s="73"/>
      <c r="FO337" s="73"/>
      <c r="FP337" s="73"/>
      <c r="FQ337" s="73"/>
      <c r="FR337" s="73"/>
      <c r="FS337" s="73"/>
      <c r="FT337" s="73"/>
      <c r="FU337" s="73"/>
      <c r="FV337" s="73"/>
      <c r="FW337" s="73"/>
      <c r="FX337" s="73"/>
      <c r="FY337" s="73"/>
      <c r="FZ337" s="73"/>
      <c r="GA337" s="73"/>
      <c r="GB337" s="73"/>
      <c r="GC337" s="73"/>
      <c r="GD337" s="73"/>
      <c r="GE337" s="73"/>
      <c r="GF337" s="73"/>
      <c r="GG337" s="73"/>
      <c r="GH337" s="73"/>
      <c r="GI337" s="73"/>
      <c r="GJ337" s="73"/>
      <c r="GK337" s="73"/>
      <c r="GL337" s="73"/>
      <c r="GM337" s="73"/>
      <c r="GN337" s="73"/>
      <c r="GO337" s="73"/>
      <c r="GP337" s="73"/>
      <c r="GQ337" s="73"/>
      <c r="GR337" s="73"/>
      <c r="GS337" s="73"/>
      <c r="GT337" s="73"/>
      <c r="GU337" s="73"/>
      <c r="GV337" s="73"/>
      <c r="GW337" s="73"/>
      <c r="GX337" s="73"/>
      <c r="GY337" s="73"/>
      <c r="GZ337" s="73"/>
      <c r="HA337" s="73"/>
      <c r="HB337" s="73"/>
      <c r="HC337" s="73"/>
      <c r="HD337" s="73"/>
      <c r="HE337" s="73"/>
      <c r="HF337" s="73"/>
      <c r="HG337" s="73"/>
      <c r="HH337" s="73"/>
      <c r="HI337" s="73"/>
      <c r="HJ337" s="73"/>
      <c r="HK337" s="73"/>
      <c r="HL337" s="73"/>
      <c r="HM337" s="73"/>
      <c r="HN337" s="73"/>
      <c r="HO337" s="73"/>
      <c r="HP337" s="73"/>
      <c r="HQ337" s="73"/>
      <c r="HR337" s="73"/>
      <c r="HS337" s="73"/>
      <c r="HT337" s="73"/>
      <c r="HU337" s="73"/>
      <c r="HV337" s="73"/>
      <c r="HW337" s="73"/>
      <c r="HX337" s="73"/>
      <c r="HY337" s="73"/>
      <c r="HZ337" s="73"/>
      <c r="IA337" s="73"/>
      <c r="IB337" s="73"/>
      <c r="IC337" s="73"/>
      <c r="ID337" s="73"/>
      <c r="IE337" s="73"/>
      <c r="IF337" s="73"/>
      <c r="IG337" s="73"/>
      <c r="IH337" s="73"/>
      <c r="II337" s="73"/>
      <c r="IJ337" s="73"/>
      <c r="IK337" s="73"/>
      <c r="IL337" s="73"/>
      <c r="IM337" s="73"/>
      <c r="IN337" s="73"/>
      <c r="IO337" s="73"/>
      <c r="IP337" s="73"/>
      <c r="IQ337" s="73"/>
      <c r="IR337" s="73"/>
      <c r="IS337" s="73"/>
      <c r="IT337" s="73"/>
      <c r="IU337" s="73"/>
    </row>
    <row r="338" spans="1:255" s="248" customFormat="1">
      <c r="A338" s="287"/>
      <c r="C338" s="182"/>
      <c r="D338" s="231"/>
      <c r="E338" s="180"/>
      <c r="F338" s="180"/>
      <c r="G338" s="181"/>
      <c r="H338" s="182"/>
      <c r="I338" s="182"/>
      <c r="J338" s="73"/>
      <c r="K338" s="73"/>
      <c r="L338" s="73"/>
      <c r="M338" s="73"/>
      <c r="N338" s="73"/>
      <c r="O338" s="73"/>
      <c r="P338" s="73"/>
      <c r="Q338" s="73"/>
      <c r="R338" s="73"/>
      <c r="S338" s="73"/>
      <c r="T338" s="73"/>
      <c r="U338" s="73"/>
      <c r="V338" s="73"/>
      <c r="W338" s="73"/>
      <c r="X338" s="73"/>
      <c r="Y338" s="73"/>
      <c r="Z338" s="73"/>
      <c r="AA338" s="73"/>
      <c r="AB338" s="73"/>
      <c r="AC338" s="73"/>
      <c r="AD338" s="73"/>
      <c r="AE338" s="73"/>
      <c r="AF338" s="73"/>
      <c r="AG338" s="73"/>
      <c r="AH338" s="73"/>
      <c r="AI338" s="73"/>
      <c r="AJ338" s="73"/>
      <c r="AK338" s="73"/>
      <c r="AL338" s="73"/>
      <c r="AM338" s="73"/>
      <c r="AN338" s="73"/>
      <c r="AO338" s="73"/>
      <c r="AP338" s="73"/>
      <c r="AQ338" s="73"/>
      <c r="AR338" s="73"/>
      <c r="AS338" s="73"/>
      <c r="AT338" s="73"/>
      <c r="AU338" s="73"/>
      <c r="AV338" s="73"/>
      <c r="AW338" s="73"/>
      <c r="AX338" s="73"/>
      <c r="AY338" s="73"/>
      <c r="AZ338" s="73"/>
      <c r="BA338" s="73"/>
      <c r="BB338" s="73"/>
      <c r="BC338" s="73"/>
      <c r="BD338" s="73"/>
      <c r="BE338" s="73"/>
      <c r="BF338" s="73"/>
      <c r="BG338" s="73"/>
      <c r="BH338" s="73"/>
      <c r="BI338" s="73"/>
      <c r="BJ338" s="73"/>
      <c r="BK338" s="73"/>
      <c r="BL338" s="73"/>
      <c r="BM338" s="73"/>
      <c r="BN338" s="73"/>
      <c r="BO338" s="73"/>
      <c r="BP338" s="73"/>
      <c r="BQ338" s="73"/>
      <c r="BR338" s="73"/>
      <c r="BS338" s="73"/>
      <c r="BT338" s="73"/>
      <c r="BU338" s="73"/>
      <c r="BV338" s="73"/>
      <c r="BW338" s="73"/>
      <c r="BX338" s="73"/>
      <c r="BY338" s="73"/>
      <c r="BZ338" s="73"/>
      <c r="CA338" s="73"/>
      <c r="CB338" s="73"/>
      <c r="CC338" s="73"/>
      <c r="CD338" s="73"/>
      <c r="CE338" s="73"/>
      <c r="CF338" s="73"/>
      <c r="CG338" s="73"/>
      <c r="CH338" s="73"/>
      <c r="CI338" s="73"/>
      <c r="CJ338" s="73"/>
      <c r="CK338" s="73"/>
      <c r="CL338" s="73"/>
      <c r="CM338" s="73"/>
      <c r="CN338" s="73"/>
      <c r="CO338" s="73"/>
      <c r="CP338" s="73"/>
      <c r="CQ338" s="73"/>
      <c r="CR338" s="73"/>
      <c r="CS338" s="73"/>
      <c r="CT338" s="73"/>
      <c r="CU338" s="73"/>
      <c r="CV338" s="73"/>
      <c r="CW338" s="73"/>
      <c r="CX338" s="73"/>
      <c r="CY338" s="73"/>
      <c r="CZ338" s="73"/>
      <c r="DA338" s="73"/>
      <c r="DB338" s="73"/>
      <c r="DC338" s="73"/>
      <c r="DD338" s="73"/>
      <c r="DE338" s="73"/>
      <c r="DF338" s="73"/>
      <c r="DG338" s="73"/>
      <c r="DH338" s="73"/>
      <c r="DI338" s="73"/>
      <c r="DJ338" s="73"/>
      <c r="DK338" s="73"/>
      <c r="DL338" s="73"/>
      <c r="DM338" s="73"/>
      <c r="DN338" s="73"/>
      <c r="DO338" s="73"/>
      <c r="DP338" s="73"/>
      <c r="DQ338" s="73"/>
      <c r="DR338" s="73"/>
      <c r="DS338" s="73"/>
      <c r="DT338" s="73"/>
      <c r="DU338" s="73"/>
      <c r="DV338" s="73"/>
      <c r="DW338" s="73"/>
      <c r="DX338" s="73"/>
      <c r="DY338" s="73"/>
      <c r="DZ338" s="73"/>
      <c r="EA338" s="73"/>
      <c r="EB338" s="73"/>
      <c r="EC338" s="73"/>
      <c r="ED338" s="73"/>
      <c r="EE338" s="73"/>
      <c r="EF338" s="73"/>
      <c r="EG338" s="73"/>
      <c r="EH338" s="73"/>
      <c r="EI338" s="73"/>
      <c r="EJ338" s="73"/>
      <c r="EK338" s="73"/>
      <c r="EL338" s="73"/>
      <c r="EM338" s="73"/>
      <c r="EN338" s="73"/>
      <c r="EO338" s="73"/>
      <c r="EP338" s="73"/>
      <c r="EQ338" s="73"/>
      <c r="ER338" s="73"/>
      <c r="ES338" s="73"/>
      <c r="ET338" s="73"/>
      <c r="EU338" s="73"/>
      <c r="EV338" s="73"/>
      <c r="EW338" s="73"/>
      <c r="EX338" s="73"/>
      <c r="EY338" s="73"/>
      <c r="EZ338" s="73"/>
      <c r="FA338" s="73"/>
      <c r="FB338" s="73"/>
      <c r="FC338" s="73"/>
      <c r="FD338" s="73"/>
      <c r="FE338" s="73"/>
      <c r="FF338" s="73"/>
      <c r="FG338" s="73"/>
      <c r="FH338" s="73"/>
      <c r="FI338" s="73"/>
      <c r="FJ338" s="73"/>
      <c r="FK338" s="73"/>
      <c r="FL338" s="73"/>
      <c r="FM338" s="73"/>
      <c r="FN338" s="73"/>
      <c r="FO338" s="73"/>
      <c r="FP338" s="73"/>
      <c r="FQ338" s="73"/>
      <c r="FR338" s="73"/>
      <c r="FS338" s="73"/>
      <c r="FT338" s="73"/>
      <c r="FU338" s="73"/>
      <c r="FV338" s="73"/>
      <c r="FW338" s="73"/>
      <c r="FX338" s="73"/>
      <c r="FY338" s="73"/>
      <c r="FZ338" s="73"/>
      <c r="GA338" s="73"/>
      <c r="GB338" s="73"/>
      <c r="GC338" s="73"/>
      <c r="GD338" s="73"/>
      <c r="GE338" s="73"/>
      <c r="GF338" s="73"/>
      <c r="GG338" s="73"/>
      <c r="GH338" s="73"/>
      <c r="GI338" s="73"/>
      <c r="GJ338" s="73"/>
      <c r="GK338" s="73"/>
      <c r="GL338" s="73"/>
      <c r="GM338" s="73"/>
      <c r="GN338" s="73"/>
      <c r="GO338" s="73"/>
      <c r="GP338" s="73"/>
      <c r="GQ338" s="73"/>
      <c r="GR338" s="73"/>
      <c r="GS338" s="73"/>
      <c r="GT338" s="73"/>
      <c r="GU338" s="73"/>
      <c r="GV338" s="73"/>
      <c r="GW338" s="73"/>
      <c r="GX338" s="73"/>
      <c r="GY338" s="73"/>
      <c r="GZ338" s="73"/>
      <c r="HA338" s="73"/>
      <c r="HB338" s="73"/>
      <c r="HC338" s="73"/>
      <c r="HD338" s="73"/>
      <c r="HE338" s="73"/>
      <c r="HF338" s="73"/>
      <c r="HG338" s="73"/>
      <c r="HH338" s="73"/>
      <c r="HI338" s="73"/>
      <c r="HJ338" s="73"/>
      <c r="HK338" s="73"/>
      <c r="HL338" s="73"/>
      <c r="HM338" s="73"/>
      <c r="HN338" s="73"/>
      <c r="HO338" s="73"/>
      <c r="HP338" s="73"/>
      <c r="HQ338" s="73"/>
      <c r="HR338" s="73"/>
      <c r="HS338" s="73"/>
      <c r="HT338" s="73"/>
      <c r="HU338" s="73"/>
      <c r="HV338" s="73"/>
      <c r="HW338" s="73"/>
      <c r="HX338" s="73"/>
      <c r="HY338" s="73"/>
      <c r="HZ338" s="73"/>
      <c r="IA338" s="73"/>
      <c r="IB338" s="73"/>
      <c r="IC338" s="73"/>
      <c r="ID338" s="73"/>
      <c r="IE338" s="73"/>
      <c r="IF338" s="73"/>
      <c r="IG338" s="73"/>
      <c r="IH338" s="73"/>
      <c r="II338" s="73"/>
      <c r="IJ338" s="73"/>
      <c r="IK338" s="73"/>
      <c r="IL338" s="73"/>
      <c r="IM338" s="73"/>
      <c r="IN338" s="73"/>
      <c r="IO338" s="73"/>
      <c r="IP338" s="73"/>
      <c r="IQ338" s="73"/>
      <c r="IR338" s="73"/>
      <c r="IS338" s="73"/>
      <c r="IT338" s="73"/>
      <c r="IU338" s="73"/>
    </row>
    <row r="339" spans="1:255" s="248" customFormat="1">
      <c r="A339" s="287"/>
      <c r="C339" s="182"/>
      <c r="D339" s="231"/>
      <c r="E339" s="180"/>
      <c r="F339" s="180"/>
      <c r="G339" s="181"/>
      <c r="H339" s="182"/>
      <c r="I339" s="182"/>
      <c r="J339" s="73"/>
      <c r="K339" s="73"/>
      <c r="L339" s="73"/>
      <c r="M339" s="73"/>
      <c r="N339" s="73"/>
      <c r="O339" s="73"/>
      <c r="P339" s="73"/>
      <c r="Q339" s="73"/>
      <c r="R339" s="73"/>
      <c r="S339" s="73"/>
      <c r="T339" s="73"/>
      <c r="U339" s="73"/>
      <c r="V339" s="73"/>
      <c r="W339" s="73"/>
      <c r="X339" s="73"/>
      <c r="Y339" s="73"/>
      <c r="Z339" s="73"/>
      <c r="AA339" s="73"/>
      <c r="AB339" s="73"/>
      <c r="AC339" s="73"/>
      <c r="AD339" s="73"/>
      <c r="AE339" s="73"/>
      <c r="AF339" s="73"/>
      <c r="AG339" s="73"/>
      <c r="AH339" s="73"/>
      <c r="AI339" s="73"/>
      <c r="AJ339" s="73"/>
      <c r="AK339" s="73"/>
      <c r="AL339" s="73"/>
      <c r="AM339" s="73"/>
      <c r="AN339" s="73"/>
      <c r="AO339" s="73"/>
      <c r="AP339" s="73"/>
      <c r="AQ339" s="73"/>
      <c r="AR339" s="73"/>
      <c r="AS339" s="73"/>
      <c r="AT339" s="73"/>
      <c r="AU339" s="73"/>
      <c r="AV339" s="73"/>
      <c r="AW339" s="73"/>
      <c r="AX339" s="73"/>
      <c r="AY339" s="73"/>
      <c r="AZ339" s="73"/>
      <c r="BA339" s="73"/>
      <c r="BB339" s="73"/>
      <c r="BC339" s="73"/>
      <c r="BD339" s="73"/>
      <c r="BE339" s="73"/>
      <c r="BF339" s="73"/>
      <c r="BG339" s="73"/>
      <c r="BH339" s="73"/>
      <c r="BI339" s="73"/>
      <c r="BJ339" s="73"/>
      <c r="BK339" s="73"/>
      <c r="BL339" s="73"/>
      <c r="BM339" s="73"/>
      <c r="BN339" s="73"/>
      <c r="BO339" s="73"/>
      <c r="BP339" s="73"/>
      <c r="BQ339" s="73"/>
      <c r="BR339" s="73"/>
      <c r="BS339" s="73"/>
      <c r="BT339" s="73"/>
      <c r="BU339" s="73"/>
      <c r="BV339" s="73"/>
      <c r="BW339" s="73"/>
      <c r="BX339" s="73"/>
      <c r="BY339" s="73"/>
      <c r="BZ339" s="73"/>
      <c r="CA339" s="73"/>
      <c r="CB339" s="73"/>
      <c r="CC339" s="73"/>
      <c r="CD339" s="73"/>
      <c r="CE339" s="73"/>
      <c r="CF339" s="73"/>
      <c r="CG339" s="73"/>
      <c r="CH339" s="73"/>
      <c r="CI339" s="73"/>
      <c r="CJ339" s="73"/>
      <c r="CK339" s="73"/>
      <c r="CL339" s="73"/>
      <c r="CM339" s="73"/>
      <c r="CN339" s="73"/>
      <c r="CO339" s="73"/>
      <c r="CP339" s="73"/>
      <c r="CQ339" s="73"/>
      <c r="CR339" s="73"/>
      <c r="CS339" s="73"/>
      <c r="CT339" s="73"/>
      <c r="CU339" s="73"/>
      <c r="CV339" s="73"/>
      <c r="CW339" s="73"/>
      <c r="CX339" s="73"/>
      <c r="CY339" s="73"/>
      <c r="CZ339" s="73"/>
      <c r="DA339" s="73"/>
      <c r="DB339" s="73"/>
      <c r="DC339" s="73"/>
      <c r="DD339" s="73"/>
      <c r="DE339" s="73"/>
      <c r="DF339" s="73"/>
      <c r="DG339" s="73"/>
      <c r="DH339" s="73"/>
      <c r="DI339" s="73"/>
      <c r="DJ339" s="73"/>
      <c r="DK339" s="73"/>
      <c r="DL339" s="73"/>
      <c r="DM339" s="73"/>
      <c r="DN339" s="73"/>
      <c r="DO339" s="73"/>
      <c r="DP339" s="73"/>
      <c r="DQ339" s="73"/>
      <c r="DR339" s="73"/>
      <c r="DS339" s="73"/>
      <c r="DT339" s="73"/>
      <c r="DU339" s="73"/>
      <c r="DV339" s="73"/>
      <c r="DW339" s="73"/>
      <c r="DX339" s="73"/>
      <c r="DY339" s="73"/>
      <c r="DZ339" s="73"/>
      <c r="EA339" s="73"/>
      <c r="EB339" s="73"/>
      <c r="EC339" s="73"/>
      <c r="ED339" s="73"/>
      <c r="EE339" s="73"/>
      <c r="EF339" s="73"/>
      <c r="EG339" s="73"/>
      <c r="EH339" s="73"/>
      <c r="EI339" s="73"/>
      <c r="EJ339" s="73"/>
      <c r="EK339" s="73"/>
      <c r="EL339" s="73"/>
      <c r="EM339" s="73"/>
      <c r="EN339" s="73"/>
      <c r="EO339" s="73"/>
      <c r="EP339" s="73"/>
      <c r="EQ339" s="73"/>
      <c r="ER339" s="73"/>
      <c r="ES339" s="73"/>
      <c r="ET339" s="73"/>
      <c r="EU339" s="73"/>
      <c r="EV339" s="73"/>
      <c r="EW339" s="73"/>
      <c r="EX339" s="73"/>
      <c r="EY339" s="73"/>
      <c r="EZ339" s="73"/>
      <c r="FA339" s="73"/>
      <c r="FB339" s="73"/>
      <c r="FC339" s="73"/>
      <c r="FD339" s="73"/>
      <c r="FE339" s="73"/>
      <c r="FF339" s="73"/>
      <c r="FG339" s="73"/>
      <c r="FH339" s="73"/>
      <c r="FI339" s="73"/>
      <c r="FJ339" s="73"/>
      <c r="FK339" s="73"/>
      <c r="FL339" s="73"/>
      <c r="FM339" s="73"/>
      <c r="FN339" s="73"/>
      <c r="FO339" s="73"/>
      <c r="FP339" s="73"/>
      <c r="FQ339" s="73"/>
      <c r="FR339" s="73"/>
      <c r="FS339" s="73"/>
      <c r="FT339" s="73"/>
      <c r="FU339" s="73"/>
      <c r="FV339" s="73"/>
      <c r="FW339" s="73"/>
      <c r="FX339" s="73"/>
      <c r="FY339" s="73"/>
      <c r="FZ339" s="73"/>
      <c r="GA339" s="73"/>
      <c r="GB339" s="73"/>
      <c r="GC339" s="73"/>
      <c r="GD339" s="73"/>
      <c r="GE339" s="73"/>
      <c r="GF339" s="73"/>
      <c r="GG339" s="73"/>
      <c r="GH339" s="73"/>
      <c r="GI339" s="73"/>
      <c r="GJ339" s="73"/>
      <c r="GK339" s="73"/>
      <c r="GL339" s="73"/>
      <c r="GM339" s="73"/>
      <c r="GN339" s="73"/>
      <c r="GO339" s="73"/>
      <c r="GP339" s="73"/>
      <c r="GQ339" s="73"/>
      <c r="GR339" s="73"/>
      <c r="GS339" s="73"/>
      <c r="GT339" s="73"/>
      <c r="GU339" s="73"/>
      <c r="GV339" s="73"/>
      <c r="GW339" s="73"/>
      <c r="GX339" s="73"/>
      <c r="GY339" s="73"/>
      <c r="GZ339" s="73"/>
      <c r="HA339" s="73"/>
      <c r="HB339" s="73"/>
      <c r="HC339" s="73"/>
      <c r="HD339" s="73"/>
      <c r="HE339" s="73"/>
      <c r="HF339" s="73"/>
      <c r="HG339" s="73"/>
      <c r="HH339" s="73"/>
      <c r="HI339" s="73"/>
      <c r="HJ339" s="73"/>
      <c r="HK339" s="73"/>
      <c r="HL339" s="73"/>
      <c r="HM339" s="73"/>
      <c r="HN339" s="73"/>
      <c r="HO339" s="73"/>
      <c r="HP339" s="73"/>
      <c r="HQ339" s="73"/>
      <c r="HR339" s="73"/>
      <c r="HS339" s="73"/>
      <c r="HT339" s="73"/>
      <c r="HU339" s="73"/>
      <c r="HV339" s="73"/>
      <c r="HW339" s="73"/>
      <c r="HX339" s="73"/>
      <c r="HY339" s="73"/>
      <c r="HZ339" s="73"/>
      <c r="IA339" s="73"/>
      <c r="IB339" s="73"/>
      <c r="IC339" s="73"/>
      <c r="ID339" s="73"/>
      <c r="IE339" s="73"/>
      <c r="IF339" s="73"/>
      <c r="IG339" s="73"/>
      <c r="IH339" s="73"/>
      <c r="II339" s="73"/>
      <c r="IJ339" s="73"/>
      <c r="IK339" s="73"/>
      <c r="IL339" s="73"/>
      <c r="IM339" s="73"/>
      <c r="IN339" s="73"/>
      <c r="IO339" s="73"/>
      <c r="IP339" s="73"/>
      <c r="IQ339" s="73"/>
      <c r="IR339" s="73"/>
      <c r="IS339" s="73"/>
      <c r="IT339" s="73"/>
      <c r="IU339" s="73"/>
    </row>
    <row r="340" spans="1:255" s="248" customFormat="1">
      <c r="A340" s="287"/>
      <c r="C340" s="182"/>
      <c r="D340" s="231"/>
      <c r="E340" s="180"/>
      <c r="F340" s="180"/>
      <c r="G340" s="181"/>
      <c r="H340" s="182"/>
      <c r="I340" s="182"/>
      <c r="J340" s="73"/>
      <c r="K340" s="73"/>
      <c r="L340" s="73"/>
      <c r="M340" s="73"/>
      <c r="N340" s="73"/>
      <c r="O340" s="73"/>
      <c r="P340" s="73"/>
      <c r="Q340" s="73"/>
      <c r="R340" s="73"/>
      <c r="S340" s="73"/>
      <c r="T340" s="73"/>
      <c r="U340" s="73"/>
      <c r="V340" s="73"/>
      <c r="W340" s="73"/>
      <c r="X340" s="73"/>
      <c r="Y340" s="73"/>
      <c r="Z340" s="73"/>
      <c r="AA340" s="73"/>
      <c r="AB340" s="73"/>
      <c r="AC340" s="73"/>
      <c r="AD340" s="73"/>
      <c r="AE340" s="73"/>
      <c r="AF340" s="73"/>
      <c r="AG340" s="73"/>
      <c r="AH340" s="73"/>
      <c r="AI340" s="73"/>
      <c r="AJ340" s="73"/>
      <c r="AK340" s="73"/>
      <c r="AL340" s="73"/>
      <c r="AM340" s="73"/>
      <c r="AN340" s="73"/>
      <c r="AO340" s="73"/>
      <c r="AP340" s="73"/>
      <c r="AQ340" s="73"/>
      <c r="AR340" s="73"/>
      <c r="AS340" s="73"/>
      <c r="AT340" s="73"/>
      <c r="AU340" s="73"/>
      <c r="AV340" s="73"/>
      <c r="AW340" s="73"/>
      <c r="AX340" s="73"/>
      <c r="AY340" s="73"/>
      <c r="AZ340" s="73"/>
      <c r="BA340" s="73"/>
      <c r="BB340" s="73"/>
      <c r="BC340" s="73"/>
      <c r="BD340" s="73"/>
      <c r="BE340" s="73"/>
      <c r="BF340" s="73"/>
      <c r="BG340" s="73"/>
      <c r="BH340" s="73"/>
      <c r="BI340" s="73"/>
      <c r="BJ340" s="73"/>
      <c r="BK340" s="73"/>
      <c r="BL340" s="73"/>
      <c r="BM340" s="73"/>
      <c r="BN340" s="73"/>
      <c r="BO340" s="73"/>
      <c r="BP340" s="73"/>
      <c r="BQ340" s="73"/>
      <c r="BR340" s="73"/>
      <c r="BS340" s="73"/>
      <c r="BT340" s="73"/>
      <c r="BU340" s="73"/>
      <c r="BV340" s="73"/>
      <c r="BW340" s="73"/>
      <c r="BX340" s="73"/>
      <c r="BY340" s="73"/>
      <c r="BZ340" s="73"/>
      <c r="CA340" s="73"/>
      <c r="CB340" s="73"/>
      <c r="CC340" s="73"/>
      <c r="CD340" s="73"/>
      <c r="CE340" s="73"/>
      <c r="CF340" s="73"/>
      <c r="CG340" s="73"/>
      <c r="CH340" s="73"/>
      <c r="CI340" s="73"/>
      <c r="CJ340" s="73"/>
      <c r="CK340" s="73"/>
      <c r="CL340" s="73"/>
      <c r="CM340" s="73"/>
      <c r="CN340" s="73"/>
      <c r="CO340" s="73"/>
      <c r="CP340" s="73"/>
      <c r="CQ340" s="73"/>
      <c r="CR340" s="73"/>
      <c r="CS340" s="73"/>
      <c r="CT340" s="73"/>
      <c r="CU340" s="73"/>
      <c r="CV340" s="73"/>
      <c r="CW340" s="73"/>
      <c r="CX340" s="73"/>
      <c r="CY340" s="73"/>
      <c r="CZ340" s="73"/>
      <c r="DA340" s="73"/>
      <c r="DB340" s="73"/>
      <c r="DC340" s="73"/>
      <c r="DD340" s="73"/>
      <c r="DE340" s="73"/>
      <c r="DF340" s="73"/>
      <c r="DG340" s="73"/>
      <c r="DH340" s="73"/>
      <c r="DI340" s="73"/>
      <c r="DJ340" s="73"/>
      <c r="DK340" s="73"/>
      <c r="DL340" s="73"/>
      <c r="DM340" s="73"/>
      <c r="DN340" s="73"/>
      <c r="DO340" s="73"/>
      <c r="DP340" s="73"/>
      <c r="DQ340" s="73"/>
      <c r="DR340" s="73"/>
      <c r="DS340" s="73"/>
      <c r="DT340" s="73"/>
      <c r="DU340" s="73"/>
      <c r="DV340" s="73"/>
      <c r="DW340" s="73"/>
      <c r="DX340" s="73"/>
      <c r="DY340" s="73"/>
      <c r="DZ340" s="73"/>
      <c r="EA340" s="73"/>
      <c r="EB340" s="73"/>
      <c r="EC340" s="73"/>
      <c r="ED340" s="73"/>
      <c r="EE340" s="73"/>
      <c r="EF340" s="73"/>
      <c r="EG340" s="73"/>
      <c r="EH340" s="73"/>
      <c r="EI340" s="73"/>
      <c r="EJ340" s="73"/>
      <c r="EK340" s="73"/>
      <c r="EL340" s="73"/>
      <c r="EM340" s="73"/>
      <c r="EN340" s="73"/>
      <c r="EO340" s="73"/>
      <c r="EP340" s="73"/>
      <c r="EQ340" s="73"/>
      <c r="ER340" s="73"/>
      <c r="ES340" s="73"/>
      <c r="ET340" s="73"/>
      <c r="EU340" s="73"/>
      <c r="EV340" s="73"/>
      <c r="EW340" s="73"/>
      <c r="EX340" s="73"/>
      <c r="EY340" s="73"/>
      <c r="EZ340" s="73"/>
      <c r="FA340" s="73"/>
      <c r="FB340" s="73"/>
      <c r="FC340" s="73"/>
      <c r="FD340" s="73"/>
      <c r="FE340" s="73"/>
      <c r="FF340" s="73"/>
      <c r="FG340" s="73"/>
      <c r="FH340" s="73"/>
      <c r="FI340" s="73"/>
      <c r="FJ340" s="73"/>
      <c r="FK340" s="73"/>
      <c r="FL340" s="73"/>
      <c r="FM340" s="73"/>
      <c r="FN340" s="73"/>
      <c r="FO340" s="73"/>
      <c r="FP340" s="73"/>
      <c r="FQ340" s="73"/>
      <c r="FR340" s="73"/>
      <c r="FS340" s="73"/>
      <c r="FT340" s="73"/>
      <c r="FU340" s="73"/>
      <c r="FV340" s="73"/>
      <c r="FW340" s="73"/>
      <c r="FX340" s="73"/>
      <c r="FY340" s="73"/>
      <c r="FZ340" s="73"/>
      <c r="GA340" s="73"/>
      <c r="GB340" s="73"/>
      <c r="GC340" s="73"/>
      <c r="GD340" s="73"/>
      <c r="GE340" s="73"/>
      <c r="GF340" s="73"/>
      <c r="GG340" s="73"/>
      <c r="GH340" s="73"/>
      <c r="GI340" s="73"/>
      <c r="GJ340" s="73"/>
      <c r="GK340" s="73"/>
      <c r="GL340" s="73"/>
      <c r="GM340" s="73"/>
      <c r="GN340" s="73"/>
      <c r="GO340" s="73"/>
      <c r="GP340" s="73"/>
      <c r="GQ340" s="73"/>
      <c r="GR340" s="73"/>
      <c r="GS340" s="73"/>
      <c r="GT340" s="73"/>
      <c r="GU340" s="73"/>
      <c r="GV340" s="73"/>
      <c r="GW340" s="73"/>
      <c r="GX340" s="73"/>
      <c r="GY340" s="73"/>
      <c r="GZ340" s="73"/>
      <c r="HA340" s="73"/>
      <c r="HB340" s="73"/>
      <c r="HC340" s="73"/>
      <c r="HD340" s="73"/>
      <c r="HE340" s="73"/>
      <c r="HF340" s="73"/>
      <c r="HG340" s="73"/>
      <c r="HH340" s="73"/>
      <c r="HI340" s="73"/>
      <c r="HJ340" s="73"/>
      <c r="HK340" s="73"/>
      <c r="HL340" s="73"/>
      <c r="HM340" s="73"/>
      <c r="HN340" s="73"/>
      <c r="HO340" s="73"/>
      <c r="HP340" s="73"/>
      <c r="HQ340" s="73"/>
      <c r="HR340" s="73"/>
      <c r="HS340" s="73"/>
      <c r="HT340" s="73"/>
      <c r="HU340" s="73"/>
      <c r="HV340" s="73"/>
      <c r="HW340" s="73"/>
      <c r="HX340" s="73"/>
      <c r="HY340" s="73"/>
      <c r="HZ340" s="73"/>
      <c r="IA340" s="73"/>
      <c r="IB340" s="73"/>
      <c r="IC340" s="73"/>
      <c r="ID340" s="73"/>
      <c r="IE340" s="73"/>
      <c r="IF340" s="73"/>
      <c r="IG340" s="73"/>
      <c r="IH340" s="73"/>
      <c r="II340" s="73"/>
      <c r="IJ340" s="73"/>
      <c r="IK340" s="73"/>
      <c r="IL340" s="73"/>
      <c r="IM340" s="73"/>
      <c r="IN340" s="73"/>
      <c r="IO340" s="73"/>
      <c r="IP340" s="73"/>
      <c r="IQ340" s="73"/>
      <c r="IR340" s="73"/>
      <c r="IS340" s="73"/>
      <c r="IT340" s="73"/>
      <c r="IU340" s="73"/>
    </row>
    <row r="341" spans="1:255" s="248" customFormat="1">
      <c r="A341" s="287"/>
      <c r="C341" s="182"/>
      <c r="D341" s="231"/>
      <c r="E341" s="180"/>
      <c r="F341" s="180"/>
      <c r="G341" s="181"/>
      <c r="H341" s="182"/>
      <c r="I341" s="182"/>
      <c r="J341" s="73"/>
      <c r="K341" s="73"/>
      <c r="L341" s="73"/>
      <c r="M341" s="73"/>
      <c r="N341" s="73"/>
      <c r="O341" s="73"/>
      <c r="P341" s="73"/>
      <c r="Q341" s="73"/>
      <c r="R341" s="73"/>
      <c r="S341" s="73"/>
      <c r="T341" s="73"/>
      <c r="U341" s="73"/>
      <c r="V341" s="73"/>
      <c r="W341" s="73"/>
      <c r="X341" s="73"/>
      <c r="Y341" s="73"/>
      <c r="Z341" s="73"/>
      <c r="AA341" s="73"/>
      <c r="AB341" s="73"/>
      <c r="AC341" s="73"/>
      <c r="AD341" s="73"/>
      <c r="AE341" s="73"/>
      <c r="AF341" s="73"/>
      <c r="AG341" s="73"/>
      <c r="AH341" s="73"/>
      <c r="AI341" s="73"/>
      <c r="AJ341" s="73"/>
      <c r="AK341" s="73"/>
      <c r="AL341" s="73"/>
      <c r="AM341" s="73"/>
      <c r="AN341" s="73"/>
      <c r="AO341" s="73"/>
      <c r="AP341" s="73"/>
      <c r="AQ341" s="73"/>
      <c r="AR341" s="73"/>
      <c r="AS341" s="73"/>
      <c r="AT341" s="73"/>
      <c r="AU341" s="73"/>
      <c r="AV341" s="73"/>
      <c r="AW341" s="73"/>
      <c r="AX341" s="73"/>
      <c r="AY341" s="73"/>
      <c r="AZ341" s="73"/>
      <c r="BA341" s="73"/>
      <c r="BB341" s="73"/>
      <c r="BC341" s="73"/>
      <c r="BD341" s="73"/>
      <c r="BE341" s="73"/>
      <c r="BF341" s="73"/>
      <c r="BG341" s="73"/>
      <c r="BH341" s="73"/>
      <c r="BI341" s="73"/>
      <c r="BJ341" s="73"/>
      <c r="BK341" s="73"/>
      <c r="BL341" s="73"/>
      <c r="BM341" s="73"/>
      <c r="BN341" s="73"/>
      <c r="BO341" s="73"/>
      <c r="BP341" s="73"/>
      <c r="BQ341" s="73"/>
      <c r="BR341" s="73"/>
      <c r="BS341" s="73"/>
      <c r="BT341" s="73"/>
      <c r="BU341" s="73"/>
      <c r="BV341" s="73"/>
      <c r="BW341" s="73"/>
      <c r="BX341" s="73"/>
      <c r="BY341" s="73"/>
      <c r="BZ341" s="73"/>
      <c r="CA341" s="73"/>
      <c r="CB341" s="73"/>
      <c r="CC341" s="73"/>
      <c r="CD341" s="73"/>
      <c r="CE341" s="73"/>
      <c r="CF341" s="73"/>
      <c r="CG341" s="73"/>
      <c r="CH341" s="73"/>
      <c r="CI341" s="73"/>
      <c r="CJ341" s="73"/>
      <c r="CK341" s="73"/>
      <c r="CL341" s="73"/>
      <c r="CM341" s="73"/>
      <c r="CN341" s="73"/>
      <c r="CO341" s="73"/>
      <c r="CP341" s="73"/>
      <c r="CQ341" s="73"/>
      <c r="CR341" s="73"/>
      <c r="CS341" s="73"/>
      <c r="CT341" s="73"/>
      <c r="CU341" s="73"/>
      <c r="CV341" s="73"/>
      <c r="CW341" s="73"/>
      <c r="CX341" s="73"/>
      <c r="CY341" s="73"/>
      <c r="CZ341" s="73"/>
      <c r="DA341" s="73"/>
      <c r="DB341" s="73"/>
      <c r="DC341" s="73"/>
      <c r="DD341" s="73"/>
      <c r="DE341" s="73"/>
      <c r="DF341" s="73"/>
      <c r="DG341" s="73"/>
      <c r="DH341" s="73"/>
      <c r="DI341" s="73"/>
      <c r="DJ341" s="73"/>
      <c r="DK341" s="73"/>
      <c r="DL341" s="73"/>
      <c r="DM341" s="73"/>
      <c r="DN341" s="73"/>
      <c r="DO341" s="73"/>
      <c r="DP341" s="73"/>
      <c r="DQ341" s="73"/>
      <c r="DR341" s="73"/>
      <c r="DS341" s="73"/>
      <c r="DT341" s="73"/>
      <c r="DU341" s="73"/>
      <c r="DV341" s="73"/>
      <c r="DW341" s="73"/>
      <c r="DX341" s="73"/>
      <c r="DY341" s="73"/>
      <c r="DZ341" s="73"/>
      <c r="EA341" s="73"/>
      <c r="EB341" s="73"/>
      <c r="EC341" s="73"/>
      <c r="ED341" s="73"/>
      <c r="EE341" s="73"/>
      <c r="EF341" s="73"/>
      <c r="EG341" s="73"/>
      <c r="EH341" s="73"/>
      <c r="EI341" s="73"/>
      <c r="EJ341" s="73"/>
      <c r="EK341" s="73"/>
      <c r="EL341" s="73"/>
      <c r="EM341" s="73"/>
      <c r="EN341" s="73"/>
      <c r="EO341" s="73"/>
      <c r="EP341" s="73"/>
      <c r="EQ341" s="73"/>
      <c r="ER341" s="73"/>
      <c r="ES341" s="73"/>
      <c r="ET341" s="73"/>
      <c r="EU341" s="73"/>
      <c r="EV341" s="73"/>
      <c r="EW341" s="73"/>
      <c r="EX341" s="73"/>
      <c r="EY341" s="73"/>
      <c r="EZ341" s="73"/>
      <c r="FA341" s="73"/>
      <c r="FB341" s="73"/>
      <c r="FC341" s="73"/>
      <c r="FD341" s="73"/>
      <c r="FE341" s="73"/>
      <c r="FF341" s="73"/>
      <c r="FG341" s="73"/>
      <c r="FH341" s="73"/>
      <c r="FI341" s="73"/>
      <c r="FJ341" s="73"/>
      <c r="FK341" s="73"/>
      <c r="FL341" s="73"/>
      <c r="FM341" s="73"/>
      <c r="FN341" s="73"/>
      <c r="FO341" s="73"/>
      <c r="FP341" s="73"/>
      <c r="FQ341" s="73"/>
      <c r="FR341" s="73"/>
      <c r="FS341" s="73"/>
      <c r="FT341" s="73"/>
      <c r="FU341" s="73"/>
      <c r="FV341" s="73"/>
      <c r="FW341" s="73"/>
      <c r="FX341" s="73"/>
      <c r="FY341" s="73"/>
      <c r="FZ341" s="73"/>
      <c r="GA341" s="73"/>
      <c r="GB341" s="73"/>
      <c r="GC341" s="73"/>
      <c r="GD341" s="73"/>
      <c r="GE341" s="73"/>
      <c r="GF341" s="73"/>
      <c r="GG341" s="73"/>
      <c r="GH341" s="73"/>
      <c r="GI341" s="73"/>
      <c r="GJ341" s="73"/>
      <c r="GK341" s="73"/>
      <c r="GL341" s="73"/>
      <c r="GM341" s="73"/>
      <c r="GN341" s="73"/>
      <c r="GO341" s="73"/>
      <c r="GP341" s="73"/>
      <c r="GQ341" s="73"/>
      <c r="GR341" s="73"/>
      <c r="GS341" s="73"/>
      <c r="GT341" s="73"/>
      <c r="GU341" s="73"/>
      <c r="GV341" s="73"/>
      <c r="GW341" s="73"/>
      <c r="GX341" s="73"/>
      <c r="GY341" s="73"/>
      <c r="GZ341" s="73"/>
      <c r="HA341" s="73"/>
      <c r="HB341" s="73"/>
      <c r="HC341" s="73"/>
      <c r="HD341" s="73"/>
      <c r="HE341" s="73"/>
      <c r="HF341" s="73"/>
      <c r="HG341" s="73"/>
      <c r="HH341" s="73"/>
      <c r="HI341" s="73"/>
      <c r="HJ341" s="73"/>
      <c r="HK341" s="73"/>
      <c r="HL341" s="73"/>
      <c r="HM341" s="73"/>
      <c r="HN341" s="73"/>
      <c r="HO341" s="73"/>
      <c r="HP341" s="73"/>
      <c r="HQ341" s="73"/>
      <c r="HR341" s="73"/>
      <c r="HS341" s="73"/>
      <c r="HT341" s="73"/>
      <c r="HU341" s="73"/>
      <c r="HV341" s="73"/>
      <c r="HW341" s="73"/>
      <c r="HX341" s="73"/>
      <c r="HY341" s="73"/>
      <c r="HZ341" s="73"/>
      <c r="IA341" s="73"/>
      <c r="IB341" s="73"/>
      <c r="IC341" s="73"/>
      <c r="ID341" s="73"/>
      <c r="IE341" s="73"/>
      <c r="IF341" s="73"/>
      <c r="IG341" s="73"/>
      <c r="IH341" s="73"/>
      <c r="II341" s="73"/>
      <c r="IJ341" s="73"/>
      <c r="IK341" s="73"/>
      <c r="IL341" s="73"/>
      <c r="IM341" s="73"/>
      <c r="IN341" s="73"/>
      <c r="IO341" s="73"/>
      <c r="IP341" s="73"/>
      <c r="IQ341" s="73"/>
      <c r="IR341" s="73"/>
      <c r="IS341" s="73"/>
      <c r="IT341" s="73"/>
      <c r="IU341" s="73"/>
    </row>
    <row r="342" spans="1:255" s="248" customFormat="1">
      <c r="A342" s="287"/>
      <c r="C342" s="182"/>
      <c r="D342" s="231"/>
      <c r="E342" s="180"/>
      <c r="F342" s="180"/>
      <c r="G342" s="181"/>
      <c r="H342" s="182"/>
      <c r="I342" s="182"/>
      <c r="J342" s="73"/>
      <c r="K342" s="73"/>
      <c r="L342" s="73"/>
      <c r="M342" s="73"/>
      <c r="N342" s="73"/>
      <c r="O342" s="73"/>
      <c r="P342" s="73"/>
      <c r="Q342" s="73"/>
      <c r="R342" s="73"/>
      <c r="S342" s="73"/>
      <c r="T342" s="73"/>
      <c r="U342" s="73"/>
      <c r="V342" s="73"/>
      <c r="W342" s="73"/>
      <c r="X342" s="73"/>
      <c r="Y342" s="73"/>
      <c r="Z342" s="73"/>
      <c r="AA342" s="73"/>
      <c r="AB342" s="73"/>
      <c r="AC342" s="73"/>
      <c r="AD342" s="73"/>
      <c r="AE342" s="73"/>
      <c r="AF342" s="73"/>
      <c r="AG342" s="73"/>
      <c r="AH342" s="73"/>
      <c r="AI342" s="73"/>
      <c r="AJ342" s="73"/>
      <c r="AK342" s="73"/>
      <c r="AL342" s="73"/>
      <c r="AM342" s="73"/>
      <c r="AN342" s="73"/>
      <c r="AO342" s="73"/>
      <c r="AP342" s="73"/>
      <c r="AQ342" s="73"/>
      <c r="AR342" s="73"/>
      <c r="AS342" s="73"/>
      <c r="AT342" s="73"/>
      <c r="AU342" s="73"/>
      <c r="AV342" s="73"/>
      <c r="AW342" s="73"/>
      <c r="AX342" s="73"/>
      <c r="AY342" s="73"/>
      <c r="AZ342" s="73"/>
      <c r="BA342" s="73"/>
      <c r="BB342" s="73"/>
      <c r="BC342" s="73"/>
      <c r="BD342" s="73"/>
      <c r="BE342" s="73"/>
      <c r="BF342" s="73"/>
      <c r="BG342" s="73"/>
      <c r="BH342" s="73"/>
      <c r="BI342" s="73"/>
      <c r="BJ342" s="73"/>
      <c r="BK342" s="73"/>
      <c r="BL342" s="73"/>
      <c r="BM342" s="73"/>
      <c r="BN342" s="73"/>
      <c r="BO342" s="73"/>
      <c r="BP342" s="73"/>
      <c r="BQ342" s="73"/>
      <c r="BR342" s="73"/>
      <c r="BS342" s="73"/>
      <c r="BT342" s="73"/>
      <c r="BU342" s="73"/>
      <c r="BV342" s="73"/>
      <c r="BW342" s="73"/>
      <c r="BX342" s="73"/>
      <c r="BY342" s="73"/>
      <c r="BZ342" s="73"/>
      <c r="CA342" s="73"/>
      <c r="CB342" s="73"/>
      <c r="CC342" s="73"/>
      <c r="CD342" s="73"/>
      <c r="CE342" s="73"/>
      <c r="CF342" s="73"/>
      <c r="CG342" s="73"/>
      <c r="CH342" s="73"/>
      <c r="CI342" s="73"/>
      <c r="CJ342" s="73"/>
      <c r="CK342" s="73"/>
      <c r="CL342" s="73"/>
      <c r="CM342" s="73"/>
      <c r="CN342" s="73"/>
      <c r="CO342" s="73"/>
      <c r="CP342" s="73"/>
      <c r="CQ342" s="73"/>
      <c r="CR342" s="73"/>
      <c r="CS342" s="73"/>
      <c r="CT342" s="73"/>
      <c r="CU342" s="73"/>
      <c r="CV342" s="73"/>
      <c r="CW342" s="73"/>
      <c r="CX342" s="73"/>
      <c r="CY342" s="73"/>
      <c r="CZ342" s="73"/>
      <c r="DA342" s="73"/>
      <c r="DB342" s="73"/>
      <c r="DC342" s="73"/>
      <c r="DD342" s="73"/>
      <c r="DE342" s="73"/>
      <c r="DF342" s="73"/>
      <c r="DG342" s="73"/>
      <c r="DH342" s="73"/>
      <c r="DI342" s="73"/>
      <c r="DJ342" s="73"/>
      <c r="DK342" s="73"/>
      <c r="DL342" s="73"/>
      <c r="DM342" s="73"/>
      <c r="DN342" s="73"/>
      <c r="DO342" s="73"/>
      <c r="DP342" s="73"/>
      <c r="DQ342" s="73"/>
      <c r="DR342" s="73"/>
      <c r="DS342" s="73"/>
      <c r="DT342" s="73"/>
      <c r="DU342" s="73"/>
      <c r="DV342" s="73"/>
      <c r="DW342" s="73"/>
      <c r="DX342" s="73"/>
      <c r="DY342" s="73"/>
      <c r="DZ342" s="73"/>
      <c r="EA342" s="73"/>
      <c r="EB342" s="73"/>
      <c r="EC342" s="73"/>
      <c r="ED342" s="73"/>
      <c r="EE342" s="73"/>
      <c r="EF342" s="73"/>
      <c r="EG342" s="73"/>
      <c r="EH342" s="73"/>
      <c r="EI342" s="73"/>
      <c r="EJ342" s="73"/>
      <c r="EK342" s="73"/>
      <c r="EL342" s="73"/>
      <c r="EM342" s="73"/>
      <c r="EN342" s="73"/>
      <c r="EO342" s="73"/>
      <c r="EP342" s="73"/>
      <c r="EQ342" s="73"/>
      <c r="ER342" s="73"/>
      <c r="ES342" s="73"/>
      <c r="ET342" s="73"/>
      <c r="EU342" s="73"/>
      <c r="EV342" s="73"/>
      <c r="EW342" s="73"/>
      <c r="EX342" s="73"/>
      <c r="EY342" s="73"/>
      <c r="EZ342" s="73"/>
      <c r="FA342" s="73"/>
      <c r="FB342" s="73"/>
      <c r="FC342" s="73"/>
      <c r="FD342" s="73"/>
      <c r="FE342" s="73"/>
      <c r="FF342" s="73"/>
      <c r="FG342" s="73"/>
      <c r="FH342" s="73"/>
      <c r="FI342" s="73"/>
      <c r="FJ342" s="73"/>
      <c r="FK342" s="73"/>
      <c r="FL342" s="73"/>
      <c r="FM342" s="73"/>
      <c r="FN342" s="73"/>
      <c r="FO342" s="73"/>
      <c r="FP342" s="73"/>
      <c r="FQ342" s="73"/>
      <c r="FR342" s="73"/>
      <c r="FS342" s="73"/>
      <c r="FT342" s="73"/>
      <c r="FU342" s="73"/>
      <c r="FV342" s="73"/>
      <c r="FW342" s="73"/>
      <c r="FX342" s="73"/>
      <c r="FY342" s="73"/>
      <c r="FZ342" s="73"/>
      <c r="GA342" s="73"/>
      <c r="GB342" s="73"/>
      <c r="GC342" s="73"/>
      <c r="GD342" s="73"/>
      <c r="GE342" s="73"/>
      <c r="GF342" s="73"/>
      <c r="GG342" s="73"/>
      <c r="GH342" s="73"/>
      <c r="GI342" s="73"/>
      <c r="GJ342" s="73"/>
      <c r="GK342" s="73"/>
      <c r="GL342" s="73"/>
      <c r="GM342" s="73"/>
      <c r="GN342" s="73"/>
      <c r="GO342" s="73"/>
      <c r="GP342" s="73"/>
      <c r="GQ342" s="73"/>
      <c r="GR342" s="73"/>
      <c r="GS342" s="73"/>
      <c r="GT342" s="73"/>
      <c r="GU342" s="73"/>
      <c r="GV342" s="73"/>
      <c r="GW342" s="73"/>
      <c r="GX342" s="73"/>
      <c r="GY342" s="73"/>
      <c r="GZ342" s="73"/>
      <c r="HA342" s="73"/>
      <c r="HB342" s="73"/>
      <c r="HC342" s="73"/>
      <c r="HD342" s="73"/>
      <c r="HE342" s="73"/>
      <c r="HF342" s="73"/>
      <c r="HG342" s="73"/>
      <c r="HH342" s="73"/>
      <c r="HI342" s="73"/>
      <c r="HJ342" s="73"/>
      <c r="HK342" s="73"/>
      <c r="HL342" s="73"/>
      <c r="HM342" s="73"/>
      <c r="HN342" s="73"/>
      <c r="HO342" s="73"/>
      <c r="HP342" s="73"/>
      <c r="HQ342" s="73"/>
      <c r="HR342" s="73"/>
      <c r="HS342" s="73"/>
      <c r="HT342" s="73"/>
      <c r="HU342" s="73"/>
      <c r="HV342" s="73"/>
      <c r="HW342" s="73"/>
      <c r="HX342" s="73"/>
      <c r="HY342" s="73"/>
      <c r="HZ342" s="73"/>
      <c r="IA342" s="73"/>
      <c r="IB342" s="73"/>
      <c r="IC342" s="73"/>
      <c r="ID342" s="73"/>
      <c r="IE342" s="73"/>
      <c r="IF342" s="73"/>
      <c r="IG342" s="73"/>
      <c r="IH342" s="73"/>
      <c r="II342" s="73"/>
      <c r="IJ342" s="73"/>
      <c r="IK342" s="73"/>
      <c r="IL342" s="73"/>
      <c r="IM342" s="73"/>
      <c r="IN342" s="73"/>
      <c r="IO342" s="73"/>
      <c r="IP342" s="73"/>
      <c r="IQ342" s="73"/>
      <c r="IR342" s="73"/>
      <c r="IS342" s="73"/>
      <c r="IT342" s="73"/>
      <c r="IU342" s="73"/>
    </row>
    <row r="343" spans="1:255" s="248" customFormat="1">
      <c r="A343" s="287"/>
      <c r="C343" s="182"/>
      <c r="D343" s="231"/>
      <c r="E343" s="180"/>
      <c r="F343" s="180"/>
      <c r="G343" s="181"/>
      <c r="H343" s="182"/>
      <c r="I343" s="182"/>
      <c r="J343" s="73"/>
      <c r="K343" s="73"/>
      <c r="L343" s="73"/>
      <c r="M343" s="73"/>
      <c r="N343" s="73"/>
      <c r="O343" s="73"/>
      <c r="P343" s="73"/>
      <c r="Q343" s="73"/>
      <c r="R343" s="73"/>
      <c r="S343" s="73"/>
      <c r="T343" s="73"/>
      <c r="U343" s="73"/>
      <c r="V343" s="73"/>
      <c r="W343" s="73"/>
      <c r="X343" s="73"/>
      <c r="Y343" s="73"/>
      <c r="Z343" s="73"/>
      <c r="AA343" s="73"/>
      <c r="AB343" s="73"/>
      <c r="AC343" s="73"/>
      <c r="AD343" s="73"/>
      <c r="AE343" s="73"/>
      <c r="AF343" s="73"/>
      <c r="AG343" s="73"/>
      <c r="AH343" s="73"/>
      <c r="AI343" s="73"/>
      <c r="AJ343" s="73"/>
      <c r="AK343" s="73"/>
      <c r="AL343" s="73"/>
      <c r="AM343" s="73"/>
      <c r="AN343" s="73"/>
      <c r="AO343" s="73"/>
      <c r="AP343" s="73"/>
      <c r="AQ343" s="73"/>
      <c r="AR343" s="73"/>
      <c r="AS343" s="73"/>
      <c r="AT343" s="73"/>
      <c r="AU343" s="73"/>
      <c r="AV343" s="73"/>
      <c r="AW343" s="73"/>
      <c r="AX343" s="73"/>
      <c r="AY343" s="73"/>
      <c r="AZ343" s="73"/>
      <c r="BA343" s="73"/>
      <c r="BB343" s="73"/>
      <c r="BC343" s="73"/>
      <c r="BD343" s="73"/>
      <c r="BE343" s="73"/>
      <c r="BF343" s="73"/>
      <c r="BG343" s="73"/>
      <c r="BH343" s="73"/>
      <c r="BI343" s="73"/>
      <c r="BJ343" s="73"/>
      <c r="BK343" s="73"/>
      <c r="BL343" s="73"/>
      <c r="BM343" s="73"/>
      <c r="BN343" s="73"/>
      <c r="BO343" s="73"/>
      <c r="BP343" s="73"/>
      <c r="BQ343" s="73"/>
      <c r="BR343" s="73"/>
      <c r="BS343" s="73"/>
      <c r="BT343" s="73"/>
      <c r="BU343" s="73"/>
      <c r="BV343" s="73"/>
      <c r="BW343" s="73"/>
      <c r="BX343" s="73"/>
      <c r="BY343" s="73"/>
      <c r="BZ343" s="73"/>
      <c r="CA343" s="73"/>
      <c r="CB343" s="73"/>
      <c r="CC343" s="73"/>
      <c r="CD343" s="73"/>
      <c r="CE343" s="73"/>
      <c r="CF343" s="73"/>
      <c r="CG343" s="73"/>
      <c r="CH343" s="73"/>
      <c r="CI343" s="73"/>
      <c r="CJ343" s="73"/>
      <c r="CK343" s="73"/>
      <c r="CL343" s="73"/>
      <c r="CM343" s="73"/>
      <c r="CN343" s="73"/>
      <c r="CO343" s="73"/>
      <c r="CP343" s="73"/>
      <c r="CQ343" s="73"/>
      <c r="CR343" s="73"/>
      <c r="CS343" s="73"/>
      <c r="CT343" s="73"/>
      <c r="CU343" s="73"/>
      <c r="CV343" s="73"/>
      <c r="CW343" s="73"/>
      <c r="CX343" s="73"/>
      <c r="CY343" s="73"/>
      <c r="CZ343" s="73"/>
      <c r="DA343" s="73"/>
      <c r="DB343" s="73"/>
      <c r="DC343" s="73"/>
      <c r="DD343" s="73"/>
      <c r="DE343" s="73"/>
      <c r="DF343" s="73"/>
      <c r="DG343" s="73"/>
      <c r="DH343" s="73"/>
      <c r="DI343" s="73"/>
      <c r="DJ343" s="73"/>
      <c r="DK343" s="73"/>
      <c r="DL343" s="73"/>
      <c r="DM343" s="73"/>
      <c r="DN343" s="73"/>
      <c r="DO343" s="73"/>
      <c r="DP343" s="73"/>
      <c r="DQ343" s="73"/>
      <c r="DR343" s="73"/>
      <c r="DS343" s="73"/>
      <c r="DT343" s="73"/>
      <c r="DU343" s="73"/>
      <c r="DV343" s="73"/>
      <c r="DW343" s="73"/>
      <c r="DX343" s="73"/>
      <c r="DY343" s="73"/>
      <c r="DZ343" s="73"/>
      <c r="EA343" s="73"/>
      <c r="EB343" s="73"/>
      <c r="EC343" s="73"/>
      <c r="ED343" s="73"/>
      <c r="EE343" s="73"/>
      <c r="EF343" s="73"/>
      <c r="EG343" s="73"/>
      <c r="EH343" s="73"/>
      <c r="EI343" s="73"/>
      <c r="EJ343" s="73"/>
      <c r="EK343" s="73"/>
      <c r="EL343" s="73"/>
      <c r="EM343" s="73"/>
      <c r="EN343" s="73"/>
      <c r="EO343" s="73"/>
      <c r="EP343" s="73"/>
      <c r="EQ343" s="73"/>
      <c r="ER343" s="73"/>
      <c r="ES343" s="73"/>
      <c r="ET343" s="73"/>
      <c r="EU343" s="73"/>
      <c r="EV343" s="73"/>
      <c r="EW343" s="73"/>
      <c r="EX343" s="73"/>
      <c r="EY343" s="73"/>
      <c r="EZ343" s="73"/>
      <c r="FA343" s="73"/>
      <c r="FB343" s="73"/>
      <c r="FC343" s="73"/>
      <c r="FD343" s="73"/>
      <c r="FE343" s="73"/>
      <c r="FF343" s="73"/>
      <c r="FG343" s="73"/>
      <c r="FH343" s="73"/>
      <c r="FI343" s="73"/>
      <c r="FJ343" s="73"/>
      <c r="FK343" s="73"/>
      <c r="FL343" s="73"/>
      <c r="FM343" s="73"/>
      <c r="FN343" s="73"/>
      <c r="FO343" s="73"/>
      <c r="FP343" s="73"/>
      <c r="FQ343" s="73"/>
      <c r="FR343" s="73"/>
      <c r="FS343" s="73"/>
      <c r="FT343" s="73"/>
      <c r="FU343" s="73"/>
      <c r="FV343" s="73"/>
      <c r="FW343" s="73"/>
      <c r="FX343" s="73"/>
      <c r="FY343" s="73"/>
      <c r="FZ343" s="73"/>
      <c r="GA343" s="73"/>
      <c r="GB343" s="73"/>
      <c r="GC343" s="73"/>
      <c r="GD343" s="73"/>
      <c r="GE343" s="73"/>
      <c r="GF343" s="73"/>
      <c r="GG343" s="73"/>
      <c r="GH343" s="73"/>
      <c r="GI343" s="73"/>
      <c r="GJ343" s="73"/>
      <c r="GK343" s="73"/>
      <c r="GL343" s="73"/>
      <c r="GM343" s="73"/>
      <c r="GN343" s="73"/>
      <c r="GO343" s="73"/>
      <c r="GP343" s="73"/>
      <c r="GQ343" s="73"/>
      <c r="GR343" s="73"/>
      <c r="GS343" s="73"/>
      <c r="GT343" s="73"/>
      <c r="GU343" s="73"/>
      <c r="GV343" s="73"/>
      <c r="GW343" s="73"/>
      <c r="GX343" s="73"/>
      <c r="GY343" s="73"/>
      <c r="GZ343" s="73"/>
      <c r="HA343" s="73"/>
      <c r="HB343" s="73"/>
      <c r="HC343" s="73"/>
      <c r="HD343" s="73"/>
      <c r="HE343" s="73"/>
      <c r="HF343" s="73"/>
      <c r="HG343" s="73"/>
      <c r="HH343" s="73"/>
      <c r="HI343" s="73"/>
      <c r="HJ343" s="73"/>
      <c r="HK343" s="73"/>
      <c r="HL343" s="73"/>
      <c r="HM343" s="73"/>
      <c r="HN343" s="73"/>
      <c r="HO343" s="73"/>
      <c r="HP343" s="73"/>
      <c r="HQ343" s="73"/>
      <c r="HR343" s="73"/>
      <c r="HS343" s="73"/>
      <c r="HT343" s="73"/>
      <c r="HU343" s="73"/>
      <c r="HV343" s="73"/>
      <c r="HW343" s="73"/>
      <c r="HX343" s="73"/>
      <c r="HY343" s="73"/>
      <c r="HZ343" s="73"/>
      <c r="IA343" s="73"/>
      <c r="IB343" s="73"/>
      <c r="IC343" s="73"/>
      <c r="ID343" s="73"/>
      <c r="IE343" s="73"/>
      <c r="IF343" s="73"/>
      <c r="IG343" s="73"/>
      <c r="IH343" s="73"/>
      <c r="II343" s="73"/>
      <c r="IJ343" s="73"/>
      <c r="IK343" s="73"/>
      <c r="IL343" s="73"/>
      <c r="IM343" s="73"/>
      <c r="IN343" s="73"/>
      <c r="IO343" s="73"/>
      <c r="IP343" s="73"/>
      <c r="IQ343" s="73"/>
      <c r="IR343" s="73"/>
      <c r="IS343" s="73"/>
      <c r="IT343" s="73"/>
      <c r="IU343" s="73"/>
    </row>
    <row r="344" spans="1:255" s="248" customFormat="1">
      <c r="A344" s="287"/>
      <c r="C344" s="182"/>
      <c r="D344" s="231"/>
      <c r="E344" s="180"/>
      <c r="F344" s="180"/>
      <c r="G344" s="181"/>
      <c r="H344" s="182"/>
      <c r="I344" s="182"/>
      <c r="J344" s="73"/>
      <c r="K344" s="73"/>
      <c r="L344" s="73"/>
      <c r="M344" s="73"/>
      <c r="N344" s="73"/>
      <c r="O344" s="73"/>
      <c r="P344" s="73"/>
      <c r="Q344" s="73"/>
      <c r="R344" s="73"/>
      <c r="S344" s="73"/>
      <c r="T344" s="73"/>
      <c r="U344" s="73"/>
      <c r="V344" s="73"/>
      <c r="W344" s="73"/>
      <c r="X344" s="73"/>
      <c r="Y344" s="73"/>
      <c r="Z344" s="73"/>
      <c r="AA344" s="73"/>
      <c r="AB344" s="73"/>
      <c r="AC344" s="73"/>
      <c r="AD344" s="73"/>
      <c r="AE344" s="73"/>
      <c r="AF344" s="73"/>
      <c r="AG344" s="73"/>
      <c r="AH344" s="73"/>
      <c r="AI344" s="73"/>
      <c r="AJ344" s="73"/>
      <c r="AK344" s="73"/>
      <c r="AL344" s="73"/>
      <c r="AM344" s="73"/>
      <c r="AN344" s="73"/>
      <c r="AO344" s="73"/>
      <c r="AP344" s="73"/>
      <c r="AQ344" s="73"/>
      <c r="AR344" s="73"/>
      <c r="AS344" s="73"/>
      <c r="AT344" s="73"/>
      <c r="AU344" s="73"/>
      <c r="AV344" s="73"/>
      <c r="AW344" s="73"/>
      <c r="AX344" s="73"/>
      <c r="AY344" s="73"/>
      <c r="AZ344" s="73"/>
      <c r="BA344" s="73"/>
      <c r="BB344" s="73"/>
      <c r="BC344" s="73"/>
      <c r="BD344" s="73"/>
      <c r="BE344" s="73"/>
      <c r="BF344" s="73"/>
      <c r="BG344" s="73"/>
      <c r="BH344" s="73"/>
      <c r="BI344" s="73"/>
      <c r="BJ344" s="73"/>
      <c r="BK344" s="73"/>
      <c r="BL344" s="73"/>
      <c r="BM344" s="73"/>
      <c r="BN344" s="73"/>
      <c r="BO344" s="73"/>
      <c r="BP344" s="73"/>
      <c r="BQ344" s="73"/>
      <c r="BR344" s="73"/>
      <c r="BS344" s="73"/>
      <c r="BT344" s="73"/>
      <c r="BU344" s="73"/>
      <c r="BV344" s="73"/>
      <c r="BW344" s="73"/>
      <c r="BX344" s="73"/>
      <c r="BY344" s="73"/>
      <c r="BZ344" s="73"/>
      <c r="CA344" s="73"/>
      <c r="CB344" s="73"/>
      <c r="CC344" s="73"/>
      <c r="CD344" s="73"/>
      <c r="CE344" s="73"/>
      <c r="CF344" s="73"/>
      <c r="CG344" s="73"/>
      <c r="CH344" s="73"/>
      <c r="CI344" s="73"/>
      <c r="CJ344" s="73"/>
      <c r="CK344" s="73"/>
      <c r="CL344" s="73"/>
      <c r="CM344" s="73"/>
      <c r="CN344" s="73"/>
      <c r="CO344" s="73"/>
      <c r="CP344" s="73"/>
      <c r="CQ344" s="73"/>
      <c r="CR344" s="73"/>
      <c r="CS344" s="73"/>
      <c r="CT344" s="73"/>
      <c r="CU344" s="73"/>
      <c r="CV344" s="73"/>
      <c r="CW344" s="73"/>
      <c r="CX344" s="73"/>
      <c r="CY344" s="73"/>
      <c r="CZ344" s="73"/>
      <c r="DA344" s="73"/>
      <c r="DB344" s="73"/>
      <c r="DC344" s="73"/>
      <c r="DD344" s="73"/>
      <c r="DE344" s="73"/>
      <c r="DF344" s="73"/>
      <c r="DG344" s="73"/>
      <c r="DH344" s="73"/>
      <c r="DI344" s="73"/>
      <c r="DJ344" s="73"/>
      <c r="DK344" s="73"/>
      <c r="DL344" s="73"/>
      <c r="DM344" s="73"/>
      <c r="DN344" s="73"/>
      <c r="DO344" s="73"/>
      <c r="DP344" s="73"/>
      <c r="DQ344" s="73"/>
      <c r="DR344" s="73"/>
      <c r="DS344" s="73"/>
      <c r="DT344" s="73"/>
      <c r="DU344" s="73"/>
      <c r="DV344" s="73"/>
      <c r="DW344" s="73"/>
      <c r="DX344" s="73"/>
      <c r="DY344" s="73"/>
      <c r="DZ344" s="73"/>
      <c r="EA344" s="73"/>
      <c r="EB344" s="73"/>
      <c r="EC344" s="73"/>
      <c r="ED344" s="73"/>
      <c r="EE344" s="73"/>
      <c r="EF344" s="73"/>
      <c r="EG344" s="73"/>
      <c r="EH344" s="73"/>
      <c r="EI344" s="73"/>
      <c r="EJ344" s="73"/>
      <c r="EK344" s="73"/>
      <c r="EL344" s="73"/>
      <c r="EM344" s="73"/>
      <c r="EN344" s="73"/>
      <c r="EO344" s="73"/>
      <c r="EP344" s="73"/>
      <c r="EQ344" s="73"/>
      <c r="ER344" s="73"/>
      <c r="ES344" s="73"/>
      <c r="ET344" s="73"/>
      <c r="EU344" s="73"/>
      <c r="EV344" s="73"/>
      <c r="EW344" s="73"/>
      <c r="EX344" s="73"/>
      <c r="EY344" s="73"/>
      <c r="EZ344" s="73"/>
      <c r="FA344" s="73"/>
      <c r="FB344" s="73"/>
      <c r="FC344" s="73"/>
      <c r="FD344" s="73"/>
      <c r="FE344" s="73"/>
      <c r="FF344" s="73"/>
      <c r="FG344" s="73"/>
      <c r="FH344" s="73"/>
      <c r="FI344" s="73"/>
      <c r="FJ344" s="73"/>
      <c r="FK344" s="73"/>
      <c r="FL344" s="73"/>
      <c r="FM344" s="73"/>
      <c r="FN344" s="73"/>
      <c r="FO344" s="73"/>
      <c r="FP344" s="73"/>
      <c r="FQ344" s="73"/>
      <c r="FR344" s="73"/>
      <c r="FS344" s="73"/>
      <c r="FT344" s="73"/>
      <c r="FU344" s="73"/>
      <c r="FV344" s="73"/>
      <c r="FW344" s="73"/>
      <c r="FX344" s="73"/>
      <c r="FY344" s="73"/>
      <c r="FZ344" s="73"/>
      <c r="GA344" s="73"/>
      <c r="GB344" s="73"/>
      <c r="GC344" s="73"/>
      <c r="GD344" s="73"/>
      <c r="GE344" s="73"/>
      <c r="GF344" s="73"/>
      <c r="GG344" s="73"/>
      <c r="GH344" s="73"/>
      <c r="GI344" s="73"/>
      <c r="GJ344" s="73"/>
      <c r="GK344" s="73"/>
      <c r="GL344" s="73"/>
      <c r="GM344" s="73"/>
      <c r="GN344" s="73"/>
      <c r="GO344" s="73"/>
      <c r="GP344" s="73"/>
      <c r="GQ344" s="73"/>
      <c r="GR344" s="73"/>
      <c r="GS344" s="73"/>
      <c r="GT344" s="73"/>
      <c r="GU344" s="73"/>
      <c r="GV344" s="73"/>
      <c r="GW344" s="73"/>
      <c r="GX344" s="73"/>
      <c r="GY344" s="73"/>
      <c r="GZ344" s="73"/>
      <c r="HA344" s="73"/>
      <c r="HB344" s="73"/>
      <c r="HC344" s="73"/>
      <c r="HD344" s="73"/>
      <c r="HE344" s="73"/>
      <c r="HF344" s="73"/>
      <c r="HG344" s="73"/>
      <c r="HH344" s="73"/>
      <c r="HI344" s="73"/>
      <c r="HJ344" s="73"/>
      <c r="HK344" s="73"/>
      <c r="HL344" s="73"/>
      <c r="HM344" s="73"/>
      <c r="HN344" s="73"/>
      <c r="HO344" s="73"/>
      <c r="HP344" s="73"/>
      <c r="HQ344" s="73"/>
      <c r="HR344" s="73"/>
      <c r="HS344" s="73"/>
      <c r="HT344" s="73"/>
      <c r="HU344" s="73"/>
      <c r="HV344" s="73"/>
      <c r="HW344" s="73"/>
      <c r="HX344" s="73"/>
      <c r="HY344" s="73"/>
      <c r="HZ344" s="73"/>
      <c r="IA344" s="73"/>
      <c r="IB344" s="73"/>
      <c r="IC344" s="73"/>
      <c r="ID344" s="73"/>
      <c r="IE344" s="73"/>
      <c r="IF344" s="73"/>
      <c r="IG344" s="73"/>
      <c r="IH344" s="73"/>
      <c r="II344" s="73"/>
      <c r="IJ344" s="73"/>
      <c r="IK344" s="73"/>
      <c r="IL344" s="73"/>
      <c r="IM344" s="73"/>
      <c r="IN344" s="73"/>
      <c r="IO344" s="73"/>
      <c r="IP344" s="73"/>
      <c r="IQ344" s="73"/>
      <c r="IR344" s="73"/>
      <c r="IS344" s="73"/>
      <c r="IT344" s="73"/>
      <c r="IU344" s="73"/>
    </row>
    <row r="345" spans="1:255" s="248" customFormat="1">
      <c r="A345" s="287"/>
      <c r="C345" s="182"/>
      <c r="D345" s="231"/>
      <c r="E345" s="180"/>
      <c r="F345" s="180"/>
      <c r="G345" s="181"/>
      <c r="H345" s="182"/>
      <c r="I345" s="182"/>
      <c r="J345" s="73"/>
      <c r="K345" s="73"/>
      <c r="L345" s="73"/>
      <c r="M345" s="73"/>
      <c r="N345" s="73"/>
      <c r="O345" s="73"/>
      <c r="P345" s="73"/>
      <c r="Q345" s="73"/>
      <c r="R345" s="73"/>
      <c r="S345" s="73"/>
      <c r="T345" s="73"/>
      <c r="U345" s="73"/>
      <c r="V345" s="73"/>
      <c r="W345" s="73"/>
      <c r="X345" s="73"/>
      <c r="Y345" s="73"/>
      <c r="Z345" s="73"/>
      <c r="AA345" s="73"/>
      <c r="AB345" s="73"/>
      <c r="AC345" s="73"/>
      <c r="AD345" s="73"/>
      <c r="AE345" s="73"/>
      <c r="AF345" s="73"/>
      <c r="AG345" s="73"/>
      <c r="AH345" s="73"/>
      <c r="AI345" s="73"/>
      <c r="AJ345" s="73"/>
      <c r="AK345" s="73"/>
      <c r="AL345" s="73"/>
      <c r="AM345" s="73"/>
      <c r="AN345" s="73"/>
      <c r="AO345" s="73"/>
      <c r="AP345" s="73"/>
      <c r="AQ345" s="73"/>
      <c r="AR345" s="73"/>
      <c r="AS345" s="73"/>
      <c r="AT345" s="73"/>
      <c r="AU345" s="73"/>
      <c r="AV345" s="73"/>
      <c r="AW345" s="73"/>
      <c r="AX345" s="73"/>
      <c r="AY345" s="73"/>
      <c r="AZ345" s="73"/>
      <c r="BA345" s="73"/>
      <c r="BB345" s="73"/>
      <c r="BC345" s="73"/>
      <c r="BD345" s="73"/>
      <c r="BE345" s="73"/>
      <c r="BF345" s="73"/>
      <c r="BG345" s="73"/>
      <c r="BH345" s="73"/>
      <c r="BI345" s="73"/>
      <c r="BJ345" s="73"/>
      <c r="BK345" s="73"/>
      <c r="BL345" s="73"/>
      <c r="BM345" s="73"/>
      <c r="BN345" s="73"/>
      <c r="BO345" s="73"/>
      <c r="BP345" s="73"/>
      <c r="BQ345" s="73"/>
      <c r="BR345" s="73"/>
      <c r="BS345" s="73"/>
      <c r="BT345" s="73"/>
      <c r="BU345" s="73"/>
      <c r="BV345" s="73"/>
      <c r="BW345" s="73"/>
      <c r="BX345" s="73"/>
      <c r="BY345" s="73"/>
      <c r="BZ345" s="73"/>
      <c r="CA345" s="73"/>
      <c r="CB345" s="73"/>
      <c r="CC345" s="73"/>
      <c r="CD345" s="73"/>
      <c r="CE345" s="73"/>
      <c r="CF345" s="73"/>
      <c r="CG345" s="73"/>
      <c r="CH345" s="73"/>
      <c r="CI345" s="73"/>
      <c r="CJ345" s="73"/>
      <c r="CK345" s="73"/>
      <c r="CL345" s="73"/>
      <c r="CM345" s="73"/>
      <c r="CN345" s="73"/>
      <c r="CO345" s="73"/>
      <c r="CP345" s="73"/>
      <c r="CQ345" s="73"/>
      <c r="CR345" s="73"/>
      <c r="CS345" s="73"/>
      <c r="CT345" s="73"/>
      <c r="CU345" s="73"/>
      <c r="CV345" s="73"/>
      <c r="CW345" s="73"/>
      <c r="CX345" s="73"/>
      <c r="CY345" s="73"/>
      <c r="CZ345" s="73"/>
      <c r="DA345" s="73"/>
      <c r="DB345" s="73"/>
      <c r="DC345" s="73"/>
      <c r="DD345" s="73"/>
      <c r="DE345" s="73"/>
      <c r="DF345" s="73"/>
      <c r="DG345" s="73"/>
      <c r="DH345" s="73"/>
      <c r="DI345" s="73"/>
      <c r="DJ345" s="73"/>
      <c r="DK345" s="73"/>
      <c r="DL345" s="73"/>
      <c r="DM345" s="73"/>
      <c r="DN345" s="73"/>
      <c r="DO345" s="73"/>
      <c r="DP345" s="73"/>
      <c r="DQ345" s="73"/>
      <c r="DR345" s="73"/>
      <c r="DS345" s="73"/>
      <c r="DT345" s="73"/>
      <c r="DU345" s="73"/>
      <c r="DV345" s="73"/>
      <c r="DW345" s="73"/>
      <c r="DX345" s="73"/>
      <c r="DY345" s="73"/>
      <c r="DZ345" s="73"/>
      <c r="EA345" s="73"/>
      <c r="EB345" s="73"/>
      <c r="EC345" s="73"/>
      <c r="ED345" s="73"/>
      <c r="EE345" s="73"/>
      <c r="EF345" s="73"/>
      <c r="EG345" s="73"/>
      <c r="EH345" s="73"/>
      <c r="EI345" s="73"/>
      <c r="EJ345" s="73"/>
      <c r="EK345" s="73"/>
      <c r="EL345" s="73"/>
      <c r="EM345" s="73"/>
      <c r="EN345" s="73"/>
      <c r="EO345" s="73"/>
      <c r="EP345" s="73"/>
      <c r="EQ345" s="73"/>
      <c r="ER345" s="73"/>
      <c r="ES345" s="73"/>
      <c r="ET345" s="73"/>
      <c r="EU345" s="73"/>
      <c r="EV345" s="73"/>
      <c r="EW345" s="73"/>
      <c r="EX345" s="73"/>
      <c r="EY345" s="73"/>
      <c r="EZ345" s="73"/>
      <c r="FA345" s="73"/>
      <c r="FB345" s="73"/>
      <c r="FC345" s="73"/>
      <c r="FD345" s="73"/>
      <c r="FE345" s="73"/>
      <c r="FF345" s="73"/>
      <c r="FG345" s="73"/>
      <c r="FH345" s="73"/>
      <c r="FI345" s="73"/>
      <c r="FJ345" s="73"/>
      <c r="FK345" s="73"/>
      <c r="FL345" s="73"/>
      <c r="FM345" s="73"/>
      <c r="FN345" s="73"/>
      <c r="FO345" s="73"/>
      <c r="FP345" s="73"/>
      <c r="FQ345" s="73"/>
      <c r="FR345" s="73"/>
      <c r="FS345" s="73"/>
      <c r="FT345" s="73"/>
      <c r="FU345" s="73"/>
      <c r="FV345" s="73"/>
      <c r="FW345" s="73"/>
      <c r="FX345" s="73"/>
      <c r="FY345" s="73"/>
      <c r="FZ345" s="73"/>
      <c r="GA345" s="73"/>
      <c r="GB345" s="73"/>
      <c r="GC345" s="73"/>
      <c r="GD345" s="73"/>
      <c r="GE345" s="73"/>
      <c r="GF345" s="73"/>
      <c r="GG345" s="73"/>
      <c r="GH345" s="73"/>
      <c r="GI345" s="73"/>
      <c r="GJ345" s="73"/>
      <c r="GK345" s="73"/>
      <c r="GL345" s="73"/>
      <c r="GM345" s="73"/>
      <c r="GN345" s="73"/>
      <c r="GO345" s="73"/>
      <c r="GP345" s="73"/>
      <c r="GQ345" s="73"/>
      <c r="GR345" s="73"/>
      <c r="GS345" s="73"/>
      <c r="GT345" s="73"/>
      <c r="GU345" s="73"/>
      <c r="GV345" s="73"/>
      <c r="GW345" s="73"/>
      <c r="GX345" s="73"/>
      <c r="GY345" s="73"/>
      <c r="GZ345" s="73"/>
      <c r="HA345" s="73"/>
      <c r="HB345" s="73"/>
      <c r="HC345" s="73"/>
      <c r="HD345" s="73"/>
      <c r="HE345" s="73"/>
      <c r="HF345" s="73"/>
      <c r="HG345" s="73"/>
      <c r="HH345" s="73"/>
      <c r="HI345" s="73"/>
      <c r="HJ345" s="73"/>
      <c r="HK345" s="73"/>
      <c r="HL345" s="73"/>
      <c r="HM345" s="73"/>
      <c r="HN345" s="73"/>
      <c r="HO345" s="73"/>
      <c r="HP345" s="73"/>
      <c r="HQ345" s="73"/>
      <c r="HR345" s="73"/>
      <c r="HS345" s="73"/>
      <c r="HT345" s="73"/>
      <c r="HU345" s="73"/>
      <c r="HV345" s="73"/>
      <c r="HW345" s="73"/>
      <c r="HX345" s="73"/>
      <c r="HY345" s="73"/>
      <c r="HZ345" s="73"/>
      <c r="IA345" s="73"/>
      <c r="IB345" s="73"/>
      <c r="IC345" s="73"/>
      <c r="ID345" s="73"/>
      <c r="IE345" s="73"/>
      <c r="IF345" s="73"/>
      <c r="IG345" s="73"/>
      <c r="IH345" s="73"/>
      <c r="II345" s="73"/>
      <c r="IJ345" s="73"/>
      <c r="IK345" s="73"/>
      <c r="IL345" s="73"/>
      <c r="IM345" s="73"/>
      <c r="IN345" s="73"/>
      <c r="IO345" s="73"/>
      <c r="IP345" s="73"/>
      <c r="IQ345" s="73"/>
      <c r="IR345" s="73"/>
      <c r="IS345" s="73"/>
      <c r="IT345" s="73"/>
      <c r="IU345" s="73"/>
    </row>
    <row r="346" spans="1:255" s="248" customFormat="1">
      <c r="A346" s="287"/>
      <c r="C346" s="182"/>
      <c r="D346" s="231"/>
      <c r="E346" s="180"/>
      <c r="F346" s="180"/>
      <c r="G346" s="181"/>
      <c r="H346" s="182"/>
      <c r="I346" s="182"/>
      <c r="J346" s="73"/>
      <c r="K346" s="73"/>
      <c r="L346" s="73"/>
      <c r="M346" s="73"/>
      <c r="N346" s="73"/>
      <c r="O346" s="73"/>
      <c r="P346" s="73"/>
      <c r="Q346" s="73"/>
      <c r="R346" s="73"/>
      <c r="S346" s="73"/>
      <c r="T346" s="73"/>
      <c r="U346" s="73"/>
      <c r="V346" s="73"/>
      <c r="W346" s="73"/>
      <c r="X346" s="73"/>
      <c r="Y346" s="73"/>
      <c r="Z346" s="73"/>
      <c r="AA346" s="73"/>
      <c r="AB346" s="73"/>
      <c r="AC346" s="73"/>
      <c r="AD346" s="73"/>
      <c r="AE346" s="73"/>
      <c r="AF346" s="73"/>
      <c r="AG346" s="73"/>
      <c r="AH346" s="73"/>
      <c r="AI346" s="73"/>
      <c r="AJ346" s="73"/>
      <c r="AK346" s="73"/>
      <c r="AL346" s="73"/>
      <c r="AM346" s="73"/>
      <c r="AN346" s="73"/>
      <c r="AO346" s="73"/>
      <c r="AP346" s="73"/>
      <c r="AQ346" s="73"/>
      <c r="AR346" s="73"/>
      <c r="AS346" s="73"/>
      <c r="AT346" s="73"/>
      <c r="AU346" s="73"/>
      <c r="AV346" s="73"/>
      <c r="AW346" s="73"/>
      <c r="AX346" s="73"/>
      <c r="AY346" s="73"/>
      <c r="AZ346" s="73"/>
      <c r="BA346" s="73"/>
      <c r="BB346" s="73"/>
      <c r="BC346" s="73"/>
      <c r="BD346" s="73"/>
      <c r="BE346" s="73"/>
      <c r="BF346" s="73"/>
      <c r="BG346" s="73"/>
      <c r="BH346" s="73"/>
      <c r="BI346" s="73"/>
      <c r="BJ346" s="73"/>
      <c r="BK346" s="73"/>
      <c r="BL346" s="73"/>
      <c r="BM346" s="73"/>
      <c r="BN346" s="73"/>
      <c r="BO346" s="73"/>
      <c r="BP346" s="73"/>
      <c r="BQ346" s="73"/>
      <c r="BR346" s="73"/>
      <c r="BS346" s="73"/>
      <c r="BT346" s="73"/>
      <c r="BU346" s="73"/>
      <c r="BV346" s="73"/>
      <c r="BW346" s="73"/>
      <c r="BX346" s="73"/>
      <c r="BY346" s="73"/>
      <c r="BZ346" s="73"/>
      <c r="CA346" s="73"/>
      <c r="CB346" s="73"/>
      <c r="CC346" s="73"/>
      <c r="CD346" s="73"/>
      <c r="CE346" s="73"/>
      <c r="CF346" s="73"/>
      <c r="CG346" s="73"/>
      <c r="CH346" s="73"/>
      <c r="CI346" s="73"/>
      <c r="CJ346" s="73"/>
      <c r="CK346" s="73"/>
      <c r="CL346" s="73"/>
      <c r="CM346" s="73"/>
      <c r="CN346" s="73"/>
      <c r="CO346" s="73"/>
      <c r="CP346" s="73"/>
      <c r="CQ346" s="73"/>
      <c r="CR346" s="73"/>
      <c r="CS346" s="73"/>
      <c r="CT346" s="73"/>
      <c r="CU346" s="73"/>
      <c r="CV346" s="73"/>
      <c r="CW346" s="73"/>
      <c r="CX346" s="73"/>
      <c r="CY346" s="73"/>
      <c r="CZ346" s="73"/>
      <c r="DA346" s="73"/>
      <c r="DB346" s="73"/>
      <c r="DC346" s="73"/>
      <c r="DD346" s="73"/>
      <c r="DE346" s="73"/>
      <c r="DF346" s="73"/>
      <c r="DG346" s="73"/>
      <c r="DH346" s="73"/>
      <c r="DI346" s="73"/>
      <c r="DJ346" s="73"/>
      <c r="DK346" s="73"/>
      <c r="DL346" s="73"/>
      <c r="DM346" s="73"/>
      <c r="DN346" s="73"/>
      <c r="DO346" s="73"/>
      <c r="DP346" s="73"/>
      <c r="DQ346" s="73"/>
      <c r="DR346" s="73"/>
      <c r="DS346" s="73"/>
      <c r="DT346" s="73"/>
      <c r="DU346" s="73"/>
      <c r="DV346" s="73"/>
      <c r="DW346" s="73"/>
      <c r="DX346" s="73"/>
      <c r="DY346" s="73"/>
      <c r="DZ346" s="73"/>
      <c r="EA346" s="73"/>
      <c r="EB346" s="73"/>
      <c r="EC346" s="73"/>
      <c r="ED346" s="73"/>
      <c r="EE346" s="73"/>
      <c r="EF346" s="73"/>
      <c r="EG346" s="73"/>
      <c r="EH346" s="73"/>
      <c r="EI346" s="73"/>
      <c r="EJ346" s="73"/>
      <c r="EK346" s="73"/>
      <c r="EL346" s="73"/>
      <c r="EM346" s="73"/>
      <c r="EN346" s="73"/>
      <c r="EO346" s="73"/>
      <c r="EP346" s="73"/>
      <c r="EQ346" s="73"/>
      <c r="ER346" s="73"/>
      <c r="ES346" s="73"/>
      <c r="ET346" s="73"/>
      <c r="EU346" s="73"/>
      <c r="EV346" s="73"/>
      <c r="EW346" s="73"/>
      <c r="EX346" s="73"/>
      <c r="EY346" s="73"/>
      <c r="EZ346" s="73"/>
      <c r="FA346" s="73"/>
      <c r="FB346" s="73"/>
      <c r="FC346" s="73"/>
      <c r="FD346" s="73"/>
      <c r="FE346" s="73"/>
      <c r="FF346" s="73"/>
      <c r="FG346" s="73"/>
      <c r="FH346" s="73"/>
      <c r="FI346" s="73"/>
      <c r="FJ346" s="73"/>
      <c r="FK346" s="73"/>
      <c r="FL346" s="73"/>
      <c r="FM346" s="73"/>
      <c r="FN346" s="73"/>
      <c r="FO346" s="73"/>
      <c r="FP346" s="73"/>
      <c r="FQ346" s="73"/>
      <c r="FR346" s="73"/>
      <c r="FS346" s="73"/>
      <c r="FT346" s="73"/>
      <c r="FU346" s="73"/>
      <c r="FV346" s="73"/>
      <c r="FW346" s="73"/>
      <c r="FX346" s="73"/>
      <c r="FY346" s="73"/>
      <c r="FZ346" s="73"/>
      <c r="GA346" s="73"/>
      <c r="GB346" s="73"/>
      <c r="GC346" s="73"/>
      <c r="GD346" s="73"/>
      <c r="GE346" s="73"/>
      <c r="GF346" s="73"/>
      <c r="GG346" s="73"/>
      <c r="GH346" s="73"/>
      <c r="GI346" s="73"/>
      <c r="GJ346" s="73"/>
      <c r="GK346" s="73"/>
      <c r="GL346" s="73"/>
      <c r="GM346" s="73"/>
      <c r="GN346" s="73"/>
      <c r="GO346" s="73"/>
      <c r="GP346" s="73"/>
      <c r="GQ346" s="73"/>
      <c r="GR346" s="73"/>
      <c r="GS346" s="73"/>
      <c r="GT346" s="73"/>
      <c r="GU346" s="73"/>
      <c r="GV346" s="73"/>
      <c r="GW346" s="73"/>
      <c r="GX346" s="73"/>
      <c r="GY346" s="73"/>
      <c r="GZ346" s="73"/>
      <c r="HA346" s="73"/>
      <c r="HB346" s="73"/>
      <c r="HC346" s="73"/>
      <c r="HD346" s="73"/>
      <c r="HE346" s="73"/>
      <c r="HF346" s="73"/>
      <c r="HG346" s="73"/>
      <c r="HH346" s="73"/>
      <c r="HI346" s="73"/>
      <c r="HJ346" s="73"/>
      <c r="HK346" s="73"/>
      <c r="HL346" s="73"/>
      <c r="HM346" s="73"/>
      <c r="HN346" s="73"/>
      <c r="HO346" s="73"/>
      <c r="HP346" s="73"/>
      <c r="HQ346" s="73"/>
      <c r="HR346" s="73"/>
      <c r="HS346" s="73"/>
      <c r="HT346" s="73"/>
      <c r="HU346" s="73"/>
      <c r="HV346" s="73"/>
      <c r="HW346" s="73"/>
      <c r="HX346" s="73"/>
      <c r="HY346" s="73"/>
      <c r="HZ346" s="73"/>
      <c r="IA346" s="73"/>
      <c r="IB346" s="73"/>
      <c r="IC346" s="73"/>
      <c r="ID346" s="73"/>
      <c r="IE346" s="73"/>
      <c r="IF346" s="73"/>
      <c r="IG346" s="73"/>
      <c r="IH346" s="73"/>
      <c r="II346" s="73"/>
      <c r="IJ346" s="73"/>
      <c r="IK346" s="73"/>
      <c r="IL346" s="73"/>
      <c r="IM346" s="73"/>
      <c r="IN346" s="73"/>
      <c r="IO346" s="73"/>
      <c r="IP346" s="73"/>
      <c r="IQ346" s="73"/>
      <c r="IR346" s="73"/>
      <c r="IS346" s="73"/>
      <c r="IT346" s="73"/>
      <c r="IU346" s="73"/>
    </row>
    <row r="347" spans="1:255" s="248" customFormat="1">
      <c r="A347" s="287"/>
      <c r="C347" s="182"/>
      <c r="D347" s="231"/>
      <c r="E347" s="180"/>
      <c r="F347" s="180"/>
      <c r="G347" s="181"/>
      <c r="H347" s="182"/>
      <c r="I347" s="182"/>
      <c r="J347" s="73"/>
      <c r="K347" s="73"/>
      <c r="L347" s="73"/>
      <c r="M347" s="73"/>
      <c r="N347" s="73"/>
      <c r="O347" s="73"/>
      <c r="P347" s="73"/>
      <c r="Q347" s="73"/>
      <c r="R347" s="73"/>
      <c r="S347" s="73"/>
      <c r="T347" s="73"/>
      <c r="U347" s="73"/>
      <c r="V347" s="73"/>
      <c r="W347" s="73"/>
      <c r="X347" s="73"/>
      <c r="Y347" s="73"/>
      <c r="Z347" s="73"/>
      <c r="AA347" s="73"/>
      <c r="AB347" s="73"/>
      <c r="AC347" s="73"/>
      <c r="AD347" s="73"/>
      <c r="AE347" s="73"/>
      <c r="AF347" s="73"/>
      <c r="AG347" s="73"/>
      <c r="AH347" s="73"/>
      <c r="AI347" s="73"/>
      <c r="AJ347" s="73"/>
      <c r="AK347" s="73"/>
      <c r="AL347" s="73"/>
      <c r="AM347" s="73"/>
      <c r="AN347" s="73"/>
      <c r="AO347" s="73"/>
      <c r="AP347" s="73"/>
      <c r="AQ347" s="73"/>
      <c r="AR347" s="73"/>
      <c r="AS347" s="73"/>
      <c r="AT347" s="73"/>
      <c r="AU347" s="73"/>
      <c r="AV347" s="73"/>
      <c r="AW347" s="73"/>
      <c r="AX347" s="73"/>
      <c r="AY347" s="73"/>
      <c r="AZ347" s="73"/>
      <c r="BA347" s="73"/>
      <c r="BB347" s="73"/>
      <c r="BC347" s="73"/>
      <c r="BD347" s="73"/>
      <c r="BE347" s="73"/>
      <c r="BF347" s="73"/>
      <c r="BG347" s="73"/>
      <c r="BH347" s="73"/>
      <c r="BI347" s="73"/>
      <c r="BJ347" s="73"/>
      <c r="BK347" s="73"/>
      <c r="BL347" s="73"/>
      <c r="BM347" s="73"/>
      <c r="BN347" s="73"/>
      <c r="BO347" s="73"/>
      <c r="BP347" s="73"/>
      <c r="BQ347" s="73"/>
      <c r="BR347" s="73"/>
      <c r="BS347" s="73"/>
      <c r="BT347" s="73"/>
      <c r="BU347" s="73"/>
      <c r="BV347" s="73"/>
      <c r="BW347" s="73"/>
      <c r="BX347" s="73"/>
      <c r="BY347" s="73"/>
      <c r="BZ347" s="73"/>
      <c r="CA347" s="73"/>
      <c r="CB347" s="73"/>
      <c r="CC347" s="73"/>
      <c r="CD347" s="73"/>
      <c r="CE347" s="73"/>
      <c r="CF347" s="73"/>
      <c r="CG347" s="73"/>
      <c r="CH347" s="73"/>
      <c r="CI347" s="73"/>
      <c r="CJ347" s="73"/>
      <c r="CK347" s="73"/>
      <c r="CL347" s="73"/>
      <c r="CM347" s="73"/>
      <c r="CN347" s="73"/>
      <c r="CO347" s="73"/>
      <c r="CP347" s="73"/>
      <c r="CQ347" s="73"/>
      <c r="CR347" s="73"/>
      <c r="CS347" s="73"/>
      <c r="CT347" s="73"/>
      <c r="CU347" s="73"/>
      <c r="CV347" s="73"/>
      <c r="CW347" s="73"/>
      <c r="CX347" s="73"/>
      <c r="CY347" s="73"/>
      <c r="CZ347" s="73"/>
      <c r="DA347" s="73"/>
      <c r="DB347" s="73"/>
      <c r="DC347" s="73"/>
      <c r="DD347" s="73"/>
      <c r="DE347" s="73"/>
      <c r="DF347" s="73"/>
      <c r="DG347" s="73"/>
      <c r="DH347" s="73"/>
      <c r="DI347" s="73"/>
      <c r="DJ347" s="73"/>
      <c r="DK347" s="73"/>
      <c r="DL347" s="73"/>
      <c r="DM347" s="73"/>
      <c r="DN347" s="73"/>
      <c r="DO347" s="73"/>
      <c r="DP347" s="73"/>
      <c r="DQ347" s="73"/>
      <c r="DR347" s="73"/>
      <c r="DS347" s="73"/>
      <c r="DT347" s="73"/>
      <c r="DU347" s="73"/>
      <c r="DV347" s="73"/>
      <c r="DW347" s="73"/>
      <c r="DX347" s="73"/>
      <c r="DY347" s="73"/>
      <c r="DZ347" s="73"/>
      <c r="EA347" s="73"/>
      <c r="EB347" s="73"/>
      <c r="EC347" s="73"/>
      <c r="ED347" s="73"/>
      <c r="EE347" s="73"/>
      <c r="EF347" s="73"/>
      <c r="EG347" s="73"/>
      <c r="EH347" s="73"/>
      <c r="EI347" s="73"/>
      <c r="EJ347" s="73"/>
      <c r="EK347" s="73"/>
      <c r="EL347" s="73"/>
      <c r="EM347" s="73"/>
      <c r="EN347" s="73"/>
      <c r="EO347" s="73"/>
      <c r="EP347" s="73"/>
      <c r="EQ347" s="73"/>
      <c r="ER347" s="73"/>
      <c r="ES347" s="73"/>
      <c r="ET347" s="73"/>
      <c r="EU347" s="73"/>
      <c r="EV347" s="73"/>
      <c r="EW347" s="73"/>
      <c r="EX347" s="73"/>
      <c r="EY347" s="73"/>
      <c r="EZ347" s="73"/>
      <c r="FA347" s="73"/>
      <c r="FB347" s="73"/>
      <c r="FC347" s="73"/>
      <c r="FD347" s="73"/>
      <c r="FE347" s="73"/>
      <c r="FF347" s="73"/>
      <c r="FG347" s="73"/>
      <c r="FH347" s="73"/>
      <c r="FI347" s="73"/>
      <c r="FJ347" s="73"/>
      <c r="FK347" s="73"/>
      <c r="FL347" s="73"/>
      <c r="FM347" s="73"/>
      <c r="FN347" s="73"/>
      <c r="FO347" s="73"/>
      <c r="FP347" s="73"/>
      <c r="FQ347" s="73"/>
      <c r="FR347" s="73"/>
      <c r="FS347" s="73"/>
      <c r="FT347" s="73"/>
      <c r="FU347" s="73"/>
      <c r="FV347" s="73"/>
      <c r="FW347" s="73"/>
      <c r="FX347" s="73"/>
      <c r="FY347" s="73"/>
      <c r="FZ347" s="73"/>
      <c r="GA347" s="73"/>
      <c r="GB347" s="73"/>
      <c r="GC347" s="73"/>
      <c r="GD347" s="73"/>
      <c r="GE347" s="73"/>
      <c r="GF347" s="73"/>
      <c r="GG347" s="73"/>
      <c r="GH347" s="73"/>
      <c r="GI347" s="73"/>
      <c r="GJ347" s="73"/>
      <c r="GK347" s="73"/>
      <c r="GL347" s="73"/>
      <c r="GM347" s="73"/>
      <c r="GN347" s="73"/>
      <c r="GO347" s="73"/>
      <c r="GP347" s="73"/>
      <c r="GQ347" s="73"/>
      <c r="GR347" s="73"/>
      <c r="GS347" s="73"/>
      <c r="GT347" s="73"/>
      <c r="GU347" s="73"/>
      <c r="GV347" s="73"/>
      <c r="GW347" s="73"/>
      <c r="GX347" s="73"/>
      <c r="GY347" s="73"/>
      <c r="GZ347" s="73"/>
      <c r="HA347" s="73"/>
      <c r="HB347" s="73"/>
      <c r="HC347" s="73"/>
      <c r="HD347" s="73"/>
      <c r="HE347" s="73"/>
      <c r="HF347" s="73"/>
      <c r="HG347" s="73"/>
      <c r="HH347" s="73"/>
      <c r="HI347" s="73"/>
      <c r="HJ347" s="73"/>
      <c r="HK347" s="73"/>
      <c r="HL347" s="73"/>
      <c r="HM347" s="73"/>
      <c r="HN347" s="73"/>
      <c r="HO347" s="73"/>
      <c r="HP347" s="73"/>
      <c r="HQ347" s="73"/>
      <c r="HR347" s="73"/>
      <c r="HS347" s="73"/>
      <c r="HT347" s="73"/>
      <c r="HU347" s="73"/>
      <c r="HV347" s="73"/>
      <c r="HW347" s="73"/>
      <c r="HX347" s="73"/>
      <c r="HY347" s="73"/>
      <c r="HZ347" s="73"/>
      <c r="IA347" s="73"/>
      <c r="IB347" s="73"/>
      <c r="IC347" s="73"/>
      <c r="ID347" s="73"/>
      <c r="IE347" s="73"/>
      <c r="IF347" s="73"/>
      <c r="IG347" s="73"/>
      <c r="IH347" s="73"/>
      <c r="II347" s="73"/>
      <c r="IJ347" s="73"/>
      <c r="IK347" s="73"/>
      <c r="IL347" s="73"/>
      <c r="IM347" s="73"/>
      <c r="IN347" s="73"/>
      <c r="IO347" s="73"/>
      <c r="IP347" s="73"/>
      <c r="IQ347" s="73"/>
      <c r="IR347" s="73"/>
      <c r="IS347" s="73"/>
      <c r="IT347" s="73"/>
      <c r="IU347" s="73"/>
    </row>
    <row r="348" spans="1:255" s="248" customFormat="1">
      <c r="A348" s="287"/>
      <c r="C348" s="182"/>
      <c r="D348" s="231"/>
      <c r="E348" s="180"/>
      <c r="F348" s="180"/>
      <c r="G348" s="181"/>
      <c r="H348" s="182"/>
      <c r="I348" s="182"/>
      <c r="J348" s="73"/>
      <c r="K348" s="73"/>
      <c r="L348" s="73"/>
      <c r="M348" s="73"/>
      <c r="N348" s="73"/>
      <c r="O348" s="73"/>
      <c r="P348" s="73"/>
      <c r="Q348" s="73"/>
      <c r="R348" s="73"/>
      <c r="S348" s="73"/>
      <c r="T348" s="73"/>
      <c r="U348" s="73"/>
      <c r="V348" s="73"/>
      <c r="W348" s="73"/>
      <c r="X348" s="73"/>
      <c r="Y348" s="73"/>
      <c r="Z348" s="73"/>
      <c r="AA348" s="73"/>
      <c r="AB348" s="73"/>
      <c r="AC348" s="73"/>
      <c r="AD348" s="73"/>
      <c r="AE348" s="73"/>
      <c r="AF348" s="73"/>
      <c r="AG348" s="73"/>
      <c r="AH348" s="73"/>
      <c r="AI348" s="73"/>
      <c r="AJ348" s="73"/>
      <c r="AK348" s="73"/>
      <c r="AL348" s="73"/>
      <c r="AM348" s="73"/>
      <c r="AN348" s="73"/>
      <c r="AO348" s="73"/>
      <c r="AP348" s="73"/>
      <c r="AQ348" s="73"/>
      <c r="AR348" s="73"/>
      <c r="AS348" s="73"/>
      <c r="AT348" s="73"/>
      <c r="AU348" s="73"/>
      <c r="AV348" s="73"/>
      <c r="AW348" s="73"/>
      <c r="AX348" s="73"/>
      <c r="AY348" s="73"/>
      <c r="AZ348" s="73"/>
      <c r="BA348" s="73"/>
      <c r="BB348" s="73"/>
      <c r="BC348" s="73"/>
      <c r="BD348" s="73"/>
      <c r="BE348" s="73"/>
      <c r="BF348" s="73"/>
      <c r="BG348" s="73"/>
      <c r="BH348" s="73"/>
      <c r="BI348" s="73"/>
      <c r="BJ348" s="73"/>
      <c r="BK348" s="73"/>
      <c r="BL348" s="73"/>
      <c r="BM348" s="73"/>
      <c r="BN348" s="73"/>
      <c r="BO348" s="73"/>
      <c r="BP348" s="73"/>
      <c r="BQ348" s="73"/>
      <c r="BR348" s="73"/>
      <c r="BS348" s="73"/>
      <c r="BT348" s="73"/>
      <c r="BU348" s="73"/>
      <c r="BV348" s="73"/>
      <c r="BW348" s="73"/>
      <c r="BX348" s="73"/>
      <c r="BY348" s="73"/>
      <c r="BZ348" s="73"/>
      <c r="CA348" s="73"/>
      <c r="CB348" s="73"/>
      <c r="CC348" s="73"/>
      <c r="CD348" s="73"/>
      <c r="CE348" s="73"/>
      <c r="CF348" s="73"/>
      <c r="CG348" s="73"/>
      <c r="CH348" s="73"/>
      <c r="CI348" s="73"/>
      <c r="CJ348" s="73"/>
      <c r="CK348" s="73"/>
      <c r="CL348" s="73"/>
      <c r="CM348" s="73"/>
      <c r="CN348" s="73"/>
      <c r="CO348" s="73"/>
      <c r="CP348" s="73"/>
      <c r="CQ348" s="73"/>
      <c r="CR348" s="73"/>
      <c r="CS348" s="73"/>
      <c r="CT348" s="73"/>
      <c r="CU348" s="73"/>
      <c r="CV348" s="73"/>
      <c r="CW348" s="73"/>
      <c r="CX348" s="73"/>
      <c r="CY348" s="73"/>
      <c r="CZ348" s="73"/>
      <c r="DA348" s="73"/>
      <c r="DB348" s="73"/>
      <c r="DC348" s="73"/>
      <c r="DD348" s="73"/>
      <c r="DE348" s="73"/>
      <c r="DF348" s="73"/>
      <c r="DG348" s="73"/>
      <c r="DH348" s="73"/>
      <c r="DI348" s="73"/>
      <c r="DJ348" s="73"/>
      <c r="DK348" s="73"/>
      <c r="DL348" s="73"/>
      <c r="DM348" s="73"/>
      <c r="DN348" s="73"/>
      <c r="DO348" s="73"/>
      <c r="DP348" s="73"/>
      <c r="DQ348" s="73"/>
      <c r="DR348" s="73"/>
      <c r="DS348" s="73"/>
      <c r="DT348" s="73"/>
      <c r="DU348" s="73"/>
      <c r="DV348" s="73"/>
      <c r="DW348" s="73"/>
      <c r="DX348" s="73"/>
      <c r="DY348" s="73"/>
      <c r="DZ348" s="73"/>
      <c r="EA348" s="73"/>
      <c r="EB348" s="73"/>
      <c r="EC348" s="73"/>
      <c r="ED348" s="73"/>
      <c r="EE348" s="73"/>
      <c r="EF348" s="73"/>
      <c r="EG348" s="73"/>
      <c r="EH348" s="73"/>
      <c r="EI348" s="73"/>
      <c r="EJ348" s="73"/>
      <c r="EK348" s="73"/>
      <c r="EL348" s="73"/>
      <c r="EM348" s="73"/>
      <c r="EN348" s="73"/>
      <c r="EO348" s="73"/>
      <c r="EP348" s="73"/>
      <c r="EQ348" s="73"/>
      <c r="ER348" s="73"/>
      <c r="ES348" s="73"/>
      <c r="ET348" s="73"/>
      <c r="EU348" s="73"/>
      <c r="EV348" s="73"/>
      <c r="EW348" s="73"/>
      <c r="EX348" s="73"/>
      <c r="EY348" s="73"/>
      <c r="EZ348" s="73"/>
      <c r="FA348" s="73"/>
      <c r="FB348" s="73"/>
      <c r="FC348" s="73"/>
      <c r="FD348" s="73"/>
      <c r="FE348" s="73"/>
      <c r="FF348" s="73"/>
      <c r="FG348" s="73"/>
      <c r="FH348" s="73"/>
      <c r="FI348" s="73"/>
      <c r="FJ348" s="73"/>
      <c r="FK348" s="73"/>
      <c r="FL348" s="73"/>
      <c r="FM348" s="73"/>
      <c r="FN348" s="73"/>
      <c r="FO348" s="73"/>
      <c r="FP348" s="73"/>
      <c r="FQ348" s="73"/>
      <c r="FR348" s="73"/>
      <c r="FS348" s="73"/>
      <c r="FT348" s="73"/>
      <c r="FU348" s="73"/>
      <c r="FV348" s="73"/>
      <c r="FW348" s="73"/>
      <c r="FX348" s="73"/>
      <c r="FY348" s="73"/>
      <c r="FZ348" s="73"/>
      <c r="GA348" s="73"/>
      <c r="GB348" s="73"/>
      <c r="GC348" s="73"/>
      <c r="GD348" s="73"/>
      <c r="GE348" s="73"/>
      <c r="GF348" s="73"/>
      <c r="GG348" s="73"/>
      <c r="GH348" s="73"/>
      <c r="GI348" s="73"/>
      <c r="GJ348" s="73"/>
      <c r="GK348" s="73"/>
      <c r="GL348" s="73"/>
      <c r="GM348" s="73"/>
      <c r="GN348" s="73"/>
      <c r="GO348" s="73"/>
      <c r="GP348" s="73"/>
      <c r="GQ348" s="73"/>
      <c r="GR348" s="73"/>
      <c r="GS348" s="73"/>
      <c r="GT348" s="73"/>
      <c r="GU348" s="73"/>
      <c r="GV348" s="73"/>
      <c r="GW348" s="73"/>
      <c r="GX348" s="73"/>
      <c r="GY348" s="73"/>
      <c r="GZ348" s="73"/>
      <c r="HA348" s="73"/>
      <c r="HB348" s="73"/>
      <c r="HC348" s="73"/>
      <c r="HD348" s="73"/>
      <c r="HE348" s="73"/>
      <c r="HF348" s="73"/>
      <c r="HG348" s="73"/>
      <c r="HH348" s="73"/>
      <c r="HI348" s="73"/>
      <c r="HJ348" s="73"/>
      <c r="HK348" s="73"/>
      <c r="HL348" s="73"/>
      <c r="HM348" s="73"/>
      <c r="HN348" s="73"/>
      <c r="HO348" s="73"/>
      <c r="HP348" s="73"/>
      <c r="HQ348" s="73"/>
      <c r="HR348" s="73"/>
      <c r="HS348" s="73"/>
      <c r="HT348" s="73"/>
      <c r="HU348" s="73"/>
      <c r="HV348" s="73"/>
      <c r="HW348" s="73"/>
      <c r="HX348" s="73"/>
      <c r="HY348" s="73"/>
      <c r="HZ348" s="73"/>
      <c r="IA348" s="73"/>
      <c r="IB348" s="73"/>
      <c r="IC348" s="73"/>
      <c r="ID348" s="73"/>
      <c r="IE348" s="73"/>
      <c r="IF348" s="73"/>
      <c r="IG348" s="73"/>
      <c r="IH348" s="73"/>
      <c r="II348" s="73"/>
      <c r="IJ348" s="73"/>
      <c r="IK348" s="73"/>
      <c r="IL348" s="73"/>
      <c r="IM348" s="73"/>
      <c r="IN348" s="73"/>
      <c r="IO348" s="73"/>
      <c r="IP348" s="73"/>
      <c r="IQ348" s="73"/>
      <c r="IR348" s="73"/>
      <c r="IS348" s="73"/>
      <c r="IT348" s="73"/>
      <c r="IU348" s="73"/>
    </row>
    <row r="349" spans="1:255" s="248" customFormat="1">
      <c r="A349" s="287"/>
      <c r="C349" s="182"/>
      <c r="D349" s="231"/>
      <c r="E349" s="180"/>
      <c r="F349" s="180"/>
      <c r="G349" s="181"/>
      <c r="H349" s="182"/>
      <c r="I349" s="182"/>
      <c r="J349" s="73"/>
      <c r="K349" s="73"/>
      <c r="L349" s="73"/>
      <c r="M349" s="73"/>
      <c r="N349" s="73"/>
      <c r="O349" s="73"/>
      <c r="P349" s="73"/>
      <c r="Q349" s="73"/>
      <c r="R349" s="73"/>
      <c r="S349" s="73"/>
      <c r="T349" s="73"/>
      <c r="U349" s="73"/>
      <c r="V349" s="73"/>
      <c r="W349" s="73"/>
      <c r="X349" s="73"/>
      <c r="Y349" s="73"/>
      <c r="Z349" s="73"/>
      <c r="AA349" s="73"/>
      <c r="AB349" s="73"/>
      <c r="AC349" s="73"/>
      <c r="AD349" s="73"/>
      <c r="AE349" s="73"/>
      <c r="AF349" s="73"/>
      <c r="AG349" s="73"/>
      <c r="AH349" s="73"/>
      <c r="AI349" s="73"/>
      <c r="AJ349" s="73"/>
      <c r="AK349" s="73"/>
      <c r="AL349" s="73"/>
      <c r="AM349" s="73"/>
      <c r="AN349" s="73"/>
      <c r="AO349" s="73"/>
      <c r="AP349" s="73"/>
      <c r="AQ349" s="73"/>
      <c r="AR349" s="73"/>
      <c r="AS349" s="73"/>
      <c r="AT349" s="73"/>
      <c r="AU349" s="73"/>
      <c r="AV349" s="73"/>
      <c r="AW349" s="73"/>
      <c r="AX349" s="73"/>
      <c r="AY349" s="73"/>
      <c r="AZ349" s="73"/>
      <c r="BA349" s="73"/>
      <c r="BB349" s="73"/>
      <c r="BC349" s="73"/>
      <c r="BD349" s="73"/>
      <c r="BE349" s="73"/>
      <c r="BF349" s="73"/>
      <c r="BG349" s="73"/>
      <c r="BH349" s="73"/>
      <c r="BI349" s="73"/>
      <c r="BJ349" s="73"/>
      <c r="BK349" s="73"/>
      <c r="BL349" s="73"/>
      <c r="BM349" s="73"/>
      <c r="BN349" s="73"/>
      <c r="BO349" s="73"/>
      <c r="BP349" s="73"/>
      <c r="BQ349" s="73"/>
      <c r="BR349" s="73"/>
      <c r="BS349" s="73"/>
      <c r="BT349" s="73"/>
      <c r="BU349" s="73"/>
      <c r="BV349" s="73"/>
      <c r="BW349" s="73"/>
      <c r="BX349" s="73"/>
      <c r="BY349" s="73"/>
      <c r="BZ349" s="73"/>
      <c r="CA349" s="73"/>
      <c r="CB349" s="73"/>
      <c r="CC349" s="73"/>
      <c r="CD349" s="73"/>
      <c r="CE349" s="73"/>
      <c r="CF349" s="73"/>
      <c r="CG349" s="73"/>
      <c r="CH349" s="73"/>
      <c r="CI349" s="73"/>
      <c r="CJ349" s="73"/>
      <c r="CK349" s="73"/>
      <c r="CL349" s="73"/>
      <c r="CM349" s="73"/>
      <c r="CN349" s="73"/>
      <c r="CO349" s="73"/>
      <c r="CP349" s="73"/>
      <c r="CQ349" s="73"/>
      <c r="CR349" s="73"/>
      <c r="CS349" s="73"/>
      <c r="CT349" s="73"/>
      <c r="CU349" s="73"/>
      <c r="CV349" s="73"/>
      <c r="CW349" s="73"/>
      <c r="CX349" s="73"/>
      <c r="CY349" s="73"/>
      <c r="CZ349" s="73"/>
      <c r="DA349" s="73"/>
      <c r="DB349" s="73"/>
      <c r="DC349" s="73"/>
      <c r="DD349" s="73"/>
      <c r="DE349" s="73"/>
      <c r="DF349" s="73"/>
      <c r="DG349" s="73"/>
      <c r="DH349" s="73"/>
      <c r="DI349" s="73"/>
      <c r="DJ349" s="73"/>
      <c r="DK349" s="73"/>
      <c r="DL349" s="73"/>
      <c r="DM349" s="73"/>
      <c r="DN349" s="73"/>
      <c r="DO349" s="73"/>
      <c r="DP349" s="73"/>
      <c r="DQ349" s="73"/>
      <c r="DR349" s="73"/>
      <c r="DS349" s="73"/>
      <c r="DT349" s="73"/>
      <c r="DU349" s="73"/>
      <c r="DV349" s="73"/>
      <c r="DW349" s="73"/>
      <c r="DX349" s="73"/>
      <c r="DY349" s="73"/>
      <c r="DZ349" s="73"/>
      <c r="EA349" s="73"/>
      <c r="EB349" s="73"/>
      <c r="EC349" s="73"/>
      <c r="ED349" s="73"/>
      <c r="EE349" s="73"/>
      <c r="EF349" s="73"/>
      <c r="EG349" s="73"/>
      <c r="EH349" s="73"/>
      <c r="EI349" s="73"/>
      <c r="EJ349" s="73"/>
      <c r="EK349" s="73"/>
      <c r="EL349" s="73"/>
      <c r="EM349" s="73"/>
      <c r="EN349" s="73"/>
      <c r="EO349" s="73"/>
      <c r="EP349" s="73"/>
      <c r="EQ349" s="73"/>
      <c r="ER349" s="73"/>
      <c r="ES349" s="73"/>
      <c r="ET349" s="73"/>
      <c r="EU349" s="73"/>
      <c r="EV349" s="73"/>
      <c r="EW349" s="73"/>
      <c r="EX349" s="73"/>
      <c r="EY349" s="73"/>
      <c r="EZ349" s="73"/>
      <c r="FA349" s="73"/>
      <c r="FB349" s="73"/>
      <c r="FC349" s="73"/>
      <c r="FD349" s="73"/>
      <c r="FE349" s="73"/>
      <c r="FF349" s="73"/>
      <c r="FG349" s="73"/>
      <c r="FH349" s="73"/>
      <c r="FI349" s="73"/>
      <c r="FJ349" s="73"/>
      <c r="FK349" s="73"/>
      <c r="FL349" s="73"/>
      <c r="FM349" s="73"/>
      <c r="FN349" s="73"/>
      <c r="FO349" s="73"/>
      <c r="FP349" s="73"/>
      <c r="FQ349" s="73"/>
      <c r="FR349" s="73"/>
      <c r="FS349" s="73"/>
      <c r="FT349" s="73"/>
      <c r="FU349" s="73"/>
      <c r="FV349" s="73"/>
      <c r="FW349" s="73"/>
      <c r="FX349" s="73"/>
      <c r="FY349" s="73"/>
      <c r="FZ349" s="73"/>
      <c r="GA349" s="73"/>
      <c r="GB349" s="73"/>
      <c r="GC349" s="73"/>
      <c r="GD349" s="73"/>
      <c r="GE349" s="73"/>
      <c r="GF349" s="73"/>
      <c r="GG349" s="73"/>
      <c r="GH349" s="73"/>
      <c r="GI349" s="73"/>
      <c r="GJ349" s="73"/>
      <c r="GK349" s="73"/>
      <c r="GL349" s="73"/>
      <c r="GM349" s="73"/>
      <c r="GN349" s="73"/>
      <c r="GO349" s="73"/>
      <c r="GP349" s="73"/>
      <c r="GQ349" s="73"/>
      <c r="GR349" s="73"/>
      <c r="GS349" s="73"/>
      <c r="GT349" s="73"/>
      <c r="GU349" s="73"/>
      <c r="GV349" s="73"/>
      <c r="GW349" s="73"/>
      <c r="GX349" s="73"/>
      <c r="GY349" s="73"/>
      <c r="GZ349" s="73"/>
      <c r="HA349" s="73"/>
      <c r="HB349" s="73"/>
      <c r="HC349" s="73"/>
      <c r="HD349" s="73"/>
      <c r="HE349" s="73"/>
      <c r="HF349" s="73"/>
      <c r="HG349" s="73"/>
      <c r="HH349" s="73"/>
      <c r="HI349" s="73"/>
      <c r="HJ349" s="73"/>
      <c r="HK349" s="73"/>
      <c r="HL349" s="73"/>
      <c r="HM349" s="73"/>
      <c r="HN349" s="73"/>
      <c r="HO349" s="73"/>
      <c r="HP349" s="73"/>
      <c r="HQ349" s="73"/>
      <c r="HR349" s="73"/>
      <c r="HS349" s="73"/>
      <c r="HT349" s="73"/>
      <c r="HU349" s="73"/>
      <c r="HV349" s="73"/>
      <c r="HW349" s="73"/>
      <c r="HX349" s="73"/>
      <c r="HY349" s="73"/>
      <c r="HZ349" s="73"/>
      <c r="IA349" s="73"/>
      <c r="IB349" s="73"/>
      <c r="IC349" s="73"/>
      <c r="ID349" s="73"/>
      <c r="IE349" s="73"/>
      <c r="IF349" s="73"/>
      <c r="IG349" s="73"/>
      <c r="IH349" s="73"/>
      <c r="II349" s="73"/>
      <c r="IJ349" s="73"/>
      <c r="IK349" s="73"/>
      <c r="IL349" s="73"/>
      <c r="IM349" s="73"/>
      <c r="IN349" s="73"/>
      <c r="IO349" s="73"/>
      <c r="IP349" s="73"/>
      <c r="IQ349" s="73"/>
      <c r="IR349" s="73"/>
      <c r="IS349" s="73"/>
      <c r="IT349" s="73"/>
      <c r="IU349" s="73"/>
    </row>
    <row r="350" spans="1:255" s="248" customFormat="1">
      <c r="A350" s="287"/>
      <c r="C350" s="182"/>
      <c r="D350" s="231"/>
      <c r="E350" s="180"/>
      <c r="F350" s="180"/>
      <c r="G350" s="181"/>
      <c r="H350" s="182"/>
      <c r="I350" s="182"/>
      <c r="J350" s="73"/>
      <c r="K350" s="73"/>
      <c r="L350" s="73"/>
      <c r="M350" s="73"/>
      <c r="N350" s="73"/>
      <c r="O350" s="73"/>
      <c r="P350" s="73"/>
      <c r="Q350" s="73"/>
      <c r="R350" s="73"/>
      <c r="S350" s="73"/>
      <c r="T350" s="73"/>
      <c r="U350" s="73"/>
      <c r="V350" s="73"/>
      <c r="W350" s="73"/>
      <c r="X350" s="73"/>
      <c r="Y350" s="73"/>
      <c r="Z350" s="73"/>
      <c r="AA350" s="73"/>
      <c r="AB350" s="73"/>
      <c r="AC350" s="73"/>
      <c r="AD350" s="73"/>
      <c r="AE350" s="73"/>
      <c r="AF350" s="73"/>
      <c r="AG350" s="73"/>
      <c r="AH350" s="73"/>
      <c r="AI350" s="73"/>
      <c r="AJ350" s="73"/>
      <c r="AK350" s="73"/>
      <c r="AL350" s="73"/>
      <c r="AM350" s="73"/>
      <c r="AN350" s="73"/>
      <c r="AO350" s="73"/>
      <c r="AP350" s="73"/>
      <c r="AQ350" s="73"/>
      <c r="AR350" s="73"/>
      <c r="AS350" s="73"/>
      <c r="AT350" s="73"/>
      <c r="AU350" s="73"/>
      <c r="AV350" s="73"/>
      <c r="AW350" s="73"/>
      <c r="AX350" s="73"/>
      <c r="AY350" s="73"/>
      <c r="AZ350" s="73"/>
      <c r="BA350" s="73"/>
      <c r="BB350" s="73"/>
      <c r="BC350" s="73"/>
      <c r="BD350" s="73"/>
      <c r="BE350" s="73"/>
      <c r="BF350" s="73"/>
      <c r="BG350" s="73"/>
      <c r="BH350" s="73"/>
      <c r="BI350" s="73"/>
      <c r="BJ350" s="73"/>
      <c r="BK350" s="73"/>
      <c r="BL350" s="73"/>
      <c r="BM350" s="73"/>
      <c r="BN350" s="73"/>
      <c r="BO350" s="73"/>
      <c r="BP350" s="73"/>
      <c r="BQ350" s="73"/>
      <c r="BR350" s="73"/>
      <c r="BS350" s="73"/>
      <c r="BT350" s="73"/>
      <c r="BU350" s="73"/>
      <c r="BV350" s="73"/>
      <c r="BW350" s="73"/>
      <c r="BX350" s="73"/>
      <c r="BY350" s="73"/>
      <c r="BZ350" s="73"/>
      <c r="CA350" s="73"/>
      <c r="CB350" s="73"/>
      <c r="CC350" s="73"/>
      <c r="CD350" s="73"/>
      <c r="CE350" s="73"/>
      <c r="CF350" s="73"/>
      <c r="CG350" s="73"/>
      <c r="CH350" s="73"/>
      <c r="CI350" s="73"/>
      <c r="CJ350" s="73"/>
      <c r="CK350" s="73"/>
      <c r="CL350" s="73"/>
      <c r="CM350" s="73"/>
      <c r="CN350" s="73"/>
      <c r="CO350" s="73"/>
      <c r="CP350" s="73"/>
      <c r="CQ350" s="73"/>
      <c r="CR350" s="73"/>
      <c r="CS350" s="73"/>
      <c r="CT350" s="73"/>
      <c r="CU350" s="73"/>
      <c r="CV350" s="73"/>
      <c r="CW350" s="73"/>
      <c r="CX350" s="73"/>
      <c r="CY350" s="73"/>
      <c r="CZ350" s="73"/>
      <c r="DA350" s="73"/>
      <c r="DB350" s="73"/>
      <c r="DC350" s="73"/>
      <c r="DD350" s="73"/>
      <c r="DE350" s="73"/>
      <c r="DF350" s="73"/>
      <c r="DG350" s="73"/>
      <c r="DH350" s="73"/>
      <c r="DI350" s="73"/>
      <c r="DJ350" s="73"/>
      <c r="DK350" s="73"/>
      <c r="DL350" s="73"/>
      <c r="DM350" s="73"/>
      <c r="DN350" s="73"/>
      <c r="DO350" s="73"/>
      <c r="DP350" s="73"/>
      <c r="DQ350" s="73"/>
      <c r="DR350" s="73"/>
      <c r="DS350" s="73"/>
      <c r="DT350" s="73"/>
      <c r="DU350" s="73"/>
      <c r="DV350" s="73"/>
      <c r="DW350" s="73"/>
      <c r="DX350" s="73"/>
      <c r="DY350" s="73"/>
      <c r="DZ350" s="73"/>
      <c r="EA350" s="73"/>
      <c r="EB350" s="73"/>
      <c r="EC350" s="73"/>
      <c r="ED350" s="73"/>
      <c r="EE350" s="73"/>
      <c r="EF350" s="73"/>
      <c r="EG350" s="73"/>
      <c r="EH350" s="73"/>
      <c r="EI350" s="73"/>
      <c r="EJ350" s="73"/>
      <c r="EK350" s="73"/>
      <c r="EL350" s="73"/>
      <c r="EM350" s="73"/>
      <c r="EN350" s="73"/>
      <c r="EO350" s="73"/>
      <c r="EP350" s="73"/>
      <c r="EQ350" s="73"/>
      <c r="ER350" s="73"/>
      <c r="ES350" s="73"/>
      <c r="ET350" s="73"/>
      <c r="EU350" s="73"/>
      <c r="EV350" s="73"/>
      <c r="EW350" s="73"/>
      <c r="EX350" s="73"/>
      <c r="EY350" s="73"/>
      <c r="EZ350" s="73"/>
      <c r="FA350" s="73"/>
      <c r="FB350" s="73"/>
      <c r="FC350" s="73"/>
      <c r="FD350" s="73"/>
      <c r="FE350" s="73"/>
      <c r="FF350" s="73"/>
      <c r="FG350" s="73"/>
      <c r="FH350" s="73"/>
      <c r="FI350" s="73"/>
      <c r="FJ350" s="73"/>
      <c r="FK350" s="73"/>
      <c r="FL350" s="73"/>
      <c r="FM350" s="73"/>
      <c r="FN350" s="73"/>
      <c r="FO350" s="73"/>
      <c r="FP350" s="73"/>
      <c r="FQ350" s="73"/>
      <c r="FR350" s="73"/>
      <c r="FS350" s="73"/>
      <c r="FT350" s="73"/>
      <c r="FU350" s="73"/>
      <c r="FV350" s="73"/>
      <c r="FW350" s="73"/>
      <c r="FX350" s="73"/>
      <c r="FY350" s="73"/>
      <c r="FZ350" s="73"/>
      <c r="GA350" s="73"/>
      <c r="GB350" s="73"/>
      <c r="GC350" s="73"/>
      <c r="GD350" s="73"/>
      <c r="GE350" s="73"/>
      <c r="GF350" s="73"/>
      <c r="GG350" s="73"/>
      <c r="GH350" s="73"/>
      <c r="GI350" s="73"/>
      <c r="GJ350" s="73"/>
      <c r="GK350" s="73"/>
      <c r="GL350" s="73"/>
      <c r="GM350" s="73"/>
      <c r="GN350" s="73"/>
      <c r="GO350" s="73"/>
      <c r="GP350" s="73"/>
      <c r="GQ350" s="73"/>
      <c r="GR350" s="73"/>
      <c r="GS350" s="73"/>
      <c r="GT350" s="73"/>
      <c r="GU350" s="73"/>
      <c r="GV350" s="73"/>
      <c r="GW350" s="73"/>
      <c r="GX350" s="73"/>
      <c r="GY350" s="73"/>
      <c r="GZ350" s="73"/>
      <c r="HA350" s="73"/>
      <c r="HB350" s="73"/>
      <c r="HC350" s="73"/>
      <c r="HD350" s="73"/>
      <c r="HE350" s="73"/>
      <c r="HF350" s="73"/>
      <c r="HG350" s="73"/>
      <c r="HH350" s="73"/>
      <c r="HI350" s="73"/>
      <c r="HJ350" s="73"/>
      <c r="HK350" s="73"/>
      <c r="HL350" s="73"/>
      <c r="HM350" s="73"/>
      <c r="HN350" s="73"/>
      <c r="HO350" s="73"/>
      <c r="HP350" s="73"/>
      <c r="HQ350" s="73"/>
      <c r="HR350" s="73"/>
      <c r="HS350" s="73"/>
      <c r="HT350" s="73"/>
      <c r="HU350" s="73"/>
      <c r="HV350" s="73"/>
      <c r="HW350" s="73"/>
      <c r="HX350" s="73"/>
      <c r="HY350" s="73"/>
      <c r="HZ350" s="73"/>
      <c r="IA350" s="73"/>
      <c r="IB350" s="73"/>
      <c r="IC350" s="73"/>
      <c r="ID350" s="73"/>
      <c r="IE350" s="73"/>
      <c r="IF350" s="73"/>
      <c r="IG350" s="73"/>
      <c r="IH350" s="73"/>
      <c r="II350" s="73"/>
      <c r="IJ350" s="73"/>
      <c r="IK350" s="73"/>
      <c r="IL350" s="73"/>
      <c r="IM350" s="73"/>
      <c r="IN350" s="73"/>
      <c r="IO350" s="73"/>
      <c r="IP350" s="73"/>
      <c r="IQ350" s="73"/>
      <c r="IR350" s="73"/>
      <c r="IS350" s="73"/>
      <c r="IT350" s="73"/>
      <c r="IU350" s="73"/>
    </row>
    <row r="351" spans="1:255" s="248" customFormat="1">
      <c r="A351" s="287"/>
      <c r="C351" s="182"/>
      <c r="D351" s="231"/>
      <c r="E351" s="180"/>
      <c r="F351" s="180"/>
      <c r="G351" s="181"/>
      <c r="H351" s="182"/>
      <c r="I351" s="182"/>
      <c r="J351" s="73"/>
      <c r="K351" s="73"/>
      <c r="L351" s="73"/>
      <c r="M351" s="73"/>
      <c r="N351" s="73"/>
      <c r="O351" s="73"/>
      <c r="P351" s="73"/>
      <c r="Q351" s="73"/>
      <c r="R351" s="73"/>
      <c r="S351" s="73"/>
      <c r="T351" s="73"/>
      <c r="U351" s="73"/>
      <c r="V351" s="73"/>
      <c r="W351" s="73"/>
      <c r="X351" s="73"/>
      <c r="Y351" s="73"/>
      <c r="Z351" s="73"/>
      <c r="AA351" s="73"/>
      <c r="AB351" s="73"/>
      <c r="AC351" s="73"/>
      <c r="AD351" s="73"/>
      <c r="AE351" s="73"/>
      <c r="AF351" s="73"/>
      <c r="AG351" s="73"/>
      <c r="AH351" s="73"/>
      <c r="AI351" s="73"/>
      <c r="AJ351" s="73"/>
      <c r="AK351" s="73"/>
      <c r="AL351" s="73"/>
      <c r="AM351" s="73"/>
      <c r="AN351" s="73"/>
      <c r="AO351" s="73"/>
      <c r="AP351" s="73"/>
      <c r="AQ351" s="73"/>
      <c r="AR351" s="73"/>
      <c r="AS351" s="73"/>
      <c r="AT351" s="73"/>
      <c r="AU351" s="73"/>
      <c r="AV351" s="73"/>
      <c r="AW351" s="73"/>
      <c r="AX351" s="73"/>
      <c r="AY351" s="73"/>
      <c r="AZ351" s="73"/>
      <c r="BA351" s="73"/>
      <c r="BB351" s="73"/>
      <c r="BC351" s="73"/>
      <c r="BD351" s="73"/>
      <c r="BE351" s="73"/>
      <c r="BF351" s="73"/>
      <c r="BG351" s="73"/>
      <c r="BH351" s="73"/>
      <c r="BI351" s="73"/>
      <c r="BJ351" s="73"/>
      <c r="BK351" s="73"/>
      <c r="BL351" s="73"/>
      <c r="BM351" s="73"/>
      <c r="BN351" s="73"/>
      <c r="BO351" s="73"/>
      <c r="BP351" s="73"/>
      <c r="BQ351" s="73"/>
      <c r="BR351" s="73"/>
      <c r="BS351" s="73"/>
      <c r="BT351" s="73"/>
      <c r="BU351" s="73"/>
      <c r="BV351" s="73"/>
      <c r="BW351" s="73"/>
      <c r="BX351" s="73"/>
      <c r="BY351" s="73"/>
      <c r="BZ351" s="73"/>
      <c r="CA351" s="73"/>
      <c r="CB351" s="73"/>
      <c r="CC351" s="73"/>
      <c r="CD351" s="73"/>
      <c r="CE351" s="73"/>
      <c r="CF351" s="73"/>
      <c r="CG351" s="73"/>
      <c r="CH351" s="73"/>
      <c r="CI351" s="73"/>
      <c r="CJ351" s="73"/>
      <c r="CK351" s="73"/>
      <c r="CL351" s="73"/>
      <c r="CM351" s="73"/>
      <c r="CN351" s="73"/>
      <c r="CO351" s="73"/>
      <c r="CP351" s="73"/>
      <c r="CQ351" s="73"/>
      <c r="CR351" s="73"/>
      <c r="CS351" s="73"/>
      <c r="CT351" s="73"/>
      <c r="CU351" s="73"/>
      <c r="CV351" s="73"/>
      <c r="CW351" s="73"/>
      <c r="CX351" s="73"/>
      <c r="CY351" s="73"/>
      <c r="CZ351" s="73"/>
      <c r="DA351" s="73"/>
      <c r="DB351" s="73"/>
      <c r="DC351" s="73"/>
      <c r="DD351" s="73"/>
      <c r="DE351" s="73"/>
      <c r="DF351" s="73"/>
      <c r="DG351" s="73"/>
      <c r="DH351" s="73"/>
      <c r="DI351" s="73"/>
      <c r="DJ351" s="73"/>
      <c r="DK351" s="73"/>
      <c r="DL351" s="73"/>
      <c r="DM351" s="73"/>
      <c r="DN351" s="73"/>
      <c r="DO351" s="73"/>
      <c r="DP351" s="73"/>
      <c r="DQ351" s="73"/>
      <c r="DR351" s="73"/>
      <c r="DS351" s="73"/>
      <c r="DT351" s="73"/>
      <c r="DU351" s="73"/>
      <c r="DV351" s="73"/>
      <c r="DW351" s="73"/>
      <c r="DX351" s="73"/>
      <c r="DY351" s="73"/>
      <c r="DZ351" s="73"/>
      <c r="EA351" s="73"/>
      <c r="EB351" s="73"/>
      <c r="EC351" s="73"/>
      <c r="ED351" s="73"/>
      <c r="EE351" s="73"/>
      <c r="EF351" s="73"/>
      <c r="EG351" s="73"/>
      <c r="EH351" s="73"/>
      <c r="EI351" s="73"/>
      <c r="EJ351" s="73"/>
      <c r="EK351" s="73"/>
      <c r="EL351" s="73"/>
      <c r="EM351" s="73"/>
      <c r="EN351" s="73"/>
      <c r="EO351" s="73"/>
      <c r="EP351" s="73"/>
      <c r="EQ351" s="73"/>
      <c r="ER351" s="73"/>
      <c r="ES351" s="73"/>
      <c r="ET351" s="73"/>
      <c r="EU351" s="73"/>
      <c r="EV351" s="73"/>
      <c r="EW351" s="73"/>
      <c r="EX351" s="73"/>
      <c r="EY351" s="73"/>
      <c r="EZ351" s="73"/>
      <c r="FA351" s="73"/>
      <c r="FB351" s="73"/>
      <c r="FC351" s="73"/>
      <c r="FD351" s="73"/>
      <c r="FE351" s="73"/>
      <c r="FF351" s="73"/>
      <c r="FG351" s="73"/>
      <c r="FH351" s="73"/>
      <c r="FI351" s="73"/>
      <c r="FJ351" s="73"/>
      <c r="FK351" s="73"/>
      <c r="FL351" s="73"/>
      <c r="FM351" s="73"/>
      <c r="FN351" s="73"/>
      <c r="FO351" s="73"/>
      <c r="FP351" s="73"/>
      <c r="FQ351" s="73"/>
      <c r="FR351" s="73"/>
      <c r="FS351" s="73"/>
      <c r="FT351" s="73"/>
      <c r="FU351" s="73"/>
      <c r="FV351" s="73"/>
      <c r="FW351" s="73"/>
      <c r="FX351" s="73"/>
      <c r="FY351" s="73"/>
      <c r="FZ351" s="73"/>
      <c r="GA351" s="73"/>
      <c r="GB351" s="73"/>
      <c r="GC351" s="73"/>
      <c r="GD351" s="73"/>
      <c r="GE351" s="73"/>
      <c r="GF351" s="73"/>
      <c r="GG351" s="73"/>
      <c r="GH351" s="73"/>
      <c r="GI351" s="73"/>
      <c r="GJ351" s="73"/>
      <c r="GK351" s="73"/>
      <c r="GL351" s="73"/>
      <c r="GM351" s="73"/>
      <c r="GN351" s="73"/>
      <c r="GO351" s="73"/>
      <c r="GP351" s="73"/>
      <c r="GQ351" s="73"/>
      <c r="GR351" s="73"/>
      <c r="GS351" s="73"/>
      <c r="GT351" s="73"/>
      <c r="GU351" s="73"/>
      <c r="GV351" s="73"/>
      <c r="GW351" s="73"/>
      <c r="GX351" s="73"/>
      <c r="GY351" s="73"/>
      <c r="GZ351" s="73"/>
      <c r="HA351" s="73"/>
      <c r="HB351" s="73"/>
      <c r="HC351" s="73"/>
      <c r="HD351" s="73"/>
      <c r="HE351" s="73"/>
      <c r="HF351" s="73"/>
      <c r="HG351" s="73"/>
      <c r="HH351" s="73"/>
      <c r="HI351" s="73"/>
      <c r="HJ351" s="73"/>
      <c r="HK351" s="73"/>
      <c r="HL351" s="73"/>
      <c r="HM351" s="73"/>
      <c r="HN351" s="73"/>
      <c r="HO351" s="73"/>
      <c r="HP351" s="73"/>
      <c r="HQ351" s="73"/>
      <c r="HR351" s="73"/>
      <c r="HS351" s="73"/>
      <c r="HT351" s="73"/>
      <c r="HU351" s="73"/>
      <c r="HV351" s="73"/>
      <c r="HW351" s="73"/>
      <c r="HX351" s="73"/>
      <c r="HY351" s="73"/>
      <c r="HZ351" s="73"/>
      <c r="IA351" s="73"/>
      <c r="IB351" s="73"/>
      <c r="IC351" s="73"/>
      <c r="ID351" s="73"/>
      <c r="IE351" s="73"/>
      <c r="IF351" s="73"/>
      <c r="IG351" s="73"/>
      <c r="IH351" s="73"/>
      <c r="II351" s="73"/>
      <c r="IJ351" s="73"/>
      <c r="IK351" s="73"/>
      <c r="IL351" s="73"/>
      <c r="IM351" s="73"/>
      <c r="IN351" s="73"/>
      <c r="IO351" s="73"/>
      <c r="IP351" s="73"/>
      <c r="IQ351" s="73"/>
      <c r="IR351" s="73"/>
      <c r="IS351" s="73"/>
      <c r="IT351" s="73"/>
      <c r="IU351" s="73"/>
    </row>
    <row r="352" spans="1:255" s="248" customFormat="1">
      <c r="A352" s="287"/>
      <c r="C352" s="182"/>
      <c r="D352" s="231"/>
      <c r="E352" s="180"/>
      <c r="F352" s="180"/>
      <c r="G352" s="181"/>
      <c r="H352" s="182"/>
      <c r="I352" s="182"/>
      <c r="J352" s="73"/>
      <c r="K352" s="73"/>
      <c r="L352" s="73"/>
      <c r="M352" s="73"/>
      <c r="N352" s="73"/>
      <c r="O352" s="73"/>
      <c r="P352" s="73"/>
      <c r="Q352" s="73"/>
      <c r="R352" s="73"/>
      <c r="S352" s="73"/>
      <c r="T352" s="73"/>
      <c r="U352" s="73"/>
      <c r="V352" s="73"/>
      <c r="W352" s="73"/>
      <c r="X352" s="73"/>
      <c r="Y352" s="73"/>
      <c r="Z352" s="73"/>
      <c r="AA352" s="73"/>
      <c r="AB352" s="73"/>
      <c r="AC352" s="73"/>
      <c r="AD352" s="73"/>
      <c r="AE352" s="73"/>
      <c r="AF352" s="73"/>
      <c r="AG352" s="73"/>
      <c r="AH352" s="73"/>
      <c r="AI352" s="73"/>
      <c r="AJ352" s="73"/>
      <c r="AK352" s="73"/>
      <c r="AL352" s="73"/>
      <c r="AM352" s="73"/>
      <c r="AN352" s="73"/>
      <c r="AO352" s="73"/>
      <c r="AP352" s="73"/>
      <c r="AQ352" s="73"/>
      <c r="AR352" s="73"/>
      <c r="AS352" s="73"/>
      <c r="AT352" s="73"/>
      <c r="AU352" s="73"/>
      <c r="AV352" s="73"/>
      <c r="AW352" s="73"/>
      <c r="AX352" s="73"/>
      <c r="AY352" s="73"/>
      <c r="AZ352" s="73"/>
      <c r="BA352" s="73"/>
      <c r="BB352" s="73"/>
      <c r="BC352" s="73"/>
      <c r="BD352" s="73"/>
      <c r="BE352" s="73"/>
      <c r="BF352" s="73"/>
      <c r="BG352" s="73"/>
      <c r="BH352" s="73"/>
      <c r="BI352" s="73"/>
      <c r="BJ352" s="73"/>
      <c r="BK352" s="73"/>
      <c r="BL352" s="73"/>
      <c r="BM352" s="73"/>
      <c r="BN352" s="73"/>
      <c r="BO352" s="73"/>
      <c r="BP352" s="73"/>
      <c r="BQ352" s="73"/>
      <c r="BR352" s="73"/>
      <c r="BS352" s="73"/>
      <c r="BT352" s="73"/>
      <c r="BU352" s="73"/>
      <c r="BV352" s="73"/>
      <c r="BW352" s="73"/>
      <c r="BX352" s="73"/>
      <c r="BY352" s="73"/>
      <c r="BZ352" s="73"/>
      <c r="CA352" s="73"/>
      <c r="CB352" s="73"/>
      <c r="CC352" s="73"/>
      <c r="CD352" s="73"/>
      <c r="CE352" s="73"/>
      <c r="CF352" s="73"/>
      <c r="CG352" s="73"/>
      <c r="CH352" s="73"/>
      <c r="CI352" s="73"/>
      <c r="CJ352" s="73"/>
      <c r="CK352" s="73"/>
      <c r="CL352" s="73"/>
      <c r="CM352" s="73"/>
      <c r="CN352" s="73"/>
      <c r="CO352" s="73"/>
      <c r="CP352" s="73"/>
      <c r="CQ352" s="73"/>
      <c r="CR352" s="73"/>
      <c r="CS352" s="73"/>
      <c r="CT352" s="73"/>
      <c r="CU352" s="73"/>
      <c r="CV352" s="73"/>
      <c r="CW352" s="73"/>
      <c r="CX352" s="73"/>
      <c r="CY352" s="73"/>
      <c r="CZ352" s="73"/>
      <c r="DA352" s="73"/>
      <c r="DB352" s="73"/>
      <c r="DC352" s="73"/>
      <c r="DD352" s="73"/>
      <c r="DE352" s="73"/>
      <c r="DF352" s="73"/>
      <c r="DG352" s="73"/>
      <c r="DH352" s="73"/>
      <c r="DI352" s="73"/>
      <c r="DJ352" s="73"/>
      <c r="DK352" s="73"/>
      <c r="DL352" s="73"/>
      <c r="DM352" s="73"/>
      <c r="DN352" s="73"/>
      <c r="DO352" s="73"/>
      <c r="DP352" s="73"/>
      <c r="DQ352" s="73"/>
      <c r="DR352" s="73"/>
      <c r="DS352" s="73"/>
      <c r="DT352" s="73"/>
      <c r="DU352" s="73"/>
      <c r="DV352" s="73"/>
      <c r="DW352" s="73"/>
      <c r="DX352" s="73"/>
      <c r="DY352" s="73"/>
      <c r="DZ352" s="73"/>
      <c r="EA352" s="73"/>
      <c r="EB352" s="73"/>
      <c r="EC352" s="73"/>
      <c r="ED352" s="73"/>
      <c r="EE352" s="73"/>
      <c r="EF352" s="73"/>
      <c r="EG352" s="73"/>
      <c r="EH352" s="73"/>
      <c r="EI352" s="73"/>
      <c r="EJ352" s="73"/>
      <c r="EK352" s="73"/>
      <c r="EL352" s="73"/>
      <c r="EM352" s="73"/>
      <c r="EN352" s="73"/>
      <c r="EO352" s="73"/>
      <c r="EP352" s="73"/>
      <c r="EQ352" s="73"/>
      <c r="ER352" s="73"/>
      <c r="ES352" s="73"/>
      <c r="ET352" s="73"/>
      <c r="EU352" s="73"/>
      <c r="EV352" s="73"/>
      <c r="EW352" s="73"/>
      <c r="EX352" s="73"/>
      <c r="EY352" s="73"/>
      <c r="EZ352" s="73"/>
      <c r="FA352" s="73"/>
      <c r="FB352" s="73"/>
      <c r="FC352" s="73"/>
      <c r="FD352" s="73"/>
      <c r="FE352" s="73"/>
      <c r="FF352" s="73"/>
      <c r="FG352" s="73"/>
      <c r="FH352" s="73"/>
      <c r="FI352" s="73"/>
      <c r="FJ352" s="73"/>
      <c r="FK352" s="73"/>
      <c r="FL352" s="73"/>
      <c r="FM352" s="73"/>
      <c r="FN352" s="73"/>
      <c r="FO352" s="73"/>
      <c r="FP352" s="73"/>
      <c r="FQ352" s="73"/>
      <c r="FR352" s="73"/>
      <c r="FS352" s="73"/>
      <c r="FT352" s="73"/>
      <c r="FU352" s="73"/>
      <c r="FV352" s="73"/>
      <c r="FW352" s="73"/>
      <c r="FX352" s="73"/>
      <c r="FY352" s="73"/>
      <c r="FZ352" s="73"/>
      <c r="GA352" s="73"/>
      <c r="GB352" s="73"/>
      <c r="GC352" s="73"/>
      <c r="GD352" s="73"/>
      <c r="GE352" s="73"/>
      <c r="GF352" s="73"/>
      <c r="GG352" s="73"/>
      <c r="GH352" s="73"/>
      <c r="GI352" s="73"/>
      <c r="GJ352" s="73"/>
      <c r="GK352" s="73"/>
      <c r="GL352" s="73"/>
      <c r="GM352" s="73"/>
      <c r="GN352" s="73"/>
      <c r="GO352" s="73"/>
      <c r="GP352" s="73"/>
      <c r="GQ352" s="73"/>
      <c r="GR352" s="73"/>
      <c r="GS352" s="73"/>
      <c r="GT352" s="73"/>
      <c r="GU352" s="73"/>
      <c r="GV352" s="73"/>
      <c r="GW352" s="73"/>
      <c r="GX352" s="73"/>
      <c r="GY352" s="73"/>
      <c r="GZ352" s="73"/>
      <c r="HA352" s="73"/>
      <c r="HB352" s="73"/>
      <c r="HC352" s="73"/>
      <c r="HD352" s="73"/>
      <c r="HE352" s="73"/>
      <c r="HF352" s="73"/>
      <c r="HG352" s="73"/>
      <c r="HH352" s="73"/>
      <c r="HI352" s="73"/>
      <c r="HJ352" s="73"/>
      <c r="HK352" s="73"/>
      <c r="HL352" s="73"/>
      <c r="HM352" s="73"/>
      <c r="HN352" s="73"/>
      <c r="HO352" s="73"/>
      <c r="HP352" s="73"/>
      <c r="HQ352" s="73"/>
      <c r="HR352" s="73"/>
      <c r="HS352" s="73"/>
      <c r="HT352" s="73"/>
      <c r="HU352" s="73"/>
      <c r="HV352" s="73"/>
      <c r="HW352" s="73"/>
      <c r="HX352" s="73"/>
      <c r="HY352" s="73"/>
      <c r="HZ352" s="73"/>
      <c r="IA352" s="73"/>
      <c r="IB352" s="73"/>
      <c r="IC352" s="73"/>
      <c r="ID352" s="73"/>
      <c r="IE352" s="73"/>
      <c r="IF352" s="73"/>
      <c r="IG352" s="73"/>
      <c r="IH352" s="73"/>
      <c r="II352" s="73"/>
      <c r="IJ352" s="73"/>
      <c r="IK352" s="73"/>
      <c r="IL352" s="73"/>
      <c r="IM352" s="73"/>
      <c r="IN352" s="73"/>
      <c r="IO352" s="73"/>
      <c r="IP352" s="73"/>
      <c r="IQ352" s="73"/>
      <c r="IR352" s="73"/>
      <c r="IS352" s="73"/>
      <c r="IT352" s="73"/>
      <c r="IU352" s="73"/>
    </row>
    <row r="353" spans="1:255" s="248" customFormat="1">
      <c r="A353" s="287"/>
      <c r="C353" s="182"/>
      <c r="D353" s="231"/>
      <c r="E353" s="180"/>
      <c r="F353" s="180"/>
      <c r="G353" s="181"/>
      <c r="H353" s="182"/>
      <c r="I353" s="182"/>
      <c r="J353" s="73"/>
      <c r="K353" s="73"/>
      <c r="L353" s="73"/>
      <c r="M353" s="73"/>
      <c r="N353" s="73"/>
      <c r="O353" s="73"/>
      <c r="P353" s="73"/>
      <c r="Q353" s="73"/>
      <c r="R353" s="73"/>
      <c r="S353" s="73"/>
      <c r="T353" s="73"/>
      <c r="U353" s="73"/>
      <c r="V353" s="73"/>
      <c r="W353" s="73"/>
      <c r="X353" s="73"/>
      <c r="Y353" s="73"/>
      <c r="Z353" s="73"/>
      <c r="AA353" s="73"/>
      <c r="AB353" s="73"/>
      <c r="AC353" s="73"/>
      <c r="AD353" s="73"/>
      <c r="AE353" s="73"/>
      <c r="AF353" s="73"/>
      <c r="AG353" s="73"/>
      <c r="AH353" s="73"/>
      <c r="AI353" s="73"/>
      <c r="AJ353" s="73"/>
      <c r="AK353" s="73"/>
      <c r="AL353" s="73"/>
      <c r="AM353" s="73"/>
      <c r="AN353" s="73"/>
      <c r="AO353" s="73"/>
      <c r="AP353" s="73"/>
      <c r="AQ353" s="73"/>
      <c r="AR353" s="73"/>
      <c r="AS353" s="73"/>
      <c r="AT353" s="73"/>
      <c r="AU353" s="73"/>
      <c r="AV353" s="73"/>
      <c r="AW353" s="73"/>
      <c r="AX353" s="73"/>
      <c r="AY353" s="73"/>
      <c r="AZ353" s="73"/>
      <c r="BA353" s="73"/>
      <c r="BB353" s="73"/>
      <c r="BC353" s="73"/>
      <c r="BD353" s="73"/>
      <c r="BE353" s="73"/>
      <c r="BF353" s="73"/>
      <c r="BG353" s="73"/>
      <c r="BH353" s="73"/>
      <c r="BI353" s="73"/>
      <c r="BJ353" s="73"/>
      <c r="BK353" s="73"/>
      <c r="BL353" s="73"/>
      <c r="BM353" s="73"/>
      <c r="BN353" s="73"/>
      <c r="BO353" s="73"/>
      <c r="BP353" s="73"/>
      <c r="BQ353" s="73"/>
      <c r="BR353" s="73"/>
      <c r="BS353" s="73"/>
      <c r="BT353" s="73"/>
      <c r="BU353" s="73"/>
      <c r="BV353" s="73"/>
      <c r="BW353" s="73"/>
      <c r="BX353" s="73"/>
      <c r="BY353" s="73"/>
      <c r="BZ353" s="73"/>
      <c r="CA353" s="73"/>
      <c r="CB353" s="73"/>
      <c r="CC353" s="73"/>
      <c r="CD353" s="73"/>
      <c r="CE353" s="73"/>
      <c r="CF353" s="73"/>
      <c r="CG353" s="73"/>
      <c r="CH353" s="73"/>
      <c r="CI353" s="73"/>
      <c r="CJ353" s="73"/>
      <c r="CK353" s="73"/>
      <c r="CL353" s="73"/>
      <c r="CM353" s="73"/>
      <c r="CN353" s="73"/>
      <c r="CO353" s="73"/>
      <c r="CP353" s="73"/>
      <c r="CQ353" s="73"/>
      <c r="CR353" s="73"/>
      <c r="CS353" s="73"/>
      <c r="CT353" s="73"/>
      <c r="CU353" s="73"/>
      <c r="CV353" s="73"/>
      <c r="CW353" s="73"/>
      <c r="CX353" s="73"/>
      <c r="CY353" s="73"/>
      <c r="CZ353" s="73"/>
      <c r="DA353" s="73"/>
      <c r="DB353" s="73"/>
      <c r="DC353" s="73"/>
      <c r="DD353" s="73"/>
      <c r="DE353" s="73"/>
      <c r="DF353" s="73"/>
      <c r="DG353" s="73"/>
      <c r="DH353" s="73"/>
      <c r="DI353" s="73"/>
      <c r="DJ353" s="73"/>
      <c r="DK353" s="73"/>
      <c r="DL353" s="73"/>
      <c r="DM353" s="73"/>
      <c r="DN353" s="73"/>
      <c r="DO353" s="73"/>
      <c r="DP353" s="73"/>
      <c r="DQ353" s="73"/>
      <c r="DR353" s="73"/>
      <c r="DS353" s="73"/>
      <c r="DT353" s="73"/>
      <c r="DU353" s="73"/>
      <c r="DV353" s="73"/>
      <c r="DW353" s="73"/>
      <c r="DX353" s="73"/>
      <c r="DY353" s="73"/>
      <c r="DZ353" s="73"/>
      <c r="EA353" s="73"/>
      <c r="EB353" s="73"/>
      <c r="EC353" s="73"/>
      <c r="ED353" s="73"/>
      <c r="EE353" s="73"/>
      <c r="EF353" s="73"/>
      <c r="EG353" s="73"/>
      <c r="EH353" s="73"/>
      <c r="EI353" s="73"/>
      <c r="EJ353" s="73"/>
      <c r="EK353" s="73"/>
      <c r="EL353" s="73"/>
      <c r="EM353" s="73"/>
      <c r="EN353" s="73"/>
      <c r="EO353" s="73"/>
      <c r="EP353" s="73"/>
      <c r="EQ353" s="73"/>
      <c r="ER353" s="73"/>
      <c r="ES353" s="73"/>
      <c r="ET353" s="73"/>
      <c r="EU353" s="73"/>
      <c r="EV353" s="73"/>
      <c r="EW353" s="73"/>
      <c r="EX353" s="73"/>
      <c r="EY353" s="73"/>
      <c r="EZ353" s="73"/>
      <c r="FA353" s="73"/>
      <c r="FB353" s="73"/>
      <c r="FC353" s="73"/>
      <c r="FD353" s="73"/>
      <c r="FE353" s="73"/>
      <c r="FF353" s="73"/>
      <c r="FG353" s="73"/>
      <c r="FH353" s="73"/>
      <c r="FI353" s="73"/>
      <c r="FJ353" s="73"/>
      <c r="FK353" s="73"/>
      <c r="FL353" s="73"/>
      <c r="FM353" s="73"/>
      <c r="FN353" s="73"/>
      <c r="FO353" s="73"/>
      <c r="FP353" s="73"/>
      <c r="FQ353" s="73"/>
      <c r="FR353" s="73"/>
      <c r="FS353" s="73"/>
      <c r="FT353" s="73"/>
      <c r="FU353" s="73"/>
      <c r="FV353" s="73"/>
      <c r="FW353" s="73"/>
      <c r="FX353" s="73"/>
      <c r="FY353" s="73"/>
      <c r="FZ353" s="73"/>
      <c r="GA353" s="73"/>
      <c r="GB353" s="73"/>
      <c r="GC353" s="73"/>
      <c r="GD353" s="73"/>
      <c r="GE353" s="73"/>
      <c r="GF353" s="73"/>
      <c r="GG353" s="73"/>
      <c r="GH353" s="73"/>
      <c r="GI353" s="73"/>
      <c r="GJ353" s="73"/>
      <c r="GK353" s="73"/>
      <c r="GL353" s="73"/>
      <c r="GM353" s="73"/>
      <c r="GN353" s="73"/>
      <c r="GO353" s="73"/>
      <c r="GP353" s="73"/>
      <c r="GQ353" s="73"/>
      <c r="GR353" s="73"/>
      <c r="GS353" s="73"/>
      <c r="GT353" s="73"/>
      <c r="GU353" s="73"/>
      <c r="GV353" s="73"/>
      <c r="GW353" s="73"/>
      <c r="GX353" s="73"/>
      <c r="GY353" s="73"/>
      <c r="GZ353" s="73"/>
      <c r="HA353" s="73"/>
      <c r="HB353" s="73"/>
      <c r="HC353" s="73"/>
      <c r="HD353" s="73"/>
      <c r="HE353" s="73"/>
      <c r="HF353" s="73"/>
      <c r="HG353" s="73"/>
      <c r="HH353" s="73"/>
      <c r="HI353" s="73"/>
      <c r="HJ353" s="73"/>
      <c r="HK353" s="73"/>
      <c r="HL353" s="73"/>
      <c r="HM353" s="73"/>
      <c r="HN353" s="73"/>
      <c r="HO353" s="73"/>
      <c r="HP353" s="73"/>
      <c r="HQ353" s="73"/>
      <c r="HR353" s="73"/>
      <c r="HS353" s="73"/>
      <c r="HT353" s="73"/>
      <c r="HU353" s="73"/>
      <c r="HV353" s="73"/>
      <c r="HW353" s="73"/>
      <c r="HX353" s="73"/>
      <c r="HY353" s="73"/>
      <c r="HZ353" s="73"/>
      <c r="IA353" s="73"/>
      <c r="IB353" s="73"/>
      <c r="IC353" s="73"/>
      <c r="ID353" s="73"/>
      <c r="IE353" s="73"/>
      <c r="IF353" s="73"/>
      <c r="IG353" s="73"/>
      <c r="IH353" s="73"/>
      <c r="II353" s="73"/>
      <c r="IJ353" s="73"/>
      <c r="IK353" s="73"/>
      <c r="IL353" s="73"/>
      <c r="IM353" s="73"/>
      <c r="IN353" s="73"/>
      <c r="IO353" s="73"/>
      <c r="IP353" s="73"/>
      <c r="IQ353" s="73"/>
      <c r="IR353" s="73"/>
      <c r="IS353" s="73"/>
      <c r="IT353" s="73"/>
      <c r="IU353" s="73"/>
    </row>
    <row r="354" spans="1:255" s="248" customFormat="1">
      <c r="A354" s="287"/>
      <c r="C354" s="182"/>
      <c r="D354" s="231"/>
      <c r="E354" s="180"/>
      <c r="F354" s="180"/>
      <c r="G354" s="181"/>
      <c r="H354" s="182"/>
      <c r="I354" s="182"/>
      <c r="J354" s="73"/>
      <c r="K354" s="73"/>
      <c r="L354" s="73"/>
      <c r="M354" s="73"/>
      <c r="N354" s="73"/>
      <c r="O354" s="73"/>
      <c r="P354" s="73"/>
      <c r="Q354" s="73"/>
      <c r="R354" s="73"/>
      <c r="S354" s="73"/>
      <c r="T354" s="73"/>
      <c r="U354" s="73"/>
      <c r="V354" s="73"/>
      <c r="W354" s="73"/>
      <c r="X354" s="73"/>
      <c r="Y354" s="73"/>
      <c r="Z354" s="73"/>
      <c r="AA354" s="73"/>
      <c r="AB354" s="73"/>
      <c r="AC354" s="73"/>
      <c r="AD354" s="73"/>
      <c r="AE354" s="73"/>
      <c r="AF354" s="73"/>
      <c r="AG354" s="73"/>
      <c r="AH354" s="73"/>
      <c r="AI354" s="73"/>
      <c r="AJ354" s="73"/>
      <c r="AK354" s="73"/>
      <c r="AL354" s="73"/>
      <c r="AM354" s="73"/>
      <c r="AN354" s="73"/>
      <c r="AO354" s="73"/>
      <c r="AP354" s="73"/>
      <c r="AQ354" s="73"/>
      <c r="AR354" s="73"/>
      <c r="AS354" s="73"/>
      <c r="AT354" s="73"/>
      <c r="AU354" s="73"/>
      <c r="AV354" s="73"/>
      <c r="AW354" s="73"/>
      <c r="AX354" s="73"/>
      <c r="AY354" s="73"/>
      <c r="AZ354" s="73"/>
      <c r="BA354" s="73"/>
      <c r="BB354" s="73"/>
      <c r="BC354" s="73"/>
      <c r="BD354" s="73"/>
      <c r="BE354" s="73"/>
      <c r="BF354" s="73"/>
      <c r="BG354" s="73"/>
      <c r="BH354" s="73"/>
      <c r="BI354" s="73"/>
      <c r="BJ354" s="73"/>
      <c r="BK354" s="73"/>
      <c r="BL354" s="73"/>
      <c r="BM354" s="73"/>
      <c r="BN354" s="73"/>
      <c r="BO354" s="73"/>
      <c r="BP354" s="73"/>
      <c r="BQ354" s="73"/>
      <c r="BR354" s="73"/>
      <c r="BS354" s="73"/>
      <c r="BT354" s="73"/>
      <c r="BU354" s="73"/>
      <c r="BV354" s="73"/>
      <c r="BW354" s="73"/>
      <c r="BX354" s="73"/>
      <c r="BY354" s="73"/>
      <c r="BZ354" s="73"/>
      <c r="CA354" s="73"/>
      <c r="CB354" s="73"/>
      <c r="CC354" s="73"/>
      <c r="CD354" s="73"/>
      <c r="CE354" s="73"/>
      <c r="CF354" s="73"/>
      <c r="CG354" s="73"/>
      <c r="CH354" s="73"/>
      <c r="CI354" s="73"/>
      <c r="CJ354" s="73"/>
      <c r="CK354" s="73"/>
      <c r="CL354" s="73"/>
      <c r="CM354" s="73"/>
      <c r="CN354" s="73"/>
      <c r="CO354" s="73"/>
      <c r="CP354" s="73"/>
      <c r="CQ354" s="73"/>
      <c r="CR354" s="73"/>
      <c r="CS354" s="73"/>
      <c r="CT354" s="73"/>
      <c r="CU354" s="73"/>
      <c r="CV354" s="73"/>
      <c r="CW354" s="73"/>
      <c r="CX354" s="73"/>
      <c r="CY354" s="73"/>
      <c r="CZ354" s="73"/>
      <c r="DA354" s="73"/>
      <c r="DB354" s="73"/>
      <c r="DC354" s="73"/>
      <c r="DD354" s="73"/>
      <c r="DE354" s="73"/>
      <c r="DF354" s="73"/>
      <c r="DG354" s="73"/>
      <c r="DH354" s="73"/>
      <c r="DI354" s="73"/>
      <c r="DJ354" s="73"/>
      <c r="DK354" s="73"/>
      <c r="DL354" s="73"/>
      <c r="DM354" s="73"/>
      <c r="DN354" s="73"/>
      <c r="DO354" s="73"/>
      <c r="DP354" s="73"/>
      <c r="DQ354" s="73"/>
      <c r="DR354" s="73"/>
      <c r="DS354" s="73"/>
      <c r="DT354" s="73"/>
      <c r="DU354" s="73"/>
      <c r="DV354" s="73"/>
      <c r="DW354" s="73"/>
      <c r="DX354" s="73"/>
      <c r="DY354" s="73"/>
      <c r="DZ354" s="73"/>
      <c r="EA354" s="73"/>
      <c r="EB354" s="73"/>
      <c r="EC354" s="73"/>
      <c r="ED354" s="73"/>
      <c r="EE354" s="73"/>
      <c r="EF354" s="73"/>
      <c r="EG354" s="73"/>
      <c r="EH354" s="73"/>
      <c r="EI354" s="73"/>
      <c r="EJ354" s="73"/>
      <c r="EK354" s="73"/>
      <c r="EL354" s="73"/>
      <c r="EM354" s="73"/>
      <c r="EN354" s="73"/>
      <c r="EO354" s="73"/>
      <c r="EP354" s="73"/>
      <c r="EQ354" s="73"/>
      <c r="ER354" s="73"/>
      <c r="ES354" s="73"/>
      <c r="ET354" s="73"/>
      <c r="EU354" s="73"/>
      <c r="EV354" s="73"/>
      <c r="EW354" s="73"/>
      <c r="EX354" s="73"/>
      <c r="EY354" s="73"/>
      <c r="EZ354" s="73"/>
      <c r="FA354" s="73"/>
      <c r="FB354" s="73"/>
      <c r="FC354" s="73"/>
      <c r="FD354" s="73"/>
      <c r="FE354" s="73"/>
      <c r="FF354" s="73"/>
      <c r="FG354" s="73"/>
      <c r="FH354" s="73"/>
      <c r="FI354" s="73"/>
      <c r="FJ354" s="73"/>
      <c r="FK354" s="73"/>
      <c r="FL354" s="73"/>
      <c r="FM354" s="73"/>
      <c r="FN354" s="73"/>
      <c r="FO354" s="73"/>
      <c r="FP354" s="73"/>
      <c r="FQ354" s="73"/>
      <c r="FR354" s="73"/>
      <c r="FS354" s="73"/>
      <c r="FT354" s="73"/>
      <c r="FU354" s="73"/>
      <c r="FV354" s="73"/>
      <c r="FW354" s="73"/>
      <c r="FX354" s="73"/>
      <c r="FY354" s="73"/>
      <c r="FZ354" s="73"/>
      <c r="GA354" s="73"/>
      <c r="GB354" s="73"/>
      <c r="GC354" s="73"/>
      <c r="GD354" s="73"/>
      <c r="GE354" s="73"/>
      <c r="GF354" s="73"/>
      <c r="GG354" s="73"/>
      <c r="GH354" s="73"/>
      <c r="GI354" s="73"/>
      <c r="GJ354" s="73"/>
      <c r="GK354" s="73"/>
      <c r="GL354" s="73"/>
      <c r="GM354" s="73"/>
      <c r="GN354" s="73"/>
      <c r="GO354" s="73"/>
      <c r="GP354" s="73"/>
      <c r="GQ354" s="73"/>
      <c r="GR354" s="73"/>
      <c r="GS354" s="73"/>
      <c r="GT354" s="73"/>
      <c r="GU354" s="73"/>
      <c r="GV354" s="73"/>
      <c r="GW354" s="73"/>
      <c r="GX354" s="73"/>
      <c r="GY354" s="73"/>
      <c r="GZ354" s="73"/>
      <c r="HA354" s="73"/>
      <c r="HB354" s="73"/>
      <c r="HC354" s="73"/>
      <c r="HD354" s="73"/>
      <c r="HE354" s="73"/>
      <c r="HF354" s="73"/>
      <c r="HG354" s="73"/>
      <c r="HH354" s="73"/>
      <c r="HI354" s="73"/>
      <c r="HJ354" s="73"/>
      <c r="HK354" s="73"/>
      <c r="HL354" s="73"/>
      <c r="HM354" s="73"/>
      <c r="HN354" s="73"/>
      <c r="HO354" s="73"/>
      <c r="HP354" s="73"/>
      <c r="HQ354" s="73"/>
      <c r="HR354" s="73"/>
      <c r="HS354" s="73"/>
      <c r="HT354" s="73"/>
      <c r="HU354" s="73"/>
      <c r="HV354" s="73"/>
      <c r="HW354" s="73"/>
      <c r="HX354" s="73"/>
      <c r="HY354" s="73"/>
      <c r="HZ354" s="73"/>
      <c r="IA354" s="73"/>
      <c r="IB354" s="73"/>
      <c r="IC354" s="73"/>
      <c r="ID354" s="73"/>
      <c r="IE354" s="73"/>
      <c r="IF354" s="73"/>
      <c r="IG354" s="73"/>
      <c r="IH354" s="73"/>
      <c r="II354" s="73"/>
      <c r="IJ354" s="73"/>
      <c r="IK354" s="73"/>
      <c r="IL354" s="73"/>
      <c r="IM354" s="73"/>
      <c r="IN354" s="73"/>
      <c r="IO354" s="73"/>
      <c r="IP354" s="73"/>
      <c r="IQ354" s="73"/>
      <c r="IR354" s="73"/>
      <c r="IS354" s="73"/>
      <c r="IT354" s="73"/>
      <c r="IU354" s="73"/>
    </row>
    <row r="355" spans="1:255" s="248" customFormat="1">
      <c r="A355" s="287"/>
      <c r="C355" s="182"/>
      <c r="D355" s="231"/>
      <c r="E355" s="180"/>
      <c r="F355" s="180"/>
      <c r="G355" s="181"/>
      <c r="H355" s="182"/>
      <c r="I355" s="182"/>
      <c r="J355" s="73"/>
      <c r="K355" s="73"/>
      <c r="L355" s="73"/>
      <c r="M355" s="73"/>
      <c r="N355" s="73"/>
      <c r="O355" s="73"/>
      <c r="P355" s="73"/>
      <c r="Q355" s="73"/>
      <c r="R355" s="73"/>
      <c r="S355" s="73"/>
      <c r="T355" s="73"/>
      <c r="U355" s="73"/>
      <c r="V355" s="73"/>
      <c r="W355" s="73"/>
      <c r="X355" s="73"/>
      <c r="Y355" s="73"/>
      <c r="Z355" s="73"/>
      <c r="AA355" s="73"/>
      <c r="AB355" s="73"/>
      <c r="AC355" s="73"/>
      <c r="AD355" s="73"/>
      <c r="AE355" s="73"/>
      <c r="AF355" s="73"/>
      <c r="AG355" s="73"/>
      <c r="AH355" s="73"/>
      <c r="AI355" s="73"/>
      <c r="AJ355" s="73"/>
      <c r="AK355" s="73"/>
      <c r="AL355" s="73"/>
      <c r="AM355" s="73"/>
      <c r="AN355" s="73"/>
      <c r="AO355" s="73"/>
      <c r="AP355" s="73"/>
      <c r="AQ355" s="73"/>
      <c r="AR355" s="73"/>
      <c r="AS355" s="73"/>
      <c r="AT355" s="73"/>
      <c r="AU355" s="73"/>
      <c r="AV355" s="73"/>
      <c r="AW355" s="73"/>
      <c r="AX355" s="73"/>
      <c r="AY355" s="73"/>
      <c r="AZ355" s="73"/>
      <c r="BA355" s="73"/>
      <c r="BB355" s="73"/>
      <c r="BC355" s="73"/>
      <c r="BD355" s="73"/>
      <c r="BE355" s="73"/>
      <c r="BF355" s="73"/>
      <c r="BG355" s="73"/>
      <c r="BH355" s="73"/>
      <c r="BI355" s="73"/>
      <c r="BJ355" s="73"/>
      <c r="BK355" s="73"/>
      <c r="BL355" s="73"/>
      <c r="BM355" s="73"/>
      <c r="BN355" s="73"/>
      <c r="BO355" s="73"/>
      <c r="BP355" s="73"/>
      <c r="BQ355" s="73"/>
      <c r="BR355" s="73"/>
      <c r="BS355" s="73"/>
      <c r="BT355" s="73"/>
      <c r="BU355" s="73"/>
      <c r="BV355" s="73"/>
      <c r="BW355" s="73"/>
      <c r="BX355" s="73"/>
      <c r="BY355" s="73"/>
      <c r="BZ355" s="73"/>
      <c r="CA355" s="73"/>
      <c r="CB355" s="73"/>
      <c r="CC355" s="73"/>
      <c r="CD355" s="73"/>
      <c r="CE355" s="73"/>
      <c r="CF355" s="73"/>
      <c r="CG355" s="73"/>
      <c r="CH355" s="73"/>
      <c r="CI355" s="73"/>
      <c r="CJ355" s="73"/>
      <c r="CK355" s="73"/>
      <c r="CL355" s="73"/>
      <c r="CM355" s="73"/>
      <c r="CN355" s="73"/>
      <c r="CO355" s="73"/>
      <c r="CP355" s="73"/>
      <c r="CQ355" s="73"/>
      <c r="CR355" s="73"/>
      <c r="CS355" s="73"/>
      <c r="CT355" s="73"/>
      <c r="CU355" s="73"/>
      <c r="CV355" s="73"/>
      <c r="CW355" s="73"/>
      <c r="CX355" s="73"/>
      <c r="CY355" s="73"/>
      <c r="CZ355" s="73"/>
      <c r="DA355" s="73"/>
      <c r="DB355" s="73"/>
      <c r="DC355" s="73"/>
      <c r="DD355" s="73"/>
      <c r="DE355" s="73"/>
      <c r="DF355" s="73"/>
      <c r="DG355" s="73"/>
      <c r="DH355" s="73"/>
      <c r="DI355" s="73"/>
      <c r="DJ355" s="73"/>
      <c r="DK355" s="73"/>
      <c r="DL355" s="73"/>
      <c r="DM355" s="73"/>
      <c r="DN355" s="73"/>
      <c r="DO355" s="73"/>
      <c r="DP355" s="73"/>
      <c r="DQ355" s="73"/>
      <c r="DR355" s="73"/>
      <c r="DS355" s="73"/>
      <c r="DT355" s="73"/>
      <c r="DU355" s="73"/>
      <c r="DV355" s="73"/>
      <c r="DW355" s="73"/>
      <c r="DX355" s="73"/>
      <c r="DY355" s="73"/>
      <c r="DZ355" s="73"/>
      <c r="EA355" s="73"/>
      <c r="EB355" s="73"/>
      <c r="EC355" s="73"/>
      <c r="ED355" s="73"/>
      <c r="EE355" s="73"/>
      <c r="EF355" s="73"/>
      <c r="EG355" s="73"/>
      <c r="EH355" s="73"/>
      <c r="EI355" s="73"/>
      <c r="EJ355" s="73"/>
      <c r="EK355" s="73"/>
      <c r="EL355" s="73"/>
      <c r="EM355" s="73"/>
      <c r="EN355" s="73"/>
      <c r="EO355" s="73"/>
      <c r="EP355" s="73"/>
      <c r="EQ355" s="73"/>
      <c r="ER355" s="73"/>
      <c r="ES355" s="73"/>
      <c r="ET355" s="73"/>
      <c r="EU355" s="73"/>
      <c r="EV355" s="73"/>
      <c r="EW355" s="73"/>
      <c r="EX355" s="73"/>
      <c r="EY355" s="73"/>
      <c r="EZ355" s="73"/>
      <c r="FA355" s="73"/>
      <c r="FB355" s="73"/>
      <c r="FC355" s="73"/>
      <c r="FD355" s="73"/>
      <c r="FE355" s="73"/>
      <c r="FF355" s="73"/>
      <c r="FG355" s="73"/>
      <c r="FH355" s="73"/>
      <c r="FI355" s="73"/>
      <c r="FJ355" s="73"/>
      <c r="FK355" s="73"/>
      <c r="FL355" s="73"/>
      <c r="FM355" s="73"/>
      <c r="FN355" s="73"/>
      <c r="FO355" s="73"/>
      <c r="FP355" s="73"/>
      <c r="FQ355" s="73"/>
      <c r="FR355" s="73"/>
      <c r="FS355" s="73"/>
      <c r="FT355" s="73"/>
      <c r="FU355" s="73"/>
      <c r="FV355" s="73"/>
      <c r="FW355" s="73"/>
      <c r="FX355" s="73"/>
      <c r="FY355" s="73"/>
      <c r="FZ355" s="73"/>
      <c r="GA355" s="73"/>
      <c r="GB355" s="73"/>
      <c r="GC355" s="73"/>
      <c r="GD355" s="73"/>
      <c r="GE355" s="73"/>
      <c r="GF355" s="73"/>
      <c r="GG355" s="73"/>
      <c r="GH355" s="73"/>
      <c r="GI355" s="73"/>
      <c r="GJ355" s="73"/>
      <c r="GK355" s="73"/>
      <c r="GL355" s="73"/>
      <c r="GM355" s="73"/>
      <c r="GN355" s="73"/>
      <c r="GO355" s="73"/>
      <c r="GP355" s="73"/>
      <c r="GQ355" s="73"/>
      <c r="GR355" s="73"/>
      <c r="GS355" s="73"/>
      <c r="GT355" s="73"/>
      <c r="GU355" s="73"/>
      <c r="GV355" s="73"/>
      <c r="GW355" s="73"/>
      <c r="GX355" s="73"/>
      <c r="GY355" s="73"/>
      <c r="GZ355" s="73"/>
      <c r="HA355" s="73"/>
      <c r="HB355" s="73"/>
      <c r="HC355" s="73"/>
      <c r="HD355" s="73"/>
      <c r="HE355" s="73"/>
      <c r="HF355" s="73"/>
      <c r="HG355" s="73"/>
      <c r="HH355" s="73"/>
      <c r="HI355" s="73"/>
      <c r="HJ355" s="73"/>
      <c r="HK355" s="73"/>
      <c r="HL355" s="73"/>
      <c r="HM355" s="73"/>
      <c r="HN355" s="73"/>
      <c r="HO355" s="73"/>
      <c r="HP355" s="73"/>
      <c r="HQ355" s="73"/>
      <c r="HR355" s="73"/>
      <c r="HS355" s="73"/>
      <c r="HT355" s="73"/>
      <c r="HU355" s="73"/>
      <c r="HV355" s="73"/>
      <c r="HW355" s="73"/>
      <c r="HX355" s="73"/>
      <c r="HY355" s="73"/>
      <c r="HZ355" s="73"/>
      <c r="IA355" s="73"/>
      <c r="IB355" s="73"/>
      <c r="IC355" s="73"/>
      <c r="ID355" s="73"/>
      <c r="IE355" s="73"/>
      <c r="IF355" s="73"/>
      <c r="IG355" s="73"/>
      <c r="IH355" s="73"/>
      <c r="II355" s="73"/>
      <c r="IJ355" s="73"/>
      <c r="IK355" s="73"/>
      <c r="IL355" s="73"/>
      <c r="IM355" s="73"/>
      <c r="IN355" s="73"/>
      <c r="IO355" s="73"/>
      <c r="IP355" s="73"/>
      <c r="IQ355" s="73"/>
      <c r="IR355" s="73"/>
      <c r="IS355" s="73"/>
      <c r="IT355" s="73"/>
      <c r="IU355" s="73"/>
    </row>
    <row r="356" spans="1:255" s="248" customFormat="1">
      <c r="A356" s="287"/>
      <c r="C356" s="182"/>
      <c r="D356" s="231"/>
      <c r="E356" s="180"/>
      <c r="F356" s="180"/>
      <c r="G356" s="181"/>
      <c r="H356" s="182"/>
      <c r="I356" s="182"/>
      <c r="J356" s="73"/>
      <c r="K356" s="73"/>
      <c r="L356" s="73"/>
      <c r="M356" s="73"/>
      <c r="N356" s="73"/>
      <c r="O356" s="73"/>
      <c r="P356" s="73"/>
      <c r="Q356" s="73"/>
      <c r="R356" s="73"/>
      <c r="S356" s="73"/>
      <c r="T356" s="73"/>
      <c r="U356" s="73"/>
      <c r="V356" s="73"/>
      <c r="W356" s="73"/>
      <c r="X356" s="73"/>
      <c r="Y356" s="73"/>
      <c r="Z356" s="73"/>
      <c r="AA356" s="73"/>
      <c r="AB356" s="73"/>
      <c r="AC356" s="73"/>
      <c r="AD356" s="73"/>
      <c r="AE356" s="73"/>
      <c r="AF356" s="73"/>
      <c r="AG356" s="73"/>
      <c r="AH356" s="73"/>
      <c r="AI356" s="73"/>
      <c r="AJ356" s="73"/>
      <c r="AK356" s="73"/>
      <c r="AL356" s="73"/>
      <c r="AM356" s="73"/>
      <c r="AN356" s="73"/>
      <c r="AO356" s="73"/>
      <c r="AP356" s="73"/>
      <c r="AQ356" s="73"/>
      <c r="AR356" s="73"/>
      <c r="AS356" s="73"/>
      <c r="AT356" s="73"/>
      <c r="AU356" s="73"/>
      <c r="AV356" s="73"/>
      <c r="AW356" s="73"/>
      <c r="AX356" s="73"/>
      <c r="AY356" s="73"/>
      <c r="AZ356" s="73"/>
      <c r="BA356" s="73"/>
      <c r="BB356" s="73"/>
      <c r="BC356" s="73"/>
      <c r="BD356" s="73"/>
      <c r="BE356" s="73"/>
      <c r="BF356" s="73"/>
      <c r="BG356" s="73"/>
      <c r="BH356" s="73"/>
      <c r="BI356" s="73"/>
      <c r="BJ356" s="73"/>
      <c r="BK356" s="73"/>
      <c r="BL356" s="73"/>
      <c r="BM356" s="73"/>
      <c r="BN356" s="73"/>
      <c r="BO356" s="73"/>
      <c r="BP356" s="73"/>
      <c r="BQ356" s="73"/>
      <c r="BR356" s="73"/>
      <c r="BS356" s="73"/>
      <c r="BT356" s="73"/>
      <c r="BU356" s="73"/>
      <c r="BV356" s="73"/>
      <c r="BW356" s="73"/>
      <c r="BX356" s="73"/>
      <c r="BY356" s="73"/>
      <c r="BZ356" s="73"/>
      <c r="CA356" s="73"/>
      <c r="CB356" s="73"/>
      <c r="CC356" s="73"/>
      <c r="CD356" s="73"/>
      <c r="CE356" s="73"/>
      <c r="CF356" s="73"/>
      <c r="CG356" s="73"/>
      <c r="CH356" s="73"/>
      <c r="CI356" s="73"/>
      <c r="CJ356" s="73"/>
      <c r="CK356" s="73"/>
      <c r="CL356" s="73"/>
      <c r="CM356" s="73"/>
      <c r="CN356" s="73"/>
      <c r="CO356" s="73"/>
      <c r="CP356" s="73"/>
      <c r="CQ356" s="73"/>
      <c r="CR356" s="73"/>
      <c r="CS356" s="73"/>
      <c r="CT356" s="73"/>
      <c r="CU356" s="73"/>
      <c r="CV356" s="73"/>
      <c r="CW356" s="73"/>
      <c r="CX356" s="73"/>
      <c r="CY356" s="73"/>
      <c r="CZ356" s="73"/>
      <c r="DA356" s="73"/>
      <c r="DB356" s="73"/>
      <c r="DC356" s="73"/>
      <c r="DD356" s="73"/>
      <c r="DE356" s="73"/>
      <c r="DF356" s="73"/>
      <c r="DG356" s="73"/>
      <c r="DH356" s="73"/>
      <c r="DI356" s="73"/>
      <c r="DJ356" s="73"/>
      <c r="DK356" s="73"/>
      <c r="DL356" s="73"/>
      <c r="DM356" s="73"/>
      <c r="DN356" s="73"/>
      <c r="DO356" s="73"/>
      <c r="DP356" s="73"/>
      <c r="DQ356" s="73"/>
      <c r="DR356" s="73"/>
      <c r="DS356" s="73"/>
      <c r="DT356" s="73"/>
      <c r="DU356" s="73"/>
      <c r="DV356" s="73"/>
      <c r="DW356" s="73"/>
      <c r="DX356" s="73"/>
      <c r="DY356" s="73"/>
      <c r="DZ356" s="73"/>
      <c r="EA356" s="73"/>
      <c r="EB356" s="73"/>
      <c r="EC356" s="73"/>
      <c r="ED356" s="73"/>
      <c r="EE356" s="73"/>
      <c r="EF356" s="73"/>
      <c r="EG356" s="73"/>
      <c r="EH356" s="73"/>
      <c r="EI356" s="73"/>
      <c r="EJ356" s="73"/>
      <c r="EK356" s="73"/>
      <c r="EL356" s="73"/>
      <c r="EM356" s="73"/>
      <c r="EN356" s="73"/>
      <c r="EO356" s="73"/>
      <c r="EP356" s="73"/>
      <c r="EQ356" s="73"/>
      <c r="ER356" s="73"/>
      <c r="ES356" s="73"/>
      <c r="ET356" s="73"/>
      <c r="EU356" s="73"/>
      <c r="EV356" s="73"/>
      <c r="EW356" s="73"/>
      <c r="EX356" s="73"/>
      <c r="EY356" s="73"/>
      <c r="EZ356" s="73"/>
      <c r="FA356" s="73"/>
      <c r="FB356" s="73"/>
      <c r="FC356" s="73"/>
      <c r="FD356" s="73"/>
      <c r="FE356" s="73"/>
      <c r="FF356" s="73"/>
      <c r="FG356" s="73"/>
      <c r="FH356" s="73"/>
      <c r="FI356" s="73"/>
      <c r="FJ356" s="73"/>
      <c r="FK356" s="73"/>
      <c r="FL356" s="73"/>
      <c r="FM356" s="73"/>
      <c r="FN356" s="73"/>
      <c r="FO356" s="73"/>
      <c r="FP356" s="73"/>
      <c r="FQ356" s="73"/>
      <c r="FR356" s="73"/>
      <c r="FS356" s="73"/>
      <c r="FT356" s="73"/>
      <c r="FU356" s="73"/>
      <c r="FV356" s="73"/>
      <c r="FW356" s="73"/>
      <c r="FX356" s="73"/>
      <c r="FY356" s="73"/>
      <c r="FZ356" s="73"/>
      <c r="GA356" s="73"/>
      <c r="GB356" s="73"/>
      <c r="GC356" s="73"/>
      <c r="GD356" s="73"/>
      <c r="GE356" s="73"/>
      <c r="GF356" s="73"/>
      <c r="GG356" s="73"/>
      <c r="GH356" s="73"/>
      <c r="GI356" s="73"/>
      <c r="GJ356" s="73"/>
      <c r="GK356" s="73"/>
      <c r="GL356" s="73"/>
      <c r="GM356" s="73"/>
      <c r="GN356" s="73"/>
      <c r="GO356" s="73"/>
      <c r="GP356" s="73"/>
      <c r="GQ356" s="73"/>
      <c r="GR356" s="73"/>
      <c r="GS356" s="73"/>
      <c r="GT356" s="73"/>
      <c r="GU356" s="73"/>
      <c r="GV356" s="73"/>
      <c r="GW356" s="73"/>
      <c r="GX356" s="73"/>
      <c r="GY356" s="73"/>
      <c r="GZ356" s="73"/>
      <c r="HA356" s="73"/>
      <c r="HB356" s="73"/>
      <c r="HC356" s="73"/>
      <c r="HD356" s="73"/>
      <c r="HE356" s="73"/>
      <c r="HF356" s="73"/>
      <c r="HG356" s="73"/>
      <c r="HH356" s="73"/>
      <c r="HI356" s="73"/>
      <c r="HJ356" s="73"/>
      <c r="HK356" s="73"/>
      <c r="HL356" s="73"/>
      <c r="HM356" s="73"/>
      <c r="HN356" s="73"/>
      <c r="HO356" s="73"/>
      <c r="HP356" s="73"/>
      <c r="HQ356" s="73"/>
      <c r="HR356" s="73"/>
      <c r="HS356" s="73"/>
      <c r="HT356" s="73"/>
      <c r="HU356" s="73"/>
      <c r="HV356" s="73"/>
      <c r="HW356" s="73"/>
      <c r="HX356" s="73"/>
      <c r="HY356" s="73"/>
      <c r="HZ356" s="73"/>
      <c r="IA356" s="73"/>
      <c r="IB356" s="73"/>
      <c r="IC356" s="73"/>
      <c r="ID356" s="73"/>
      <c r="IE356" s="73"/>
      <c r="IF356" s="73"/>
      <c r="IG356" s="73"/>
      <c r="IH356" s="73"/>
      <c r="II356" s="73"/>
      <c r="IJ356" s="73"/>
      <c r="IK356" s="73"/>
      <c r="IL356" s="73"/>
      <c r="IM356" s="73"/>
      <c r="IN356" s="73"/>
      <c r="IO356" s="73"/>
      <c r="IP356" s="73"/>
      <c r="IQ356" s="73"/>
      <c r="IR356" s="73"/>
      <c r="IS356" s="73"/>
      <c r="IT356" s="73"/>
      <c r="IU356" s="73"/>
    </row>
    <row r="357" spans="1:255" s="248" customFormat="1">
      <c r="A357" s="287"/>
      <c r="C357" s="182"/>
      <c r="D357" s="231"/>
      <c r="E357" s="180"/>
      <c r="F357" s="180"/>
      <c r="G357" s="181"/>
      <c r="H357" s="182"/>
      <c r="I357" s="182"/>
      <c r="J357" s="73"/>
      <c r="K357" s="73"/>
      <c r="L357" s="73"/>
      <c r="M357" s="73"/>
      <c r="N357" s="73"/>
      <c r="O357" s="73"/>
      <c r="P357" s="73"/>
      <c r="Q357" s="73"/>
      <c r="R357" s="73"/>
      <c r="S357" s="73"/>
      <c r="T357" s="73"/>
      <c r="U357" s="73"/>
      <c r="V357" s="73"/>
      <c r="W357" s="73"/>
      <c r="X357" s="73"/>
      <c r="Y357" s="73"/>
      <c r="Z357" s="73"/>
      <c r="AA357" s="73"/>
      <c r="AB357" s="73"/>
      <c r="AC357" s="73"/>
      <c r="AD357" s="73"/>
      <c r="AE357" s="73"/>
      <c r="AF357" s="73"/>
      <c r="AG357" s="73"/>
      <c r="AH357" s="73"/>
      <c r="AI357" s="73"/>
      <c r="AJ357" s="73"/>
      <c r="AK357" s="73"/>
      <c r="AL357" s="73"/>
      <c r="AM357" s="73"/>
      <c r="AN357" s="73"/>
      <c r="AO357" s="73"/>
      <c r="AP357" s="73"/>
      <c r="AQ357" s="73"/>
      <c r="AR357" s="73"/>
      <c r="AS357" s="73"/>
      <c r="AT357" s="73"/>
      <c r="AU357" s="73"/>
      <c r="AV357" s="73"/>
      <c r="AW357" s="73"/>
      <c r="AX357" s="73"/>
      <c r="AY357" s="73"/>
      <c r="AZ357" s="73"/>
      <c r="BA357" s="73"/>
      <c r="BB357" s="73"/>
      <c r="BC357" s="73"/>
      <c r="BD357" s="73"/>
      <c r="BE357" s="73"/>
      <c r="BF357" s="73"/>
      <c r="BG357" s="73"/>
      <c r="BH357" s="73"/>
      <c r="BI357" s="73"/>
      <c r="BJ357" s="73"/>
      <c r="BK357" s="73"/>
      <c r="BL357" s="73"/>
      <c r="BM357" s="73"/>
      <c r="BN357" s="73"/>
      <c r="BO357" s="73"/>
      <c r="BP357" s="73"/>
      <c r="BQ357" s="73"/>
      <c r="BR357" s="73"/>
      <c r="BS357" s="73"/>
      <c r="BT357" s="73"/>
      <c r="BU357" s="73"/>
      <c r="BV357" s="73"/>
      <c r="BW357" s="73"/>
      <c r="BX357" s="73"/>
      <c r="BY357" s="73"/>
      <c r="BZ357" s="73"/>
      <c r="CA357" s="73"/>
      <c r="CB357" s="73"/>
      <c r="CC357" s="73"/>
      <c r="CD357" s="73"/>
      <c r="CE357" s="73"/>
      <c r="CF357" s="73"/>
      <c r="CG357" s="73"/>
      <c r="CH357" s="73"/>
      <c r="CI357" s="73"/>
      <c r="CJ357" s="73"/>
      <c r="CK357" s="73"/>
      <c r="CL357" s="73"/>
      <c r="CM357" s="73"/>
      <c r="CN357" s="73"/>
      <c r="CO357" s="73"/>
      <c r="CP357" s="73"/>
      <c r="CQ357" s="73"/>
      <c r="CR357" s="73"/>
      <c r="CS357" s="73"/>
      <c r="CT357" s="73"/>
      <c r="CU357" s="73"/>
      <c r="CV357" s="73"/>
      <c r="CW357" s="73"/>
      <c r="CX357" s="73"/>
      <c r="CY357" s="73"/>
      <c r="CZ357" s="73"/>
      <c r="DA357" s="73"/>
      <c r="DB357" s="73"/>
      <c r="DC357" s="73"/>
      <c r="DD357" s="73"/>
      <c r="DE357" s="73"/>
      <c r="DF357" s="73"/>
      <c r="DG357" s="73"/>
      <c r="DH357" s="73"/>
      <c r="DI357" s="73"/>
      <c r="DJ357" s="73"/>
      <c r="DK357" s="73"/>
      <c r="DL357" s="73"/>
      <c r="DM357" s="73"/>
      <c r="DN357" s="73"/>
      <c r="DO357" s="73"/>
      <c r="DP357" s="73"/>
      <c r="DQ357" s="73"/>
      <c r="DR357" s="73"/>
      <c r="DS357" s="73"/>
      <c r="DT357" s="73"/>
      <c r="DU357" s="73"/>
      <c r="DV357" s="73"/>
      <c r="DW357" s="73"/>
      <c r="DX357" s="73"/>
      <c r="DY357" s="73"/>
      <c r="DZ357" s="73"/>
      <c r="EA357" s="73"/>
      <c r="EB357" s="73"/>
      <c r="EC357" s="73"/>
      <c r="ED357" s="73"/>
      <c r="EE357" s="73"/>
      <c r="EF357" s="73"/>
      <c r="EG357" s="73"/>
      <c r="EH357" s="73"/>
      <c r="EI357" s="73"/>
      <c r="EJ357" s="73"/>
      <c r="EK357" s="73"/>
      <c r="EL357" s="73"/>
      <c r="EM357" s="73"/>
      <c r="EN357" s="73"/>
      <c r="EO357" s="73"/>
      <c r="EP357" s="73"/>
      <c r="EQ357" s="73"/>
      <c r="ER357" s="73"/>
      <c r="ES357" s="73"/>
      <c r="ET357" s="73"/>
      <c r="EU357" s="73"/>
      <c r="EV357" s="73"/>
      <c r="EW357" s="73"/>
      <c r="EX357" s="73"/>
      <c r="EY357" s="73"/>
      <c r="EZ357" s="73"/>
      <c r="FA357" s="73"/>
      <c r="FB357" s="73"/>
      <c r="FC357" s="73"/>
      <c r="FD357" s="73"/>
      <c r="FE357" s="73"/>
      <c r="FF357" s="73"/>
      <c r="FG357" s="73"/>
      <c r="FH357" s="73"/>
      <c r="FI357" s="73"/>
      <c r="FJ357" s="73"/>
      <c r="FK357" s="73"/>
      <c r="FL357" s="73"/>
      <c r="FM357" s="73"/>
      <c r="FN357" s="73"/>
      <c r="FO357" s="73"/>
      <c r="FP357" s="73"/>
      <c r="FQ357" s="73"/>
      <c r="FR357" s="73"/>
      <c r="FS357" s="73"/>
      <c r="FT357" s="73"/>
      <c r="FU357" s="73"/>
      <c r="FV357" s="73"/>
      <c r="FW357" s="73"/>
      <c r="FX357" s="73"/>
      <c r="FY357" s="73"/>
      <c r="FZ357" s="73"/>
      <c r="GA357" s="73"/>
      <c r="GB357" s="73"/>
      <c r="GC357" s="73"/>
      <c r="GD357" s="73"/>
      <c r="GE357" s="73"/>
      <c r="GF357" s="73"/>
      <c r="GG357" s="73"/>
      <c r="GH357" s="73"/>
      <c r="GI357" s="73"/>
      <c r="GJ357" s="73"/>
      <c r="GK357" s="73"/>
      <c r="GL357" s="73"/>
      <c r="GM357" s="73"/>
      <c r="GN357" s="73"/>
      <c r="GO357" s="73"/>
      <c r="GP357" s="73"/>
      <c r="GQ357" s="73"/>
      <c r="GR357" s="73"/>
      <c r="GS357" s="73"/>
      <c r="GT357" s="73"/>
      <c r="GU357" s="73"/>
      <c r="GV357" s="73"/>
      <c r="GW357" s="73"/>
      <c r="GX357" s="73"/>
      <c r="GY357" s="73"/>
      <c r="GZ357" s="73"/>
      <c r="HA357" s="73"/>
      <c r="HB357" s="73"/>
      <c r="HC357" s="73"/>
      <c r="HD357" s="73"/>
      <c r="HE357" s="73"/>
      <c r="HF357" s="73"/>
      <c r="HG357" s="73"/>
      <c r="HH357" s="73"/>
      <c r="HI357" s="73"/>
      <c r="HJ357" s="73"/>
      <c r="HK357" s="73"/>
      <c r="HL357" s="73"/>
      <c r="HM357" s="73"/>
      <c r="HN357" s="73"/>
      <c r="HO357" s="73"/>
      <c r="HP357" s="73"/>
      <c r="HQ357" s="73"/>
      <c r="HR357" s="73"/>
      <c r="HS357" s="73"/>
      <c r="HT357" s="73"/>
      <c r="HU357" s="73"/>
      <c r="HV357" s="73"/>
      <c r="HW357" s="73"/>
      <c r="HX357" s="73"/>
      <c r="HY357" s="73"/>
      <c r="HZ357" s="73"/>
      <c r="IA357" s="73"/>
      <c r="IB357" s="73"/>
      <c r="IC357" s="73"/>
      <c r="ID357" s="73"/>
      <c r="IE357" s="73"/>
      <c r="IF357" s="73"/>
      <c r="IG357" s="73"/>
      <c r="IH357" s="73"/>
      <c r="II357" s="73"/>
      <c r="IJ357" s="73"/>
      <c r="IK357" s="73"/>
      <c r="IL357" s="73"/>
      <c r="IM357" s="73"/>
      <c r="IN357" s="73"/>
      <c r="IO357" s="73"/>
      <c r="IP357" s="73"/>
      <c r="IQ357" s="73"/>
      <c r="IR357" s="73"/>
      <c r="IS357" s="73"/>
      <c r="IT357" s="73"/>
      <c r="IU357" s="73"/>
    </row>
    <row r="358" spans="1:255" s="248" customFormat="1">
      <c r="A358" s="287"/>
      <c r="C358" s="182"/>
      <c r="D358" s="231"/>
      <c r="E358" s="180"/>
      <c r="F358" s="180"/>
      <c r="G358" s="181"/>
      <c r="H358" s="182"/>
      <c r="I358" s="182"/>
      <c r="J358" s="73"/>
      <c r="K358" s="73"/>
      <c r="L358" s="73"/>
      <c r="M358" s="73"/>
      <c r="N358" s="73"/>
      <c r="O358" s="73"/>
      <c r="P358" s="73"/>
      <c r="Q358" s="73"/>
      <c r="R358" s="73"/>
      <c r="S358" s="73"/>
      <c r="T358" s="73"/>
      <c r="U358" s="73"/>
      <c r="V358" s="73"/>
      <c r="W358" s="73"/>
      <c r="X358" s="73"/>
      <c r="Y358" s="73"/>
      <c r="Z358" s="73"/>
      <c r="AA358" s="73"/>
      <c r="AB358" s="73"/>
      <c r="AC358" s="73"/>
      <c r="AD358" s="73"/>
      <c r="AE358" s="73"/>
      <c r="AF358" s="73"/>
      <c r="AG358" s="73"/>
      <c r="AH358" s="73"/>
      <c r="AI358" s="73"/>
      <c r="AJ358" s="73"/>
      <c r="AK358" s="73"/>
      <c r="AL358" s="73"/>
      <c r="AM358" s="73"/>
      <c r="AN358" s="73"/>
      <c r="AO358" s="73"/>
      <c r="AP358" s="73"/>
      <c r="AQ358" s="73"/>
      <c r="AR358" s="73"/>
      <c r="AS358" s="73"/>
      <c r="AT358" s="73"/>
      <c r="AU358" s="73"/>
      <c r="AV358" s="73"/>
      <c r="AW358" s="73"/>
      <c r="AX358" s="73"/>
      <c r="AY358" s="73"/>
      <c r="AZ358" s="73"/>
      <c r="BA358" s="73"/>
      <c r="BB358" s="73"/>
      <c r="BC358" s="73"/>
      <c r="BD358" s="73"/>
      <c r="BE358" s="73"/>
      <c r="BF358" s="73"/>
      <c r="BG358" s="73"/>
      <c r="BH358" s="73"/>
      <c r="BI358" s="73"/>
      <c r="BJ358" s="73"/>
      <c r="BK358" s="73"/>
      <c r="BL358" s="73"/>
      <c r="BM358" s="73"/>
      <c r="BN358" s="73"/>
      <c r="BO358" s="73"/>
      <c r="BP358" s="73"/>
      <c r="BQ358" s="73"/>
      <c r="BR358" s="73"/>
      <c r="BS358" s="73"/>
      <c r="BT358" s="73"/>
      <c r="BU358" s="73"/>
      <c r="BV358" s="73"/>
      <c r="BW358" s="73"/>
      <c r="BX358" s="73"/>
      <c r="BY358" s="73"/>
      <c r="BZ358" s="73"/>
      <c r="CA358" s="73"/>
      <c r="CB358" s="73"/>
      <c r="CC358" s="73"/>
      <c r="CD358" s="73"/>
      <c r="CE358" s="73"/>
      <c r="CF358" s="73"/>
      <c r="CG358" s="73"/>
      <c r="CH358" s="73"/>
      <c r="CI358" s="73"/>
      <c r="CJ358" s="73"/>
      <c r="CK358" s="73"/>
      <c r="CL358" s="73"/>
      <c r="CM358" s="73"/>
      <c r="CN358" s="73"/>
      <c r="CO358" s="73"/>
      <c r="CP358" s="73"/>
      <c r="CQ358" s="73"/>
      <c r="CR358" s="73"/>
      <c r="CS358" s="73"/>
      <c r="CT358" s="73"/>
      <c r="CU358" s="73"/>
      <c r="CV358" s="73"/>
      <c r="CW358" s="73"/>
      <c r="CX358" s="73"/>
      <c r="CY358" s="73"/>
      <c r="CZ358" s="73"/>
      <c r="DA358" s="73"/>
      <c r="DB358" s="73"/>
      <c r="DC358" s="73"/>
      <c r="DD358" s="73"/>
      <c r="DE358" s="73"/>
      <c r="DF358" s="73"/>
      <c r="DG358" s="73"/>
      <c r="DH358" s="73"/>
      <c r="DI358" s="73"/>
      <c r="DJ358" s="73"/>
      <c r="DK358" s="73"/>
      <c r="DL358" s="73"/>
      <c r="DM358" s="73"/>
      <c r="DN358" s="73"/>
      <c r="DO358" s="73"/>
      <c r="DP358" s="73"/>
      <c r="DQ358" s="73"/>
      <c r="DR358" s="73"/>
      <c r="DS358" s="73"/>
      <c r="DT358" s="73"/>
      <c r="DU358" s="73"/>
      <c r="DV358" s="73"/>
      <c r="DW358" s="73"/>
      <c r="DX358" s="73"/>
      <c r="DY358" s="73"/>
      <c r="DZ358" s="73"/>
      <c r="EA358" s="73"/>
      <c r="EB358" s="73"/>
      <c r="EC358" s="73"/>
      <c r="ED358" s="73"/>
      <c r="EE358" s="73"/>
      <c r="EF358" s="73"/>
      <c r="EG358" s="73"/>
      <c r="EH358" s="73"/>
      <c r="EI358" s="73"/>
      <c r="EJ358" s="73"/>
      <c r="EK358" s="73"/>
      <c r="EL358" s="73"/>
      <c r="EM358" s="73"/>
      <c r="EN358" s="73"/>
      <c r="EO358" s="73"/>
      <c r="EP358" s="73"/>
      <c r="EQ358" s="73"/>
      <c r="ER358" s="73"/>
      <c r="ES358" s="73"/>
      <c r="ET358" s="73"/>
      <c r="EU358" s="73"/>
      <c r="EV358" s="73"/>
      <c r="EW358" s="73"/>
      <c r="EX358" s="73"/>
      <c r="EY358" s="73"/>
      <c r="EZ358" s="73"/>
      <c r="FA358" s="73"/>
      <c r="FB358" s="73"/>
      <c r="FC358" s="73"/>
      <c r="FD358" s="73"/>
      <c r="FE358" s="73"/>
      <c r="FF358" s="73"/>
      <c r="FG358" s="73"/>
      <c r="FH358" s="73"/>
      <c r="FI358" s="73"/>
      <c r="FJ358" s="73"/>
      <c r="FK358" s="73"/>
      <c r="FL358" s="73"/>
      <c r="FM358" s="73"/>
      <c r="FN358" s="73"/>
      <c r="FO358" s="73"/>
      <c r="FP358" s="73"/>
      <c r="FQ358" s="73"/>
      <c r="FR358" s="73"/>
      <c r="FS358" s="73"/>
      <c r="FT358" s="73"/>
      <c r="FU358" s="73"/>
      <c r="FV358" s="73"/>
      <c r="FW358" s="73"/>
      <c r="FX358" s="73"/>
      <c r="FY358" s="73"/>
      <c r="FZ358" s="73"/>
      <c r="GA358" s="73"/>
      <c r="GB358" s="73"/>
      <c r="GC358" s="73"/>
      <c r="GD358" s="73"/>
      <c r="GE358" s="73"/>
      <c r="GF358" s="73"/>
      <c r="GG358" s="73"/>
      <c r="GH358" s="73"/>
      <c r="GI358" s="73"/>
      <c r="GJ358" s="73"/>
      <c r="GK358" s="73"/>
      <c r="GL358" s="73"/>
      <c r="GM358" s="73"/>
      <c r="GN358" s="73"/>
      <c r="GO358" s="73"/>
      <c r="GP358" s="73"/>
      <c r="GQ358" s="73"/>
      <c r="GR358" s="73"/>
      <c r="GS358" s="73"/>
      <c r="GT358" s="73"/>
      <c r="GU358" s="73"/>
      <c r="GV358" s="73"/>
      <c r="GW358" s="73"/>
      <c r="GX358" s="73"/>
      <c r="GY358" s="73"/>
      <c r="GZ358" s="73"/>
      <c r="HA358" s="73"/>
      <c r="HB358" s="73"/>
      <c r="HC358" s="73"/>
      <c r="HD358" s="73"/>
      <c r="HE358" s="73"/>
      <c r="HF358" s="73"/>
      <c r="HG358" s="73"/>
      <c r="HH358" s="73"/>
      <c r="HI358" s="73"/>
      <c r="HJ358" s="73"/>
      <c r="HK358" s="73"/>
      <c r="HL358" s="73"/>
      <c r="HM358" s="73"/>
      <c r="HN358" s="73"/>
      <c r="HO358" s="73"/>
      <c r="HP358" s="73"/>
      <c r="HQ358" s="73"/>
      <c r="HR358" s="73"/>
      <c r="HS358" s="73"/>
      <c r="HT358" s="73"/>
      <c r="HU358" s="73"/>
      <c r="HV358" s="73"/>
      <c r="HW358" s="73"/>
      <c r="HX358" s="73"/>
      <c r="HY358" s="73"/>
      <c r="HZ358" s="73"/>
      <c r="IA358" s="73"/>
      <c r="IB358" s="73"/>
      <c r="IC358" s="73"/>
      <c r="ID358" s="73"/>
      <c r="IE358" s="73"/>
      <c r="IF358" s="73"/>
      <c r="IG358" s="73"/>
      <c r="IH358" s="73"/>
      <c r="II358" s="73"/>
      <c r="IJ358" s="73"/>
      <c r="IK358" s="73"/>
      <c r="IL358" s="73"/>
      <c r="IM358" s="73"/>
      <c r="IN358" s="73"/>
      <c r="IO358" s="73"/>
      <c r="IP358" s="73"/>
      <c r="IQ358" s="73"/>
      <c r="IR358" s="73"/>
      <c r="IS358" s="73"/>
      <c r="IT358" s="73"/>
      <c r="IU358" s="73"/>
    </row>
    <row r="359" spans="1:255" s="248" customFormat="1">
      <c r="A359" s="287"/>
      <c r="C359" s="182"/>
      <c r="D359" s="231"/>
      <c r="E359" s="180"/>
      <c r="F359" s="180"/>
      <c r="G359" s="181"/>
      <c r="H359" s="182"/>
      <c r="I359" s="182"/>
      <c r="J359" s="73"/>
      <c r="K359" s="73"/>
      <c r="L359" s="73"/>
      <c r="M359" s="73"/>
      <c r="N359" s="73"/>
      <c r="O359" s="73"/>
      <c r="P359" s="73"/>
      <c r="Q359" s="73"/>
      <c r="R359" s="73"/>
      <c r="S359" s="73"/>
      <c r="T359" s="73"/>
      <c r="U359" s="73"/>
      <c r="V359" s="73"/>
      <c r="W359" s="73"/>
      <c r="X359" s="73"/>
      <c r="Y359" s="73"/>
      <c r="Z359" s="73"/>
      <c r="AA359" s="73"/>
      <c r="AB359" s="73"/>
      <c r="AC359" s="73"/>
      <c r="AD359" s="73"/>
      <c r="AE359" s="73"/>
      <c r="AF359" s="73"/>
      <c r="AG359" s="73"/>
      <c r="AH359" s="73"/>
      <c r="AI359" s="73"/>
      <c r="AJ359" s="73"/>
      <c r="AK359" s="73"/>
      <c r="AL359" s="73"/>
      <c r="AM359" s="73"/>
      <c r="AN359" s="73"/>
      <c r="AO359" s="73"/>
      <c r="AP359" s="73"/>
      <c r="AQ359" s="73"/>
      <c r="AR359" s="73"/>
      <c r="AS359" s="73"/>
      <c r="AT359" s="73"/>
      <c r="AU359" s="73"/>
      <c r="AV359" s="73"/>
      <c r="AW359" s="73"/>
      <c r="AX359" s="73"/>
      <c r="AY359" s="73"/>
      <c r="AZ359" s="73"/>
      <c r="BA359" s="73"/>
      <c r="BB359" s="73"/>
      <c r="BC359" s="73"/>
      <c r="BD359" s="73"/>
      <c r="BE359" s="73"/>
      <c r="BF359" s="73"/>
      <c r="BG359" s="73"/>
      <c r="BH359" s="73"/>
      <c r="BI359" s="73"/>
      <c r="BJ359" s="73"/>
      <c r="BK359" s="73"/>
      <c r="BL359" s="73"/>
      <c r="BM359" s="73"/>
      <c r="BN359" s="73"/>
      <c r="BO359" s="73"/>
      <c r="BP359" s="73"/>
      <c r="BQ359" s="73"/>
      <c r="BR359" s="73"/>
      <c r="BS359" s="73"/>
      <c r="BT359" s="73"/>
      <c r="BU359" s="73"/>
      <c r="BV359" s="73"/>
      <c r="BW359" s="73"/>
      <c r="BX359" s="73"/>
      <c r="BY359" s="73"/>
      <c r="BZ359" s="73"/>
      <c r="CA359" s="73"/>
      <c r="CB359" s="73"/>
      <c r="CC359" s="73"/>
      <c r="CD359" s="73"/>
      <c r="CE359" s="73"/>
      <c r="CF359" s="73"/>
      <c r="CG359" s="73"/>
      <c r="CH359" s="73"/>
      <c r="CI359" s="73"/>
      <c r="CJ359" s="73"/>
      <c r="CK359" s="73"/>
      <c r="CL359" s="73"/>
      <c r="CM359" s="73"/>
      <c r="CN359" s="73"/>
      <c r="CO359" s="73"/>
      <c r="CP359" s="73"/>
      <c r="CQ359" s="73"/>
      <c r="CR359" s="73"/>
      <c r="CS359" s="73"/>
      <c r="CT359" s="73"/>
      <c r="CU359" s="73"/>
      <c r="CV359" s="73"/>
      <c r="CW359" s="73"/>
      <c r="CX359" s="73"/>
      <c r="CY359" s="73"/>
      <c r="CZ359" s="73"/>
      <c r="DA359" s="73"/>
      <c r="DB359" s="73"/>
      <c r="DC359" s="73"/>
      <c r="DD359" s="73"/>
      <c r="DE359" s="73"/>
      <c r="DF359" s="73"/>
      <c r="DG359" s="73"/>
      <c r="DH359" s="73"/>
      <c r="DI359" s="73"/>
      <c r="DJ359" s="73"/>
      <c r="DK359" s="73"/>
      <c r="DL359" s="73"/>
      <c r="DM359" s="73"/>
      <c r="DN359" s="73"/>
      <c r="DO359" s="73"/>
      <c r="DP359" s="73"/>
      <c r="DQ359" s="73"/>
      <c r="DR359" s="73"/>
      <c r="DS359" s="73"/>
      <c r="DT359" s="73"/>
      <c r="DU359" s="73"/>
      <c r="DV359" s="73"/>
      <c r="DW359" s="73"/>
      <c r="DX359" s="73"/>
      <c r="DY359" s="73"/>
      <c r="DZ359" s="73"/>
      <c r="EA359" s="73"/>
      <c r="EB359" s="73"/>
      <c r="EC359" s="73"/>
      <c r="ED359" s="73"/>
      <c r="EE359" s="73"/>
      <c r="EF359" s="73"/>
      <c r="EG359" s="73"/>
      <c r="EH359" s="73"/>
      <c r="EI359" s="73"/>
      <c r="EJ359" s="73"/>
      <c r="EK359" s="73"/>
      <c r="EL359" s="73"/>
      <c r="EM359" s="73"/>
      <c r="EN359" s="73"/>
      <c r="EO359" s="73"/>
      <c r="EP359" s="73"/>
      <c r="EQ359" s="73"/>
      <c r="ER359" s="73"/>
      <c r="ES359" s="73"/>
      <c r="ET359" s="73"/>
      <c r="EU359" s="73"/>
      <c r="EV359" s="73"/>
      <c r="EW359" s="73"/>
      <c r="EX359" s="73"/>
      <c r="EY359" s="73"/>
      <c r="EZ359" s="73"/>
      <c r="FA359" s="73"/>
      <c r="FB359" s="73"/>
      <c r="FC359" s="73"/>
      <c r="FD359" s="73"/>
      <c r="FE359" s="73"/>
      <c r="FF359" s="73"/>
      <c r="FG359" s="73"/>
      <c r="FH359" s="73"/>
      <c r="FI359" s="73"/>
      <c r="FJ359" s="73"/>
      <c r="FK359" s="73"/>
      <c r="FL359" s="73"/>
      <c r="FM359" s="73"/>
      <c r="FN359" s="73"/>
      <c r="FO359" s="73"/>
      <c r="FP359" s="73"/>
      <c r="FQ359" s="73"/>
      <c r="FR359" s="73"/>
      <c r="FS359" s="73"/>
      <c r="FT359" s="73"/>
      <c r="FU359" s="73"/>
      <c r="FV359" s="73"/>
      <c r="FW359" s="73"/>
      <c r="FX359" s="73"/>
      <c r="FY359" s="73"/>
      <c r="FZ359" s="73"/>
      <c r="GA359" s="73"/>
      <c r="GB359" s="73"/>
      <c r="GC359" s="73"/>
      <c r="GD359" s="73"/>
      <c r="GE359" s="73"/>
      <c r="GF359" s="73"/>
      <c r="GG359" s="73"/>
      <c r="GH359" s="73"/>
      <c r="GI359" s="73"/>
      <c r="GJ359" s="73"/>
      <c r="GK359" s="73"/>
      <c r="GL359" s="73"/>
      <c r="GM359" s="73"/>
      <c r="GN359" s="73"/>
      <c r="GO359" s="73"/>
      <c r="GP359" s="73"/>
      <c r="GQ359" s="73"/>
      <c r="GR359" s="73"/>
      <c r="GS359" s="73"/>
      <c r="GT359" s="73"/>
      <c r="GU359" s="73"/>
      <c r="GV359" s="73"/>
      <c r="GW359" s="73"/>
      <c r="GX359" s="73"/>
      <c r="GY359" s="73"/>
      <c r="GZ359" s="73"/>
      <c r="HA359" s="73"/>
      <c r="HB359" s="73"/>
      <c r="HC359" s="73"/>
      <c r="HD359" s="73"/>
      <c r="HE359" s="73"/>
      <c r="HF359" s="73"/>
      <c r="HG359" s="73"/>
      <c r="HH359" s="73"/>
      <c r="HI359" s="73"/>
      <c r="HJ359" s="73"/>
      <c r="HK359" s="73"/>
      <c r="HL359" s="73"/>
      <c r="HM359" s="73"/>
      <c r="HN359" s="73"/>
      <c r="HO359" s="73"/>
      <c r="HP359" s="73"/>
      <c r="HQ359" s="73"/>
      <c r="HR359" s="73"/>
      <c r="HS359" s="73"/>
      <c r="HT359" s="73"/>
      <c r="HU359" s="73"/>
      <c r="HV359" s="73"/>
      <c r="HW359" s="73"/>
      <c r="HX359" s="73"/>
      <c r="HY359" s="73"/>
      <c r="HZ359" s="73"/>
      <c r="IA359" s="73"/>
      <c r="IB359" s="73"/>
      <c r="IC359" s="73"/>
      <c r="ID359" s="73"/>
      <c r="IE359" s="73"/>
      <c r="IF359" s="73"/>
      <c r="IG359" s="73"/>
      <c r="IH359" s="73"/>
      <c r="II359" s="73"/>
      <c r="IJ359" s="73"/>
      <c r="IK359" s="73"/>
      <c r="IL359" s="73"/>
      <c r="IM359" s="73"/>
      <c r="IN359" s="73"/>
      <c r="IO359" s="73"/>
      <c r="IP359" s="73"/>
      <c r="IQ359" s="73"/>
      <c r="IR359" s="73"/>
      <c r="IS359" s="73"/>
      <c r="IT359" s="73"/>
      <c r="IU359" s="73"/>
    </row>
    <row r="360" spans="1:255" s="248" customFormat="1">
      <c r="A360" s="287"/>
      <c r="C360" s="182"/>
      <c r="D360" s="231"/>
      <c r="E360" s="180"/>
      <c r="F360" s="180"/>
      <c r="G360" s="181"/>
      <c r="H360" s="182"/>
      <c r="I360" s="182"/>
      <c r="J360" s="73"/>
      <c r="K360" s="73"/>
      <c r="L360" s="73"/>
      <c r="M360" s="73"/>
      <c r="N360" s="73"/>
      <c r="O360" s="73"/>
      <c r="P360" s="73"/>
      <c r="Q360" s="73"/>
      <c r="R360" s="73"/>
      <c r="S360" s="73"/>
      <c r="T360" s="73"/>
      <c r="U360" s="73"/>
      <c r="V360" s="73"/>
      <c r="W360" s="73"/>
      <c r="X360" s="73"/>
      <c r="Y360" s="73"/>
      <c r="Z360" s="73"/>
      <c r="AA360" s="73"/>
      <c r="AB360" s="73"/>
      <c r="AC360" s="73"/>
      <c r="AD360" s="73"/>
      <c r="AE360" s="73"/>
      <c r="AF360" s="73"/>
      <c r="AG360" s="73"/>
      <c r="AH360" s="73"/>
      <c r="AI360" s="73"/>
      <c r="AJ360" s="73"/>
      <c r="AK360" s="73"/>
      <c r="AL360" s="73"/>
      <c r="AM360" s="73"/>
      <c r="AN360" s="73"/>
      <c r="AO360" s="73"/>
      <c r="AP360" s="73"/>
      <c r="AQ360" s="73"/>
      <c r="AR360" s="73"/>
      <c r="AS360" s="73"/>
      <c r="AT360" s="73"/>
      <c r="AU360" s="73"/>
      <c r="AV360" s="73"/>
      <c r="AW360" s="73"/>
      <c r="AX360" s="73"/>
      <c r="AY360" s="73"/>
      <c r="AZ360" s="73"/>
      <c r="BA360" s="73"/>
      <c r="BB360" s="73"/>
      <c r="BC360" s="73"/>
      <c r="BD360" s="73"/>
      <c r="BE360" s="73"/>
      <c r="BF360" s="73"/>
      <c r="BG360" s="73"/>
      <c r="BH360" s="73"/>
      <c r="BI360" s="73"/>
      <c r="BJ360" s="73"/>
      <c r="BK360" s="73"/>
      <c r="BL360" s="73"/>
      <c r="BM360" s="73"/>
      <c r="BN360" s="73"/>
      <c r="BO360" s="73"/>
      <c r="BP360" s="73"/>
      <c r="BQ360" s="73"/>
      <c r="BR360" s="73"/>
      <c r="BS360" s="73"/>
      <c r="BT360" s="73"/>
      <c r="BU360" s="73"/>
      <c r="BV360" s="73"/>
      <c r="BW360" s="73"/>
      <c r="BX360" s="73"/>
      <c r="BY360" s="73"/>
      <c r="BZ360" s="73"/>
      <c r="CA360" s="73"/>
      <c r="CB360" s="73"/>
      <c r="CC360" s="73"/>
      <c r="CD360" s="73"/>
      <c r="CE360" s="73"/>
      <c r="CF360" s="73"/>
      <c r="CG360" s="73"/>
      <c r="CH360" s="73"/>
      <c r="CI360" s="73"/>
      <c r="CJ360" s="73"/>
      <c r="CK360" s="73"/>
      <c r="CL360" s="73"/>
      <c r="CM360" s="73"/>
      <c r="CN360" s="73"/>
      <c r="CO360" s="73"/>
      <c r="CP360" s="73"/>
      <c r="CQ360" s="73"/>
      <c r="CR360" s="73"/>
      <c r="CS360" s="73"/>
      <c r="CT360" s="73"/>
      <c r="CU360" s="73"/>
      <c r="CV360" s="73"/>
      <c r="CW360" s="73"/>
      <c r="CX360" s="73"/>
      <c r="CY360" s="73"/>
      <c r="CZ360" s="73"/>
      <c r="DA360" s="73"/>
      <c r="DB360" s="73"/>
      <c r="DC360" s="73"/>
      <c r="DD360" s="73"/>
      <c r="DE360" s="73"/>
      <c r="DF360" s="73"/>
      <c r="DG360" s="73"/>
      <c r="DH360" s="73"/>
      <c r="DI360" s="73"/>
      <c r="DJ360" s="73"/>
      <c r="DK360" s="73"/>
      <c r="DL360" s="73"/>
      <c r="DM360" s="73"/>
      <c r="DN360" s="73"/>
      <c r="DO360" s="73"/>
      <c r="DP360" s="73"/>
      <c r="DQ360" s="73"/>
      <c r="DR360" s="73"/>
      <c r="DS360" s="73"/>
      <c r="DT360" s="73"/>
      <c r="DU360" s="73"/>
      <c r="DV360" s="73"/>
      <c r="DW360" s="73"/>
      <c r="DX360" s="73"/>
      <c r="DY360" s="73"/>
      <c r="DZ360" s="73"/>
      <c r="EA360" s="73"/>
      <c r="EB360" s="73"/>
      <c r="EC360" s="73"/>
      <c r="ED360" s="73"/>
      <c r="EE360" s="73"/>
      <c r="EF360" s="73"/>
      <c r="EG360" s="73"/>
      <c r="EH360" s="73"/>
      <c r="EI360" s="73"/>
      <c r="EJ360" s="73"/>
      <c r="EK360" s="73"/>
      <c r="EL360" s="73"/>
      <c r="EM360" s="73"/>
      <c r="EN360" s="73"/>
      <c r="EO360" s="73"/>
      <c r="EP360" s="73"/>
      <c r="EQ360" s="73"/>
      <c r="ER360" s="73"/>
      <c r="ES360" s="73"/>
      <c r="ET360" s="73"/>
      <c r="EU360" s="73"/>
      <c r="EV360" s="73"/>
      <c r="EW360" s="73"/>
      <c r="EX360" s="73"/>
      <c r="EY360" s="73"/>
      <c r="EZ360" s="73"/>
      <c r="FA360" s="73"/>
      <c r="FB360" s="73"/>
      <c r="FC360" s="73"/>
      <c r="FD360" s="73"/>
      <c r="FE360" s="73"/>
      <c r="FF360" s="73"/>
      <c r="FG360" s="73"/>
      <c r="FH360" s="73"/>
      <c r="FI360" s="73"/>
      <c r="FJ360" s="73"/>
      <c r="FK360" s="73"/>
      <c r="FL360" s="73"/>
      <c r="FM360" s="73"/>
      <c r="FN360" s="73"/>
      <c r="FO360" s="73"/>
      <c r="FP360" s="73"/>
      <c r="FQ360" s="73"/>
      <c r="FR360" s="73"/>
      <c r="FS360" s="73"/>
      <c r="FT360" s="73"/>
      <c r="FU360" s="73"/>
      <c r="FV360" s="73"/>
      <c r="FW360" s="73"/>
      <c r="FX360" s="73"/>
      <c r="FY360" s="73"/>
      <c r="FZ360" s="73"/>
      <c r="GA360" s="73"/>
      <c r="GB360" s="73"/>
      <c r="GC360" s="73"/>
      <c r="GD360" s="73"/>
      <c r="GE360" s="73"/>
      <c r="GF360" s="73"/>
      <c r="GG360" s="73"/>
      <c r="GH360" s="73"/>
      <c r="GI360" s="73"/>
      <c r="GJ360" s="73"/>
      <c r="GK360" s="73"/>
      <c r="GL360" s="73"/>
      <c r="GM360" s="73"/>
      <c r="GN360" s="73"/>
      <c r="GO360" s="73"/>
      <c r="GP360" s="73"/>
      <c r="GQ360" s="73"/>
      <c r="GR360" s="73"/>
      <c r="GS360" s="73"/>
      <c r="GT360" s="73"/>
      <c r="GU360" s="73"/>
      <c r="GV360" s="73"/>
      <c r="GW360" s="73"/>
      <c r="GX360" s="73"/>
      <c r="GY360" s="73"/>
      <c r="GZ360" s="73"/>
      <c r="HA360" s="73"/>
      <c r="HB360" s="73"/>
      <c r="HC360" s="73"/>
      <c r="HD360" s="73"/>
      <c r="HE360" s="73"/>
      <c r="HF360" s="73"/>
      <c r="HG360" s="73"/>
      <c r="HH360" s="73"/>
      <c r="HI360" s="73"/>
      <c r="HJ360" s="73"/>
      <c r="HK360" s="73"/>
      <c r="HL360" s="73"/>
      <c r="HM360" s="73"/>
      <c r="HN360" s="73"/>
      <c r="HO360" s="73"/>
      <c r="HP360" s="73"/>
      <c r="HQ360" s="73"/>
      <c r="HR360" s="73"/>
      <c r="HS360" s="73"/>
      <c r="HT360" s="73"/>
      <c r="HU360" s="73"/>
      <c r="HV360" s="73"/>
      <c r="HW360" s="73"/>
      <c r="HX360" s="73"/>
      <c r="HY360" s="73"/>
      <c r="HZ360" s="73"/>
      <c r="IA360" s="73"/>
      <c r="IB360" s="73"/>
      <c r="IC360" s="73"/>
      <c r="ID360" s="73"/>
      <c r="IE360" s="73"/>
      <c r="IF360" s="73"/>
      <c r="IG360" s="73"/>
      <c r="IH360" s="73"/>
      <c r="II360" s="73"/>
      <c r="IJ360" s="73"/>
      <c r="IK360" s="73"/>
      <c r="IL360" s="73"/>
      <c r="IM360" s="73"/>
      <c r="IN360" s="73"/>
      <c r="IO360" s="73"/>
      <c r="IP360" s="73"/>
      <c r="IQ360" s="73"/>
      <c r="IR360" s="73"/>
      <c r="IS360" s="73"/>
      <c r="IT360" s="73"/>
      <c r="IU360" s="73"/>
    </row>
    <row r="361" spans="1:255" s="248" customFormat="1">
      <c r="A361" s="287"/>
      <c r="C361" s="182"/>
      <c r="D361" s="231"/>
      <c r="E361" s="180"/>
      <c r="F361" s="180"/>
      <c r="G361" s="181"/>
      <c r="H361" s="182"/>
      <c r="I361" s="182"/>
      <c r="J361" s="73"/>
      <c r="K361" s="73"/>
      <c r="L361" s="73"/>
      <c r="M361" s="73"/>
      <c r="N361" s="73"/>
      <c r="O361" s="73"/>
      <c r="P361" s="73"/>
      <c r="Q361" s="73"/>
      <c r="R361" s="73"/>
      <c r="S361" s="73"/>
      <c r="T361" s="73"/>
      <c r="U361" s="73"/>
      <c r="V361" s="73"/>
      <c r="W361" s="73"/>
      <c r="X361" s="73"/>
      <c r="Y361" s="73"/>
      <c r="Z361" s="73"/>
      <c r="AA361" s="73"/>
      <c r="AB361" s="73"/>
      <c r="AC361" s="73"/>
      <c r="AD361" s="73"/>
      <c r="AE361" s="73"/>
      <c r="AF361" s="73"/>
      <c r="AG361" s="73"/>
      <c r="AH361" s="73"/>
      <c r="AI361" s="73"/>
      <c r="AJ361" s="73"/>
      <c r="AK361" s="73"/>
      <c r="AL361" s="73"/>
      <c r="AM361" s="73"/>
      <c r="AN361" s="73"/>
      <c r="AO361" s="73"/>
      <c r="AP361" s="73"/>
      <c r="AQ361" s="73"/>
      <c r="AR361" s="73"/>
      <c r="AS361" s="73"/>
      <c r="AT361" s="73"/>
      <c r="AU361" s="73"/>
      <c r="AV361" s="73"/>
      <c r="AW361" s="73"/>
      <c r="AX361" s="73"/>
      <c r="AY361" s="73"/>
      <c r="AZ361" s="73"/>
      <c r="BA361" s="73"/>
      <c r="BB361" s="73"/>
      <c r="BC361" s="73"/>
      <c r="BD361" s="73"/>
      <c r="BE361" s="73"/>
      <c r="BF361" s="73"/>
      <c r="BG361" s="73"/>
      <c r="BH361" s="73"/>
      <c r="BI361" s="73"/>
      <c r="BJ361" s="73"/>
      <c r="BK361" s="73"/>
      <c r="BL361" s="73"/>
      <c r="BM361" s="73"/>
      <c r="BN361" s="73"/>
      <c r="BO361" s="73"/>
      <c r="BP361" s="73"/>
      <c r="BQ361" s="73"/>
      <c r="BR361" s="73"/>
      <c r="BS361" s="73"/>
      <c r="BT361" s="73"/>
      <c r="BU361" s="73"/>
      <c r="BV361" s="73"/>
      <c r="BW361" s="73"/>
      <c r="BX361" s="73"/>
      <c r="BY361" s="73"/>
      <c r="BZ361" s="73"/>
      <c r="CA361" s="73"/>
      <c r="CB361" s="73"/>
      <c r="CC361" s="73"/>
      <c r="CD361" s="73"/>
      <c r="CE361" s="73"/>
      <c r="CF361" s="73"/>
      <c r="CG361" s="73"/>
      <c r="CH361" s="73"/>
      <c r="CI361" s="73"/>
      <c r="CJ361" s="73"/>
      <c r="CK361" s="73"/>
      <c r="CL361" s="73"/>
      <c r="CM361" s="73"/>
      <c r="CN361" s="73"/>
      <c r="CO361" s="73"/>
      <c r="CP361" s="73"/>
      <c r="CQ361" s="73"/>
      <c r="CR361" s="73"/>
      <c r="CS361" s="73"/>
      <c r="CT361" s="73"/>
      <c r="CU361" s="73"/>
      <c r="CV361" s="73"/>
      <c r="CW361" s="73"/>
      <c r="CX361" s="73"/>
      <c r="CY361" s="73"/>
      <c r="CZ361" s="73"/>
      <c r="DA361" s="73"/>
      <c r="DB361" s="73"/>
      <c r="DC361" s="73"/>
      <c r="DD361" s="73"/>
      <c r="DE361" s="73"/>
      <c r="DF361" s="73"/>
      <c r="DG361" s="73"/>
      <c r="DH361" s="73"/>
      <c r="DI361" s="73"/>
      <c r="DJ361" s="73"/>
      <c r="DK361" s="73"/>
      <c r="DL361" s="73"/>
      <c r="DM361" s="73"/>
      <c r="DN361" s="73"/>
      <c r="DO361" s="73"/>
      <c r="DP361" s="73"/>
      <c r="DQ361" s="73"/>
      <c r="DR361" s="73"/>
      <c r="DS361" s="73"/>
      <c r="DT361" s="73"/>
      <c r="DU361" s="73"/>
      <c r="DV361" s="73"/>
      <c r="DW361" s="73"/>
      <c r="DX361" s="73"/>
      <c r="DY361" s="73"/>
      <c r="DZ361" s="73"/>
      <c r="EA361" s="73"/>
      <c r="EB361" s="73"/>
      <c r="EC361" s="73"/>
      <c r="ED361" s="73"/>
      <c r="EE361" s="73"/>
      <c r="EF361" s="73"/>
      <c r="EG361" s="73"/>
      <c r="EH361" s="73"/>
      <c r="EI361" s="73"/>
      <c r="EJ361" s="73"/>
      <c r="EK361" s="73"/>
      <c r="EL361" s="73"/>
      <c r="EM361" s="73"/>
      <c r="EN361" s="73"/>
      <c r="EO361" s="73"/>
      <c r="EP361" s="73"/>
      <c r="EQ361" s="73"/>
      <c r="ER361" s="73"/>
      <c r="ES361" s="73"/>
      <c r="ET361" s="73"/>
      <c r="EU361" s="73"/>
      <c r="EV361" s="73"/>
      <c r="EW361" s="73"/>
      <c r="EX361" s="73"/>
      <c r="EY361" s="73"/>
      <c r="EZ361" s="73"/>
      <c r="FA361" s="73"/>
      <c r="FB361" s="73"/>
      <c r="FC361" s="73"/>
      <c r="FD361" s="73"/>
      <c r="FE361" s="73"/>
      <c r="FF361" s="73"/>
      <c r="FG361" s="73"/>
      <c r="FH361" s="73"/>
      <c r="FI361" s="73"/>
      <c r="FJ361" s="73"/>
      <c r="FK361" s="73"/>
      <c r="FL361" s="73"/>
      <c r="FM361" s="73"/>
      <c r="FN361" s="73"/>
      <c r="FO361" s="73"/>
      <c r="FP361" s="73"/>
      <c r="FQ361" s="73"/>
      <c r="FR361" s="73"/>
      <c r="FS361" s="73"/>
      <c r="FT361" s="73"/>
      <c r="FU361" s="73"/>
      <c r="FV361" s="73"/>
      <c r="FW361" s="73"/>
      <c r="FX361" s="73"/>
      <c r="FY361" s="73"/>
      <c r="FZ361" s="73"/>
      <c r="GA361" s="73"/>
      <c r="GB361" s="73"/>
      <c r="GC361" s="73"/>
      <c r="GD361" s="73"/>
      <c r="GE361" s="73"/>
      <c r="GF361" s="73"/>
      <c r="GG361" s="73"/>
      <c r="GH361" s="73"/>
      <c r="GI361" s="73"/>
      <c r="GJ361" s="73"/>
      <c r="GK361" s="73"/>
      <c r="GL361" s="73"/>
      <c r="GM361" s="73"/>
      <c r="GN361" s="73"/>
      <c r="GO361" s="73"/>
      <c r="GP361" s="73"/>
      <c r="GQ361" s="73"/>
      <c r="GR361" s="73"/>
      <c r="GS361" s="73"/>
      <c r="GT361" s="73"/>
      <c r="GU361" s="73"/>
      <c r="GV361" s="73"/>
      <c r="GW361" s="73"/>
      <c r="GX361" s="73"/>
      <c r="GY361" s="73"/>
      <c r="GZ361" s="73"/>
      <c r="HA361" s="73"/>
      <c r="HB361" s="73"/>
      <c r="HC361" s="73"/>
      <c r="HD361" s="73"/>
      <c r="HE361" s="73"/>
      <c r="HF361" s="73"/>
      <c r="HG361" s="73"/>
      <c r="HH361" s="73"/>
      <c r="HI361" s="73"/>
      <c r="HJ361" s="73"/>
      <c r="HK361" s="73"/>
      <c r="HL361" s="73"/>
      <c r="HM361" s="73"/>
      <c r="HN361" s="73"/>
      <c r="HO361" s="73"/>
      <c r="HP361" s="73"/>
      <c r="HQ361" s="73"/>
      <c r="HR361" s="73"/>
      <c r="HS361" s="73"/>
      <c r="HT361" s="73"/>
      <c r="HU361" s="73"/>
      <c r="HV361" s="73"/>
      <c r="HW361" s="73"/>
      <c r="HX361" s="73"/>
      <c r="HY361" s="73"/>
      <c r="HZ361" s="73"/>
      <c r="IA361" s="73"/>
      <c r="IB361" s="73"/>
      <c r="IC361" s="73"/>
      <c r="ID361" s="73"/>
      <c r="IE361" s="73"/>
      <c r="IF361" s="73"/>
      <c r="IG361" s="73"/>
      <c r="IH361" s="73"/>
      <c r="II361" s="73"/>
      <c r="IJ361" s="73"/>
      <c r="IK361" s="73"/>
      <c r="IL361" s="73"/>
      <c r="IM361" s="73"/>
      <c r="IN361" s="73"/>
      <c r="IO361" s="73"/>
      <c r="IP361" s="73"/>
      <c r="IQ361" s="73"/>
      <c r="IR361" s="73"/>
      <c r="IS361" s="73"/>
      <c r="IT361" s="73"/>
      <c r="IU361" s="73"/>
    </row>
    <row r="362" spans="1:255" s="248" customFormat="1">
      <c r="A362" s="287"/>
      <c r="C362" s="182"/>
      <c r="D362" s="231"/>
      <c r="E362" s="180"/>
      <c r="F362" s="180"/>
      <c r="G362" s="181"/>
      <c r="H362" s="182"/>
      <c r="I362" s="182"/>
      <c r="J362" s="73"/>
      <c r="K362" s="73"/>
      <c r="L362" s="73"/>
      <c r="M362" s="73"/>
      <c r="N362" s="73"/>
      <c r="O362" s="73"/>
      <c r="P362" s="73"/>
      <c r="Q362" s="73"/>
      <c r="R362" s="73"/>
      <c r="S362" s="73"/>
      <c r="T362" s="73"/>
      <c r="U362" s="73"/>
      <c r="V362" s="73"/>
      <c r="W362" s="73"/>
      <c r="X362" s="73"/>
      <c r="Y362" s="73"/>
      <c r="Z362" s="73"/>
      <c r="AA362" s="73"/>
      <c r="AB362" s="73"/>
      <c r="AC362" s="73"/>
      <c r="AD362" s="73"/>
      <c r="AE362" s="73"/>
      <c r="AF362" s="73"/>
      <c r="AG362" s="73"/>
      <c r="AH362" s="73"/>
      <c r="AI362" s="73"/>
      <c r="AJ362" s="73"/>
      <c r="AK362" s="73"/>
      <c r="AL362" s="73"/>
      <c r="AM362" s="73"/>
      <c r="AN362" s="73"/>
      <c r="AO362" s="73"/>
      <c r="AP362" s="73"/>
      <c r="AQ362" s="73"/>
      <c r="AR362" s="73"/>
      <c r="AS362" s="73"/>
      <c r="AT362" s="73"/>
      <c r="AU362" s="73"/>
      <c r="AV362" s="73"/>
      <c r="AW362" s="73"/>
      <c r="AX362" s="73"/>
      <c r="AY362" s="73"/>
      <c r="AZ362" s="73"/>
      <c r="BA362" s="73"/>
      <c r="BB362" s="73"/>
      <c r="BC362" s="73"/>
      <c r="BD362" s="73"/>
      <c r="BE362" s="73"/>
      <c r="BF362" s="73"/>
      <c r="BG362" s="73"/>
      <c r="BH362" s="73"/>
      <c r="BI362" s="73"/>
      <c r="BJ362" s="73"/>
      <c r="BK362" s="73"/>
      <c r="BL362" s="73"/>
      <c r="BM362" s="73"/>
      <c r="BN362" s="73"/>
      <c r="BO362" s="73"/>
      <c r="BP362" s="73"/>
      <c r="BQ362" s="73"/>
      <c r="BR362" s="73"/>
      <c r="BS362" s="73"/>
      <c r="BT362" s="73"/>
      <c r="BU362" s="73"/>
      <c r="BV362" s="73"/>
      <c r="BW362" s="73"/>
      <c r="BX362" s="73"/>
      <c r="BY362" s="73"/>
      <c r="BZ362" s="73"/>
      <c r="CA362" s="73"/>
      <c r="CB362" s="73"/>
      <c r="CC362" s="73"/>
      <c r="CD362" s="73"/>
      <c r="CE362" s="73"/>
      <c r="CF362" s="73"/>
      <c r="CG362" s="73"/>
      <c r="CH362" s="73"/>
      <c r="CI362" s="73"/>
      <c r="CJ362" s="73"/>
      <c r="CK362" s="73"/>
      <c r="CL362" s="73"/>
      <c r="CM362" s="73"/>
      <c r="CN362" s="73"/>
      <c r="CO362" s="73"/>
      <c r="CP362" s="73"/>
      <c r="CQ362" s="73"/>
      <c r="CR362" s="73"/>
      <c r="CS362" s="73"/>
      <c r="CT362" s="73"/>
      <c r="CU362" s="73"/>
      <c r="CV362" s="73"/>
      <c r="CW362" s="73"/>
      <c r="CX362" s="73"/>
      <c r="CY362" s="73"/>
      <c r="CZ362" s="73"/>
      <c r="DA362" s="73"/>
      <c r="DB362" s="73"/>
      <c r="DC362" s="73"/>
      <c r="DD362" s="73"/>
      <c r="DE362" s="73"/>
      <c r="DF362" s="73"/>
      <c r="DG362" s="73"/>
      <c r="DH362" s="73"/>
      <c r="DI362" s="73"/>
      <c r="DJ362" s="73"/>
      <c r="DK362" s="73"/>
      <c r="DL362" s="73"/>
      <c r="DM362" s="73"/>
      <c r="DN362" s="73"/>
      <c r="DO362" s="73"/>
      <c r="DP362" s="73"/>
      <c r="DQ362" s="73"/>
      <c r="DR362" s="73"/>
      <c r="DS362" s="73"/>
      <c r="DT362" s="73"/>
      <c r="DU362" s="73"/>
      <c r="DV362" s="73"/>
      <c r="DW362" s="73"/>
      <c r="DX362" s="73"/>
      <c r="DY362" s="73"/>
      <c r="DZ362" s="73"/>
      <c r="EA362" s="73"/>
      <c r="EB362" s="73"/>
      <c r="EC362" s="73"/>
      <c r="ED362" s="73"/>
      <c r="EE362" s="73"/>
      <c r="EF362" s="73"/>
      <c r="EG362" s="73"/>
      <c r="EH362" s="73"/>
      <c r="EI362" s="73"/>
      <c r="EJ362" s="73"/>
      <c r="EK362" s="73"/>
      <c r="EL362" s="73"/>
      <c r="EM362" s="73"/>
      <c r="EN362" s="73"/>
      <c r="EO362" s="73"/>
      <c r="EP362" s="73"/>
      <c r="EQ362" s="73"/>
      <c r="ER362" s="73"/>
      <c r="ES362" s="73"/>
      <c r="ET362" s="73"/>
      <c r="EU362" s="73"/>
      <c r="EV362" s="73"/>
      <c r="EW362" s="73"/>
      <c r="EX362" s="73"/>
      <c r="EY362" s="73"/>
      <c r="EZ362" s="73"/>
      <c r="FA362" s="73"/>
      <c r="FB362" s="73"/>
      <c r="FC362" s="73"/>
      <c r="FD362" s="73"/>
      <c r="FE362" s="73"/>
      <c r="FF362" s="73"/>
      <c r="FG362" s="73"/>
      <c r="FH362" s="73"/>
      <c r="FI362" s="73"/>
      <c r="FJ362" s="73"/>
      <c r="FK362" s="73"/>
      <c r="FL362" s="73"/>
      <c r="FM362" s="73"/>
      <c r="FN362" s="73"/>
      <c r="FO362" s="73"/>
      <c r="FP362" s="73"/>
      <c r="FQ362" s="73"/>
      <c r="FR362" s="73"/>
      <c r="FS362" s="73"/>
      <c r="FT362" s="73"/>
      <c r="FU362" s="73"/>
      <c r="FV362" s="73"/>
      <c r="FW362" s="73"/>
      <c r="FX362" s="73"/>
      <c r="FY362" s="73"/>
      <c r="FZ362" s="73"/>
      <c r="GA362" s="73"/>
      <c r="GB362" s="73"/>
      <c r="GC362" s="73"/>
      <c r="GD362" s="73"/>
      <c r="GE362" s="73"/>
      <c r="GF362" s="73"/>
      <c r="GG362" s="73"/>
      <c r="GH362" s="73"/>
      <c r="GI362" s="73"/>
      <c r="GJ362" s="73"/>
      <c r="GK362" s="73"/>
      <c r="GL362" s="73"/>
      <c r="GM362" s="73"/>
      <c r="GN362" s="73"/>
      <c r="GO362" s="73"/>
      <c r="GP362" s="73"/>
      <c r="GQ362" s="73"/>
      <c r="GR362" s="73"/>
      <c r="GS362" s="73"/>
      <c r="GT362" s="73"/>
      <c r="GU362" s="73"/>
      <c r="GV362" s="73"/>
      <c r="GW362" s="73"/>
      <c r="GX362" s="73"/>
      <c r="GY362" s="73"/>
      <c r="GZ362" s="73"/>
      <c r="HA362" s="73"/>
      <c r="HB362" s="73"/>
      <c r="HC362" s="73"/>
      <c r="HD362" s="73"/>
      <c r="HE362" s="73"/>
      <c r="HF362" s="73"/>
      <c r="HG362" s="73"/>
      <c r="HH362" s="73"/>
      <c r="HI362" s="73"/>
      <c r="HJ362" s="73"/>
      <c r="HK362" s="73"/>
      <c r="HL362" s="73"/>
      <c r="HM362" s="73"/>
      <c r="HN362" s="73"/>
      <c r="HO362" s="73"/>
      <c r="HP362" s="73"/>
      <c r="HQ362" s="73"/>
      <c r="HR362" s="73"/>
      <c r="HS362" s="73"/>
      <c r="HT362" s="73"/>
      <c r="HU362" s="73"/>
      <c r="HV362" s="73"/>
      <c r="HW362" s="73"/>
      <c r="HX362" s="73"/>
      <c r="HY362" s="73"/>
      <c r="HZ362" s="73"/>
      <c r="IA362" s="73"/>
      <c r="IB362" s="73"/>
      <c r="IC362" s="73"/>
      <c r="ID362" s="73"/>
      <c r="IE362" s="73"/>
      <c r="IF362" s="73"/>
      <c r="IG362" s="73"/>
      <c r="IH362" s="73"/>
      <c r="II362" s="73"/>
      <c r="IJ362" s="73"/>
      <c r="IK362" s="73"/>
      <c r="IL362" s="73"/>
      <c r="IM362" s="73"/>
      <c r="IN362" s="73"/>
      <c r="IO362" s="73"/>
      <c r="IP362" s="73"/>
      <c r="IQ362" s="73"/>
      <c r="IR362" s="73"/>
      <c r="IS362" s="73"/>
      <c r="IT362" s="73"/>
      <c r="IU362" s="73"/>
    </row>
    <row r="363" spans="1:255" s="248" customFormat="1">
      <c r="A363" s="287"/>
      <c r="C363" s="182"/>
      <c r="D363" s="231"/>
      <c r="E363" s="180"/>
      <c r="F363" s="180"/>
      <c r="G363" s="181"/>
      <c r="H363" s="182"/>
      <c r="I363" s="182"/>
      <c r="J363" s="73"/>
      <c r="K363" s="73"/>
      <c r="L363" s="73"/>
      <c r="M363" s="73"/>
      <c r="N363" s="73"/>
      <c r="O363" s="73"/>
      <c r="P363" s="73"/>
      <c r="Q363" s="73"/>
      <c r="R363" s="73"/>
      <c r="S363" s="73"/>
      <c r="T363" s="73"/>
      <c r="U363" s="73"/>
      <c r="V363" s="73"/>
      <c r="W363" s="73"/>
      <c r="X363" s="73"/>
      <c r="Y363" s="73"/>
      <c r="Z363" s="73"/>
      <c r="AA363" s="73"/>
      <c r="AB363" s="73"/>
      <c r="AC363" s="73"/>
      <c r="AD363" s="73"/>
      <c r="AE363" s="73"/>
      <c r="AF363" s="73"/>
      <c r="AG363" s="73"/>
      <c r="AH363" s="73"/>
      <c r="AI363" s="73"/>
      <c r="AJ363" s="73"/>
      <c r="AK363" s="73"/>
      <c r="AL363" s="73"/>
      <c r="AM363" s="73"/>
      <c r="AN363" s="73"/>
      <c r="AO363" s="73"/>
      <c r="AP363" s="73"/>
      <c r="AQ363" s="73"/>
      <c r="AR363" s="73"/>
      <c r="AS363" s="73"/>
      <c r="AT363" s="73"/>
      <c r="AU363" s="73"/>
      <c r="AV363" s="73"/>
      <c r="AW363" s="73"/>
      <c r="AX363" s="73"/>
      <c r="AY363" s="73"/>
      <c r="AZ363" s="73"/>
      <c r="BA363" s="73"/>
      <c r="BB363" s="73"/>
      <c r="BC363" s="73"/>
      <c r="BD363" s="73"/>
      <c r="BE363" s="73"/>
      <c r="BF363" s="73"/>
      <c r="BG363" s="73"/>
      <c r="BH363" s="73"/>
      <c r="BI363" s="73"/>
      <c r="BJ363" s="73"/>
      <c r="BK363" s="73"/>
      <c r="BL363" s="73"/>
      <c r="BM363" s="73"/>
      <c r="BN363" s="73"/>
      <c r="BO363" s="73"/>
      <c r="BP363" s="73"/>
      <c r="BQ363" s="73"/>
      <c r="BR363" s="73"/>
      <c r="BS363" s="73"/>
      <c r="BT363" s="73"/>
      <c r="BU363" s="73"/>
      <c r="BV363" s="73"/>
      <c r="BW363" s="73"/>
      <c r="BX363" s="73"/>
      <c r="BY363" s="73"/>
      <c r="BZ363" s="73"/>
      <c r="CA363" s="73"/>
      <c r="CB363" s="73"/>
      <c r="CC363" s="73"/>
      <c r="CD363" s="73"/>
      <c r="CE363" s="73"/>
      <c r="CF363" s="73"/>
      <c r="CG363" s="73"/>
      <c r="CH363" s="73"/>
      <c r="CI363" s="73"/>
      <c r="CJ363" s="73"/>
      <c r="CK363" s="73"/>
      <c r="CL363" s="73"/>
      <c r="CM363" s="73"/>
      <c r="CN363" s="73"/>
      <c r="CO363" s="73"/>
      <c r="CP363" s="73"/>
      <c r="CQ363" s="73"/>
      <c r="CR363" s="73"/>
      <c r="CS363" s="73"/>
      <c r="CT363" s="73"/>
      <c r="CU363" s="73"/>
      <c r="CV363" s="73"/>
      <c r="CW363" s="73"/>
      <c r="CX363" s="73"/>
      <c r="CY363" s="73"/>
      <c r="CZ363" s="73"/>
      <c r="DA363" s="73"/>
      <c r="DB363" s="73"/>
      <c r="DC363" s="73"/>
      <c r="DD363" s="73"/>
      <c r="DE363" s="73"/>
      <c r="DF363" s="73"/>
      <c r="DG363" s="73"/>
      <c r="DH363" s="73"/>
      <c r="DI363" s="73"/>
      <c r="DJ363" s="73"/>
      <c r="DK363" s="73"/>
      <c r="DL363" s="73"/>
      <c r="DM363" s="73"/>
      <c r="DN363" s="73"/>
      <c r="DO363" s="73"/>
      <c r="DP363" s="73"/>
      <c r="DQ363" s="73"/>
      <c r="DR363" s="73"/>
      <c r="DS363" s="73"/>
      <c r="DT363" s="73"/>
      <c r="DU363" s="73"/>
      <c r="DV363" s="73"/>
      <c r="DW363" s="73"/>
      <c r="DX363" s="73"/>
      <c r="DY363" s="73"/>
      <c r="DZ363" s="73"/>
      <c r="EA363" s="73"/>
      <c r="EB363" s="73"/>
      <c r="EC363" s="73"/>
      <c r="ED363" s="73"/>
      <c r="EE363" s="73"/>
      <c r="EF363" s="73"/>
      <c r="EG363" s="73"/>
      <c r="EH363" s="73"/>
      <c r="EI363" s="73"/>
      <c r="EJ363" s="73"/>
      <c r="EK363" s="73"/>
      <c r="EL363" s="73"/>
      <c r="EM363" s="73"/>
      <c r="EN363" s="73"/>
      <c r="EO363" s="73"/>
      <c r="EP363" s="73"/>
      <c r="EQ363" s="73"/>
      <c r="ER363" s="73"/>
      <c r="ES363" s="73"/>
      <c r="ET363" s="73"/>
      <c r="EU363" s="73"/>
      <c r="EV363" s="73"/>
      <c r="EW363" s="73"/>
      <c r="EX363" s="73"/>
      <c r="EY363" s="73"/>
      <c r="EZ363" s="73"/>
      <c r="FA363" s="73"/>
      <c r="FB363" s="73"/>
      <c r="FC363" s="73"/>
      <c r="FD363" s="73"/>
      <c r="FE363" s="73"/>
      <c r="FF363" s="73"/>
      <c r="FG363" s="73"/>
      <c r="FH363" s="73"/>
      <c r="FI363" s="73"/>
      <c r="FJ363" s="73"/>
      <c r="FK363" s="73"/>
      <c r="FL363" s="73"/>
      <c r="FM363" s="73"/>
      <c r="FN363" s="73"/>
      <c r="FO363" s="73"/>
      <c r="FP363" s="73"/>
      <c r="FQ363" s="73"/>
      <c r="FR363" s="73"/>
      <c r="FS363" s="73"/>
      <c r="FT363" s="73"/>
      <c r="FU363" s="73"/>
      <c r="FV363" s="73"/>
      <c r="FW363" s="73"/>
      <c r="FX363" s="73"/>
      <c r="FY363" s="73"/>
      <c r="FZ363" s="73"/>
      <c r="GA363" s="73"/>
      <c r="GB363" s="73"/>
      <c r="GC363" s="73"/>
      <c r="GD363" s="73"/>
      <c r="GE363" s="73"/>
      <c r="GF363" s="73"/>
      <c r="GG363" s="73"/>
      <c r="GH363" s="73"/>
      <c r="GI363" s="73"/>
      <c r="GJ363" s="73"/>
      <c r="GK363" s="73"/>
      <c r="GL363" s="73"/>
      <c r="GM363" s="73"/>
      <c r="GN363" s="73"/>
      <c r="GO363" s="73"/>
      <c r="GP363" s="73"/>
      <c r="GQ363" s="73"/>
      <c r="GR363" s="73"/>
      <c r="GS363" s="73"/>
      <c r="GT363" s="73"/>
      <c r="GU363" s="73"/>
      <c r="GV363" s="73"/>
      <c r="GW363" s="73"/>
      <c r="GX363" s="73"/>
      <c r="GY363" s="73"/>
      <c r="GZ363" s="73"/>
      <c r="HA363" s="73"/>
      <c r="HB363" s="73"/>
      <c r="HC363" s="73"/>
      <c r="HD363" s="73"/>
      <c r="HE363" s="73"/>
      <c r="HF363" s="73"/>
      <c r="HG363" s="73"/>
      <c r="HH363" s="73"/>
      <c r="HI363" s="73"/>
      <c r="HJ363" s="73"/>
      <c r="HK363" s="73"/>
      <c r="HL363" s="73"/>
      <c r="HM363" s="73"/>
      <c r="HN363" s="73"/>
      <c r="HO363" s="73"/>
      <c r="HP363" s="73"/>
      <c r="HQ363" s="73"/>
      <c r="HR363" s="73"/>
      <c r="HS363" s="73"/>
      <c r="HT363" s="73"/>
      <c r="HU363" s="73"/>
      <c r="HV363" s="73"/>
      <c r="HW363" s="73"/>
      <c r="HX363" s="73"/>
      <c r="HY363" s="73"/>
      <c r="HZ363" s="73"/>
      <c r="IA363" s="73"/>
      <c r="IB363" s="73"/>
      <c r="IC363" s="73"/>
      <c r="ID363" s="73"/>
      <c r="IE363" s="73"/>
      <c r="IF363" s="73"/>
      <c r="IG363" s="73"/>
      <c r="IH363" s="73"/>
      <c r="II363" s="73"/>
      <c r="IJ363" s="73"/>
      <c r="IK363" s="73"/>
      <c r="IL363" s="73"/>
      <c r="IM363" s="73"/>
      <c r="IN363" s="73"/>
      <c r="IO363" s="73"/>
      <c r="IP363" s="73"/>
      <c r="IQ363" s="73"/>
      <c r="IR363" s="73"/>
      <c r="IS363" s="73"/>
      <c r="IT363" s="73"/>
      <c r="IU363" s="73"/>
    </row>
    <row r="364" spans="1:255" s="248" customFormat="1">
      <c r="A364" s="287"/>
      <c r="C364" s="182"/>
      <c r="D364" s="231"/>
      <c r="E364" s="180"/>
      <c r="F364" s="180"/>
      <c r="G364" s="181"/>
      <c r="H364" s="182"/>
      <c r="I364" s="182"/>
      <c r="J364" s="73"/>
      <c r="K364" s="73"/>
      <c r="L364" s="73"/>
      <c r="M364" s="73"/>
      <c r="N364" s="73"/>
      <c r="O364" s="73"/>
      <c r="P364" s="73"/>
      <c r="Q364" s="73"/>
      <c r="R364" s="73"/>
      <c r="S364" s="73"/>
      <c r="T364" s="73"/>
      <c r="U364" s="73"/>
      <c r="V364" s="73"/>
      <c r="W364" s="73"/>
      <c r="X364" s="73"/>
      <c r="Y364" s="73"/>
      <c r="Z364" s="73"/>
      <c r="AA364" s="73"/>
      <c r="AB364" s="73"/>
      <c r="AC364" s="73"/>
      <c r="AD364" s="73"/>
      <c r="AE364" s="73"/>
      <c r="AF364" s="73"/>
      <c r="AG364" s="73"/>
      <c r="AH364" s="73"/>
      <c r="AI364" s="73"/>
      <c r="AJ364" s="73"/>
      <c r="AK364" s="73"/>
      <c r="AL364" s="73"/>
      <c r="AM364" s="73"/>
      <c r="AN364" s="73"/>
      <c r="AO364" s="73"/>
      <c r="AP364" s="73"/>
      <c r="AQ364" s="73"/>
      <c r="AR364" s="73"/>
      <c r="AS364" s="73"/>
      <c r="AT364" s="73"/>
      <c r="AU364" s="73"/>
      <c r="AV364" s="73"/>
      <c r="AW364" s="73"/>
      <c r="AX364" s="73"/>
      <c r="AY364" s="73"/>
      <c r="AZ364" s="73"/>
      <c r="BA364" s="73"/>
      <c r="BB364" s="73"/>
      <c r="BC364" s="73"/>
      <c r="BD364" s="73"/>
      <c r="BE364" s="73"/>
      <c r="BF364" s="73"/>
      <c r="BG364" s="73"/>
      <c r="BH364" s="73"/>
      <c r="BI364" s="73"/>
      <c r="BJ364" s="73"/>
      <c r="BK364" s="73"/>
      <c r="BL364" s="73"/>
      <c r="BM364" s="73"/>
      <c r="BN364" s="73"/>
      <c r="BO364" s="73"/>
      <c r="BP364" s="73"/>
      <c r="BQ364" s="73"/>
      <c r="BR364" s="73"/>
      <c r="BS364" s="73"/>
      <c r="BT364" s="73"/>
      <c r="BU364" s="73"/>
      <c r="BV364" s="73"/>
      <c r="BW364" s="73"/>
      <c r="BX364" s="73"/>
      <c r="BY364" s="73"/>
      <c r="BZ364" s="73"/>
      <c r="CA364" s="73"/>
      <c r="CB364" s="73"/>
      <c r="CC364" s="73"/>
      <c r="CD364" s="73"/>
      <c r="CE364" s="73"/>
      <c r="CF364" s="73"/>
      <c r="CG364" s="73"/>
      <c r="CH364" s="73"/>
      <c r="CI364" s="73"/>
      <c r="CJ364" s="73"/>
      <c r="CK364" s="73"/>
      <c r="CL364" s="73"/>
      <c r="CM364" s="73"/>
      <c r="CN364" s="73"/>
      <c r="CO364" s="73"/>
      <c r="CP364" s="73"/>
      <c r="CQ364" s="73"/>
      <c r="CR364" s="73"/>
      <c r="CS364" s="73"/>
      <c r="CT364" s="73"/>
      <c r="CU364" s="73"/>
      <c r="CV364" s="73"/>
      <c r="CW364" s="73"/>
      <c r="CX364" s="73"/>
      <c r="CY364" s="73"/>
      <c r="CZ364" s="73"/>
      <c r="DA364" s="73"/>
      <c r="DB364" s="73"/>
      <c r="DC364" s="73"/>
      <c r="DD364" s="73"/>
      <c r="DE364" s="73"/>
      <c r="DF364" s="73"/>
      <c r="DG364" s="73"/>
      <c r="DH364" s="73"/>
      <c r="DI364" s="73"/>
      <c r="DJ364" s="73"/>
      <c r="DK364" s="73"/>
      <c r="DL364" s="73"/>
      <c r="DM364" s="73"/>
      <c r="DN364" s="73"/>
      <c r="DO364" s="73"/>
      <c r="DP364" s="73"/>
      <c r="DQ364" s="73"/>
      <c r="DR364" s="73"/>
      <c r="DS364" s="73"/>
      <c r="DT364" s="73"/>
      <c r="DU364" s="73"/>
      <c r="DV364" s="73"/>
      <c r="DW364" s="73"/>
      <c r="DX364" s="73"/>
      <c r="DY364" s="73"/>
      <c r="DZ364" s="73"/>
      <c r="EA364" s="73"/>
      <c r="EB364" s="73"/>
      <c r="EC364" s="73"/>
      <c r="ED364" s="73"/>
      <c r="EE364" s="73"/>
      <c r="EF364" s="73"/>
      <c r="EG364" s="73"/>
      <c r="EH364" s="73"/>
      <c r="EI364" s="73"/>
      <c r="EJ364" s="73"/>
      <c r="EK364" s="73"/>
      <c r="EL364" s="73"/>
      <c r="EM364" s="73"/>
      <c r="EN364" s="73"/>
      <c r="EO364" s="73"/>
      <c r="EP364" s="73"/>
      <c r="EQ364" s="73"/>
      <c r="ER364" s="73"/>
      <c r="ES364" s="73"/>
      <c r="ET364" s="73"/>
      <c r="EU364" s="73"/>
      <c r="EV364" s="73"/>
      <c r="EW364" s="73"/>
      <c r="EX364" s="73"/>
      <c r="EY364" s="73"/>
      <c r="EZ364" s="73"/>
      <c r="FA364" s="73"/>
      <c r="FB364" s="73"/>
      <c r="FC364" s="73"/>
      <c r="FD364" s="73"/>
      <c r="FE364" s="73"/>
      <c r="FF364" s="73"/>
      <c r="FG364" s="73"/>
      <c r="FH364" s="73"/>
      <c r="FI364" s="73"/>
      <c r="FJ364" s="73"/>
      <c r="FK364" s="73"/>
      <c r="FL364" s="73"/>
      <c r="FM364" s="73"/>
      <c r="FN364" s="73"/>
      <c r="FO364" s="73"/>
      <c r="FP364" s="73"/>
      <c r="FQ364" s="73"/>
      <c r="FR364" s="73"/>
      <c r="FS364" s="73"/>
      <c r="FT364" s="73"/>
      <c r="FU364" s="73"/>
      <c r="FV364" s="73"/>
      <c r="FW364" s="73"/>
      <c r="FX364" s="73"/>
      <c r="FY364" s="73"/>
      <c r="FZ364" s="73"/>
      <c r="GA364" s="73"/>
      <c r="GB364" s="73"/>
      <c r="GC364" s="73"/>
      <c r="GD364" s="73"/>
      <c r="GE364" s="73"/>
      <c r="GF364" s="73"/>
      <c r="GG364" s="73"/>
      <c r="GH364" s="73"/>
      <c r="GI364" s="73"/>
      <c r="GJ364" s="73"/>
      <c r="GK364" s="73"/>
      <c r="GL364" s="73"/>
      <c r="GM364" s="73"/>
      <c r="GN364" s="73"/>
      <c r="GO364" s="73"/>
      <c r="GP364" s="73"/>
      <c r="GQ364" s="73"/>
      <c r="GR364" s="73"/>
      <c r="GS364" s="73"/>
      <c r="GT364" s="73"/>
      <c r="GU364" s="73"/>
      <c r="GV364" s="73"/>
      <c r="GW364" s="73"/>
      <c r="GX364" s="73"/>
      <c r="GY364" s="73"/>
      <c r="GZ364" s="73"/>
      <c r="HA364" s="73"/>
      <c r="HB364" s="73"/>
      <c r="HC364" s="73"/>
      <c r="HD364" s="73"/>
      <c r="HE364" s="73"/>
      <c r="HF364" s="73"/>
      <c r="HG364" s="73"/>
      <c r="HH364" s="73"/>
      <c r="HI364" s="73"/>
      <c r="HJ364" s="73"/>
      <c r="HK364" s="73"/>
      <c r="HL364" s="73"/>
      <c r="HM364" s="73"/>
      <c r="HN364" s="73"/>
      <c r="HO364" s="73"/>
      <c r="HP364" s="73"/>
      <c r="HQ364" s="73"/>
      <c r="HR364" s="73"/>
      <c r="HS364" s="73"/>
      <c r="HT364" s="73"/>
      <c r="HU364" s="73"/>
      <c r="HV364" s="73"/>
      <c r="HW364" s="73"/>
      <c r="HX364" s="73"/>
      <c r="HY364" s="73"/>
      <c r="HZ364" s="73"/>
      <c r="IA364" s="73"/>
      <c r="IB364" s="73"/>
      <c r="IC364" s="73"/>
      <c r="ID364" s="73"/>
      <c r="IE364" s="73"/>
      <c r="IF364" s="73"/>
      <c r="IG364" s="73"/>
      <c r="IH364" s="73"/>
      <c r="II364" s="73"/>
      <c r="IJ364" s="73"/>
      <c r="IK364" s="73"/>
      <c r="IL364" s="73"/>
      <c r="IM364" s="73"/>
      <c r="IN364" s="73"/>
      <c r="IO364" s="73"/>
      <c r="IP364" s="73"/>
      <c r="IQ364" s="73"/>
      <c r="IR364" s="73"/>
      <c r="IS364" s="73"/>
      <c r="IT364" s="73"/>
      <c r="IU364" s="73"/>
    </row>
    <row r="365" spans="1:255" s="248" customFormat="1">
      <c r="A365" s="287"/>
      <c r="C365" s="182"/>
      <c r="D365" s="231"/>
      <c r="E365" s="180"/>
      <c r="F365" s="180"/>
      <c r="G365" s="181"/>
      <c r="H365" s="182"/>
      <c r="I365" s="182"/>
      <c r="J365" s="73"/>
      <c r="K365" s="73"/>
      <c r="L365" s="73"/>
      <c r="M365" s="73"/>
      <c r="N365" s="73"/>
      <c r="O365" s="73"/>
      <c r="P365" s="73"/>
      <c r="Q365" s="73"/>
      <c r="R365" s="73"/>
      <c r="S365" s="73"/>
      <c r="T365" s="73"/>
      <c r="U365" s="73"/>
      <c r="V365" s="73"/>
      <c r="W365" s="73"/>
      <c r="X365" s="73"/>
      <c r="Y365" s="73"/>
      <c r="Z365" s="73"/>
      <c r="AA365" s="73"/>
      <c r="AB365" s="73"/>
      <c r="AC365" s="73"/>
      <c r="AD365" s="73"/>
      <c r="AE365" s="73"/>
      <c r="AF365" s="73"/>
      <c r="AG365" s="73"/>
      <c r="AH365" s="73"/>
      <c r="AI365" s="73"/>
      <c r="AJ365" s="73"/>
      <c r="AK365" s="73"/>
      <c r="AL365" s="73"/>
      <c r="AM365" s="73"/>
      <c r="AN365" s="73"/>
      <c r="AO365" s="73"/>
      <c r="AP365" s="73"/>
      <c r="AQ365" s="73"/>
      <c r="AR365" s="73"/>
      <c r="AS365" s="73"/>
      <c r="AT365" s="73"/>
      <c r="AU365" s="73"/>
      <c r="AV365" s="73"/>
      <c r="AW365" s="73"/>
      <c r="AX365" s="73"/>
      <c r="AY365" s="73"/>
      <c r="AZ365" s="73"/>
      <c r="BA365" s="73"/>
      <c r="BB365" s="73"/>
      <c r="BC365" s="73"/>
      <c r="BD365" s="73"/>
      <c r="BE365" s="73"/>
      <c r="BF365" s="73"/>
      <c r="BG365" s="73"/>
      <c r="BH365" s="73"/>
      <c r="BI365" s="73"/>
      <c r="BJ365" s="73"/>
      <c r="BK365" s="73"/>
      <c r="BL365" s="73"/>
      <c r="BM365" s="73"/>
      <c r="BN365" s="73"/>
      <c r="BO365" s="73"/>
      <c r="BP365" s="73"/>
      <c r="BQ365" s="73"/>
      <c r="BR365" s="73"/>
      <c r="BS365" s="73"/>
      <c r="BT365" s="73"/>
      <c r="BU365" s="73"/>
      <c r="BV365" s="73"/>
      <c r="BW365" s="73"/>
      <c r="BX365" s="73"/>
      <c r="BY365" s="73"/>
      <c r="BZ365" s="73"/>
      <c r="CA365" s="73"/>
      <c r="CB365" s="73"/>
      <c r="CC365" s="73"/>
      <c r="CD365" s="73"/>
      <c r="CE365" s="73"/>
      <c r="CF365" s="73"/>
      <c r="CG365" s="73"/>
      <c r="CH365" s="73"/>
      <c r="CI365" s="73"/>
      <c r="CJ365" s="73"/>
      <c r="CK365" s="73"/>
      <c r="CL365" s="73"/>
      <c r="CM365" s="73"/>
      <c r="CN365" s="73"/>
      <c r="CO365" s="73"/>
      <c r="CP365" s="73"/>
      <c r="CQ365" s="73"/>
      <c r="CR365" s="73"/>
      <c r="CS365" s="73"/>
      <c r="CT365" s="73"/>
      <c r="CU365" s="73"/>
      <c r="CV365" s="73"/>
      <c r="CW365" s="73"/>
      <c r="CX365" s="73"/>
      <c r="CY365" s="73"/>
      <c r="CZ365" s="73"/>
      <c r="DA365" s="73"/>
      <c r="DB365" s="73"/>
      <c r="DC365" s="73"/>
      <c r="DD365" s="73"/>
      <c r="DE365" s="73"/>
      <c r="DF365" s="73"/>
      <c r="DG365" s="73"/>
      <c r="DH365" s="73"/>
      <c r="DI365" s="73"/>
      <c r="DJ365" s="73"/>
      <c r="DK365" s="73"/>
      <c r="DL365" s="73"/>
      <c r="DM365" s="73"/>
      <c r="DN365" s="73"/>
      <c r="DO365" s="73"/>
      <c r="DP365" s="73"/>
      <c r="DQ365" s="73"/>
      <c r="DR365" s="73"/>
      <c r="DS365" s="73"/>
      <c r="DT365" s="73"/>
      <c r="DU365" s="73"/>
      <c r="DV365" s="73"/>
      <c r="DW365" s="73"/>
      <c r="DX365" s="73"/>
      <c r="DY365" s="73"/>
      <c r="DZ365" s="73"/>
      <c r="EA365" s="73"/>
      <c r="EB365" s="73"/>
      <c r="EC365" s="73"/>
      <c r="ED365" s="73"/>
      <c r="EE365" s="73"/>
      <c r="EF365" s="73"/>
      <c r="EG365" s="73"/>
      <c r="EH365" s="73"/>
      <c r="EI365" s="73"/>
      <c r="EJ365" s="73"/>
      <c r="EK365" s="73"/>
      <c r="EL365" s="73"/>
      <c r="EM365" s="73"/>
      <c r="EN365" s="73"/>
      <c r="EO365" s="73"/>
      <c r="EP365" s="73"/>
      <c r="EQ365" s="73"/>
      <c r="ER365" s="73"/>
      <c r="ES365" s="73"/>
      <c r="ET365" s="73"/>
      <c r="EU365" s="73"/>
      <c r="EV365" s="73"/>
      <c r="EW365" s="73"/>
      <c r="EX365" s="73"/>
      <c r="EY365" s="73"/>
      <c r="EZ365" s="73"/>
      <c r="FA365" s="73"/>
      <c r="FB365" s="73"/>
      <c r="FC365" s="73"/>
      <c r="FD365" s="73"/>
      <c r="FE365" s="73"/>
      <c r="FF365" s="73"/>
      <c r="FG365" s="73"/>
      <c r="FH365" s="73"/>
      <c r="FI365" s="73"/>
      <c r="FJ365" s="73"/>
      <c r="FK365" s="73"/>
      <c r="FL365" s="73"/>
      <c r="FM365" s="73"/>
      <c r="FN365" s="73"/>
      <c r="FO365" s="73"/>
      <c r="FP365" s="73"/>
      <c r="FQ365" s="73"/>
      <c r="FR365" s="73"/>
      <c r="FS365" s="73"/>
      <c r="FT365" s="73"/>
      <c r="FU365" s="73"/>
      <c r="FV365" s="73"/>
      <c r="FW365" s="73"/>
      <c r="FX365" s="73"/>
      <c r="FY365" s="73"/>
      <c r="FZ365" s="73"/>
      <c r="GA365" s="73"/>
      <c r="GB365" s="73"/>
      <c r="GC365" s="73"/>
      <c r="GD365" s="73"/>
      <c r="GE365" s="73"/>
      <c r="GF365" s="73"/>
      <c r="GG365" s="73"/>
      <c r="GH365" s="73"/>
      <c r="GI365" s="73"/>
      <c r="GJ365" s="73"/>
      <c r="GK365" s="73"/>
      <c r="GL365" s="73"/>
      <c r="GM365" s="73"/>
      <c r="GN365" s="73"/>
      <c r="GO365" s="73"/>
      <c r="GP365" s="73"/>
      <c r="GQ365" s="73"/>
      <c r="GR365" s="73"/>
      <c r="GS365" s="73"/>
      <c r="GT365" s="73"/>
      <c r="GU365" s="73"/>
      <c r="GV365" s="73"/>
      <c r="GW365" s="73"/>
      <c r="GX365" s="73"/>
      <c r="GY365" s="73"/>
      <c r="GZ365" s="73"/>
      <c r="HA365" s="73"/>
      <c r="HB365" s="73"/>
      <c r="HC365" s="73"/>
      <c r="HD365" s="73"/>
      <c r="HE365" s="73"/>
      <c r="HF365" s="73"/>
      <c r="HG365" s="73"/>
      <c r="HH365" s="73"/>
      <c r="HI365" s="73"/>
      <c r="HJ365" s="73"/>
      <c r="HK365" s="73"/>
      <c r="HL365" s="73"/>
      <c r="HM365" s="73"/>
      <c r="HN365" s="73"/>
      <c r="HO365" s="73"/>
      <c r="HP365" s="73"/>
      <c r="HQ365" s="73"/>
      <c r="HR365" s="73"/>
      <c r="HS365" s="73"/>
      <c r="HT365" s="73"/>
      <c r="HU365" s="73"/>
      <c r="HV365" s="73"/>
      <c r="HW365" s="73"/>
      <c r="HX365" s="73"/>
      <c r="HY365" s="73"/>
      <c r="HZ365" s="73"/>
      <c r="IA365" s="73"/>
      <c r="IB365" s="73"/>
      <c r="IC365" s="73"/>
      <c r="ID365" s="73"/>
      <c r="IE365" s="73"/>
      <c r="IF365" s="73"/>
      <c r="IG365" s="73"/>
      <c r="IH365" s="73"/>
      <c r="II365" s="73"/>
      <c r="IJ365" s="73"/>
      <c r="IK365" s="73"/>
      <c r="IL365" s="73"/>
      <c r="IM365" s="73"/>
      <c r="IN365" s="73"/>
      <c r="IO365" s="73"/>
      <c r="IP365" s="73"/>
      <c r="IQ365" s="73"/>
      <c r="IR365" s="73"/>
      <c r="IS365" s="73"/>
      <c r="IT365" s="73"/>
      <c r="IU365" s="73"/>
    </row>
    <row r="366" spans="1:255" s="248" customFormat="1">
      <c r="A366" s="287"/>
      <c r="C366" s="182"/>
      <c r="D366" s="231"/>
      <c r="E366" s="180"/>
      <c r="F366" s="180"/>
      <c r="G366" s="181"/>
      <c r="H366" s="182"/>
      <c r="I366" s="182"/>
      <c r="J366" s="73"/>
      <c r="K366" s="73"/>
      <c r="L366" s="73"/>
      <c r="M366" s="73"/>
      <c r="N366" s="73"/>
      <c r="O366" s="73"/>
      <c r="P366" s="73"/>
      <c r="Q366" s="73"/>
      <c r="R366" s="73"/>
      <c r="S366" s="73"/>
      <c r="T366" s="73"/>
      <c r="U366" s="73"/>
      <c r="V366" s="73"/>
      <c r="W366" s="73"/>
      <c r="X366" s="73"/>
      <c r="Y366" s="73"/>
      <c r="Z366" s="73"/>
      <c r="AA366" s="73"/>
      <c r="AB366" s="73"/>
      <c r="AC366" s="73"/>
      <c r="AD366" s="73"/>
      <c r="AE366" s="73"/>
      <c r="AF366" s="73"/>
      <c r="AG366" s="73"/>
      <c r="AH366" s="73"/>
      <c r="AI366" s="73"/>
      <c r="AJ366" s="73"/>
      <c r="AK366" s="73"/>
      <c r="AL366" s="73"/>
      <c r="AM366" s="73"/>
      <c r="AN366" s="73"/>
      <c r="AO366" s="73"/>
      <c r="AP366" s="73"/>
      <c r="AQ366" s="73"/>
      <c r="AR366" s="73"/>
      <c r="AS366" s="73"/>
      <c r="AT366" s="73"/>
      <c r="AU366" s="73"/>
      <c r="AV366" s="73"/>
      <c r="AW366" s="73"/>
      <c r="AX366" s="73"/>
      <c r="AY366" s="73"/>
      <c r="AZ366" s="73"/>
      <c r="BA366" s="73"/>
      <c r="BB366" s="73"/>
      <c r="BC366" s="73"/>
      <c r="BD366" s="73"/>
      <c r="BE366" s="73"/>
      <c r="BF366" s="73"/>
      <c r="BG366" s="73"/>
      <c r="BH366" s="73"/>
      <c r="BI366" s="73"/>
      <c r="BJ366" s="73"/>
      <c r="BK366" s="73"/>
      <c r="BL366" s="73"/>
      <c r="BM366" s="73"/>
      <c r="BN366" s="73"/>
      <c r="BO366" s="73"/>
      <c r="BP366" s="73"/>
      <c r="BQ366" s="73"/>
      <c r="BR366" s="73"/>
      <c r="BS366" s="73"/>
      <c r="BT366" s="73"/>
      <c r="BU366" s="73"/>
      <c r="BV366" s="73"/>
      <c r="BW366" s="73"/>
      <c r="BX366" s="73"/>
      <c r="BY366" s="73"/>
      <c r="BZ366" s="73"/>
      <c r="CA366" s="73"/>
      <c r="CB366" s="73"/>
      <c r="CC366" s="73"/>
      <c r="CD366" s="73"/>
      <c r="CE366" s="73"/>
      <c r="CF366" s="73"/>
      <c r="CG366" s="73"/>
      <c r="CH366" s="73"/>
      <c r="CI366" s="73"/>
      <c r="CJ366" s="73"/>
      <c r="CK366" s="73"/>
      <c r="CL366" s="73"/>
      <c r="CM366" s="73"/>
      <c r="CN366" s="73"/>
      <c r="CO366" s="73"/>
      <c r="CP366" s="73"/>
      <c r="CQ366" s="73"/>
      <c r="CR366" s="73"/>
      <c r="CS366" s="73"/>
      <c r="CT366" s="73"/>
      <c r="CU366" s="73"/>
      <c r="CV366" s="73"/>
      <c r="CW366" s="73"/>
      <c r="CX366" s="73"/>
      <c r="CY366" s="73"/>
      <c r="CZ366" s="73"/>
      <c r="DA366" s="73"/>
      <c r="DB366" s="73"/>
      <c r="DC366" s="73"/>
      <c r="DD366" s="73"/>
      <c r="DE366" s="73"/>
      <c r="DF366" s="73"/>
      <c r="DG366" s="73"/>
      <c r="DH366" s="73"/>
      <c r="DI366" s="73"/>
      <c r="DJ366" s="73"/>
      <c r="DK366" s="73"/>
      <c r="DL366" s="73"/>
      <c r="DM366" s="73"/>
      <c r="DN366" s="73"/>
      <c r="DO366" s="73"/>
      <c r="DP366" s="73"/>
      <c r="DQ366" s="73"/>
      <c r="DR366" s="73"/>
      <c r="DS366" s="73"/>
      <c r="DT366" s="73"/>
      <c r="DU366" s="73"/>
      <c r="DV366" s="73"/>
      <c r="DW366" s="73"/>
      <c r="DX366" s="73"/>
      <c r="DY366" s="73"/>
      <c r="DZ366" s="73"/>
      <c r="EA366" s="73"/>
      <c r="EB366" s="73"/>
      <c r="EC366" s="73"/>
      <c r="ED366" s="73"/>
      <c r="EE366" s="73"/>
      <c r="EF366" s="73"/>
      <c r="EG366" s="73"/>
      <c r="EH366" s="73"/>
      <c r="EI366" s="73"/>
      <c r="EJ366" s="73"/>
      <c r="EK366" s="73"/>
      <c r="EL366" s="73"/>
      <c r="EM366" s="73"/>
      <c r="EN366" s="73"/>
      <c r="EO366" s="73"/>
      <c r="EP366" s="73"/>
      <c r="EQ366" s="73"/>
      <c r="ER366" s="73"/>
      <c r="ES366" s="73"/>
      <c r="ET366" s="73"/>
      <c r="EU366" s="73"/>
      <c r="EV366" s="73"/>
      <c r="EW366" s="73"/>
      <c r="EX366" s="73"/>
      <c r="EY366" s="73"/>
      <c r="EZ366" s="73"/>
      <c r="FA366" s="73"/>
      <c r="FB366" s="73"/>
      <c r="FC366" s="73"/>
      <c r="FD366" s="73"/>
      <c r="FE366" s="73"/>
      <c r="FF366" s="73"/>
      <c r="FG366" s="73"/>
      <c r="FH366" s="73"/>
      <c r="FI366" s="73"/>
      <c r="FJ366" s="73"/>
      <c r="FK366" s="73"/>
      <c r="FL366" s="73"/>
      <c r="FM366" s="73"/>
      <c r="FN366" s="73"/>
      <c r="FO366" s="73"/>
      <c r="FP366" s="73"/>
      <c r="FQ366" s="73"/>
      <c r="FR366" s="73"/>
      <c r="FS366" s="73"/>
      <c r="FT366" s="73"/>
      <c r="FU366" s="73"/>
      <c r="FV366" s="73"/>
      <c r="FW366" s="73"/>
      <c r="FX366" s="73"/>
      <c r="FY366" s="73"/>
      <c r="FZ366" s="73"/>
      <c r="GA366" s="73"/>
      <c r="GB366" s="73"/>
      <c r="GC366" s="73"/>
      <c r="GD366" s="73"/>
      <c r="GE366" s="73"/>
      <c r="GF366" s="73"/>
      <c r="GG366" s="73"/>
      <c r="GH366" s="73"/>
      <c r="GI366" s="73"/>
      <c r="GJ366" s="73"/>
      <c r="GK366" s="73"/>
      <c r="GL366" s="73"/>
      <c r="GM366" s="73"/>
      <c r="GN366" s="73"/>
      <c r="GO366" s="73"/>
      <c r="GP366" s="73"/>
      <c r="GQ366" s="73"/>
      <c r="GR366" s="73"/>
      <c r="GS366" s="73"/>
      <c r="GT366" s="73"/>
      <c r="GU366" s="73"/>
      <c r="GV366" s="73"/>
      <c r="GW366" s="73"/>
      <c r="GX366" s="73"/>
      <c r="GY366" s="73"/>
      <c r="GZ366" s="73"/>
      <c r="HA366" s="73"/>
      <c r="HB366" s="73"/>
      <c r="HC366" s="73"/>
      <c r="HD366" s="73"/>
      <c r="HE366" s="73"/>
      <c r="HF366" s="73"/>
      <c r="HG366" s="73"/>
      <c r="HH366" s="73"/>
      <c r="HI366" s="73"/>
      <c r="HJ366" s="73"/>
      <c r="HK366" s="73"/>
      <c r="HL366" s="73"/>
      <c r="HM366" s="73"/>
      <c r="HN366" s="73"/>
      <c r="HO366" s="73"/>
      <c r="HP366" s="73"/>
      <c r="HQ366" s="73"/>
      <c r="HR366" s="73"/>
      <c r="HS366" s="73"/>
      <c r="HT366" s="73"/>
      <c r="HU366" s="73"/>
      <c r="HV366" s="73"/>
      <c r="HW366" s="73"/>
      <c r="HX366" s="73"/>
      <c r="HY366" s="73"/>
      <c r="HZ366" s="73"/>
      <c r="IA366" s="73"/>
      <c r="IB366" s="73"/>
      <c r="IC366" s="73"/>
      <c r="ID366" s="73"/>
      <c r="IE366" s="73"/>
      <c r="IF366" s="73"/>
      <c r="IG366" s="73"/>
      <c r="IH366" s="73"/>
      <c r="II366" s="73"/>
      <c r="IJ366" s="73"/>
      <c r="IK366" s="73"/>
      <c r="IL366" s="73"/>
      <c r="IM366" s="73"/>
      <c r="IN366" s="73"/>
      <c r="IO366" s="73"/>
      <c r="IP366" s="73"/>
      <c r="IQ366" s="73"/>
      <c r="IR366" s="73"/>
      <c r="IS366" s="73"/>
      <c r="IT366" s="73"/>
      <c r="IU366" s="73"/>
    </row>
    <row r="367" spans="1:255" s="248" customFormat="1">
      <c r="A367" s="287"/>
      <c r="C367" s="182"/>
      <c r="D367" s="231"/>
      <c r="E367" s="180"/>
      <c r="F367" s="180"/>
      <c r="G367" s="181"/>
      <c r="H367" s="182"/>
      <c r="I367" s="182"/>
      <c r="J367" s="73"/>
      <c r="K367" s="73"/>
      <c r="L367" s="73"/>
      <c r="M367" s="73"/>
      <c r="N367" s="73"/>
      <c r="O367" s="73"/>
      <c r="P367" s="73"/>
      <c r="Q367" s="73"/>
      <c r="R367" s="73"/>
      <c r="S367" s="73"/>
      <c r="T367" s="73"/>
      <c r="U367" s="73"/>
      <c r="V367" s="73"/>
      <c r="W367" s="73"/>
      <c r="X367" s="73"/>
      <c r="Y367" s="73"/>
      <c r="Z367" s="73"/>
      <c r="AA367" s="73"/>
      <c r="AB367" s="73"/>
      <c r="AC367" s="73"/>
      <c r="AD367" s="73"/>
      <c r="AE367" s="73"/>
      <c r="AF367" s="73"/>
      <c r="AG367" s="73"/>
      <c r="AH367" s="73"/>
      <c r="AI367" s="73"/>
      <c r="AJ367" s="73"/>
      <c r="AK367" s="73"/>
      <c r="AL367" s="73"/>
      <c r="AM367" s="73"/>
      <c r="AN367" s="73"/>
      <c r="AO367" s="73"/>
      <c r="AP367" s="73"/>
      <c r="AQ367" s="73"/>
      <c r="AR367" s="73"/>
      <c r="AS367" s="73"/>
      <c r="AT367" s="73"/>
      <c r="AU367" s="73"/>
      <c r="AV367" s="73"/>
      <c r="AW367" s="73"/>
      <c r="AX367" s="73"/>
      <c r="AY367" s="73"/>
      <c r="AZ367" s="73"/>
      <c r="BA367" s="73"/>
      <c r="BB367" s="73"/>
      <c r="BC367" s="73"/>
      <c r="BD367" s="73"/>
      <c r="BE367" s="73"/>
      <c r="BF367" s="73"/>
      <c r="BG367" s="73"/>
      <c r="BH367" s="73"/>
      <c r="BI367" s="73"/>
      <c r="BJ367" s="73"/>
      <c r="BK367" s="73"/>
      <c r="BL367" s="73"/>
      <c r="BM367" s="73"/>
      <c r="BN367" s="73"/>
      <c r="BO367" s="73"/>
      <c r="BP367" s="73"/>
      <c r="BQ367" s="73"/>
      <c r="BR367" s="73"/>
      <c r="BS367" s="73"/>
      <c r="BT367" s="73"/>
      <c r="BU367" s="73"/>
      <c r="BV367" s="73"/>
      <c r="BW367" s="73"/>
      <c r="BX367" s="73"/>
      <c r="BY367" s="73"/>
      <c r="BZ367" s="73"/>
      <c r="CA367" s="73"/>
      <c r="CB367" s="73"/>
      <c r="CC367" s="73"/>
      <c r="CD367" s="73"/>
      <c r="CE367" s="73"/>
      <c r="CF367" s="73"/>
      <c r="CG367" s="73"/>
      <c r="CH367" s="73"/>
      <c r="CI367" s="73"/>
      <c r="CJ367" s="73"/>
      <c r="CK367" s="73"/>
      <c r="CL367" s="73"/>
      <c r="CM367" s="73"/>
      <c r="CN367" s="73"/>
      <c r="CO367" s="73"/>
      <c r="CP367" s="73"/>
      <c r="CQ367" s="73"/>
      <c r="CR367" s="73"/>
      <c r="CS367" s="73"/>
      <c r="CT367" s="73"/>
      <c r="CU367" s="73"/>
      <c r="CV367" s="73"/>
      <c r="CW367" s="73"/>
      <c r="CX367" s="73"/>
      <c r="CY367" s="73"/>
      <c r="CZ367" s="73"/>
      <c r="DA367" s="73"/>
      <c r="DB367" s="73"/>
      <c r="DC367" s="73"/>
      <c r="DD367" s="73"/>
      <c r="DE367" s="73"/>
      <c r="DF367" s="73"/>
      <c r="DG367" s="73"/>
      <c r="DH367" s="73"/>
      <c r="DI367" s="73"/>
      <c r="DJ367" s="73"/>
      <c r="DK367" s="73"/>
      <c r="DL367" s="73"/>
      <c r="DM367" s="73"/>
      <c r="DN367" s="73"/>
      <c r="DO367" s="73"/>
      <c r="DP367" s="73"/>
      <c r="DQ367" s="73"/>
      <c r="DR367" s="73"/>
      <c r="DS367" s="73"/>
      <c r="DT367" s="73"/>
      <c r="DU367" s="73"/>
      <c r="DV367" s="73"/>
      <c r="DW367" s="73"/>
      <c r="DX367" s="73"/>
      <c r="DY367" s="73"/>
      <c r="DZ367" s="73"/>
      <c r="EA367" s="73"/>
      <c r="EB367" s="73"/>
      <c r="EC367" s="73"/>
      <c r="ED367" s="73"/>
      <c r="EE367" s="73"/>
      <c r="EF367" s="73"/>
      <c r="EG367" s="73"/>
      <c r="EH367" s="73"/>
      <c r="EI367" s="73"/>
      <c r="EJ367" s="73"/>
      <c r="EK367" s="73"/>
      <c r="EL367" s="73"/>
      <c r="EM367" s="73"/>
      <c r="EN367" s="73"/>
      <c r="EO367" s="73"/>
      <c r="EP367" s="73"/>
      <c r="EQ367" s="73"/>
      <c r="ER367" s="73"/>
      <c r="ES367" s="73"/>
      <c r="ET367" s="73"/>
      <c r="EU367" s="73"/>
      <c r="EV367" s="73"/>
      <c r="EW367" s="73"/>
      <c r="EX367" s="73"/>
      <c r="EY367" s="73"/>
      <c r="EZ367" s="73"/>
      <c r="FA367" s="73"/>
      <c r="FB367" s="73"/>
      <c r="FC367" s="73"/>
      <c r="FD367" s="73"/>
      <c r="FE367" s="73"/>
      <c r="FF367" s="73"/>
      <c r="FG367" s="73"/>
      <c r="FH367" s="73"/>
      <c r="FI367" s="73"/>
      <c r="FJ367" s="73"/>
      <c r="FK367" s="73"/>
      <c r="FL367" s="73"/>
      <c r="FM367" s="73"/>
      <c r="FN367" s="73"/>
      <c r="FO367" s="73"/>
      <c r="FP367" s="73"/>
      <c r="FQ367" s="73"/>
      <c r="FR367" s="73"/>
      <c r="FS367" s="73"/>
      <c r="FT367" s="73"/>
      <c r="FU367" s="73"/>
      <c r="FV367" s="73"/>
      <c r="FW367" s="73"/>
      <c r="FX367" s="73"/>
      <c r="FY367" s="73"/>
      <c r="FZ367" s="73"/>
      <c r="GA367" s="73"/>
      <c r="GB367" s="73"/>
      <c r="GC367" s="73"/>
      <c r="GD367" s="73"/>
      <c r="GE367" s="73"/>
      <c r="GF367" s="73"/>
      <c r="GG367" s="73"/>
      <c r="GH367" s="73"/>
      <c r="GI367" s="73"/>
      <c r="GJ367" s="73"/>
      <c r="GK367" s="73"/>
      <c r="GL367" s="73"/>
      <c r="GM367" s="73"/>
      <c r="GN367" s="73"/>
      <c r="GO367" s="73"/>
      <c r="GP367" s="73"/>
      <c r="GQ367" s="73"/>
      <c r="GR367" s="73"/>
      <c r="GS367" s="73"/>
      <c r="GT367" s="73"/>
      <c r="GU367" s="73"/>
      <c r="GV367" s="73"/>
      <c r="GW367" s="73"/>
      <c r="GX367" s="73"/>
      <c r="GY367" s="73"/>
      <c r="GZ367" s="73"/>
      <c r="HA367" s="73"/>
      <c r="HB367" s="73"/>
      <c r="HC367" s="73"/>
      <c r="HD367" s="73"/>
      <c r="HE367" s="73"/>
      <c r="HF367" s="73"/>
      <c r="HG367" s="73"/>
      <c r="HH367" s="73"/>
      <c r="HI367" s="73"/>
      <c r="HJ367" s="73"/>
      <c r="HK367" s="73"/>
      <c r="HL367" s="73"/>
      <c r="HM367" s="73"/>
      <c r="HN367" s="73"/>
      <c r="HO367" s="73"/>
      <c r="HP367" s="73"/>
      <c r="HQ367" s="73"/>
      <c r="HR367" s="73"/>
      <c r="HS367" s="73"/>
      <c r="HT367" s="73"/>
      <c r="HU367" s="73"/>
      <c r="HV367" s="73"/>
      <c r="HW367" s="73"/>
      <c r="HX367" s="73"/>
      <c r="HY367" s="73"/>
      <c r="HZ367" s="73"/>
      <c r="IA367" s="73"/>
      <c r="IB367" s="73"/>
      <c r="IC367" s="73"/>
      <c r="ID367" s="73"/>
      <c r="IE367" s="73"/>
      <c r="IF367" s="73"/>
      <c r="IG367" s="73"/>
      <c r="IH367" s="73"/>
      <c r="II367" s="73"/>
      <c r="IJ367" s="73"/>
      <c r="IK367" s="73"/>
      <c r="IL367" s="73"/>
      <c r="IM367" s="73"/>
      <c r="IN367" s="73"/>
      <c r="IO367" s="73"/>
      <c r="IP367" s="73"/>
      <c r="IQ367" s="73"/>
      <c r="IR367" s="73"/>
      <c r="IS367" s="73"/>
      <c r="IT367" s="73"/>
      <c r="IU367" s="73"/>
    </row>
    <row r="368" spans="1:255" s="248" customFormat="1">
      <c r="A368" s="287"/>
      <c r="C368" s="182"/>
      <c r="D368" s="231"/>
      <c r="E368" s="180"/>
      <c r="F368" s="180"/>
      <c r="G368" s="181"/>
      <c r="H368" s="182"/>
      <c r="I368" s="182"/>
      <c r="J368" s="73"/>
      <c r="K368" s="73"/>
      <c r="L368" s="73"/>
      <c r="M368" s="73"/>
      <c r="N368" s="73"/>
      <c r="O368" s="73"/>
      <c r="P368" s="73"/>
      <c r="Q368" s="73"/>
      <c r="R368" s="73"/>
      <c r="S368" s="73"/>
      <c r="T368" s="73"/>
      <c r="U368" s="73"/>
      <c r="V368" s="73"/>
      <c r="W368" s="73"/>
      <c r="X368" s="73"/>
      <c r="Y368" s="73"/>
      <c r="Z368" s="73"/>
      <c r="AA368" s="73"/>
      <c r="AB368" s="73"/>
      <c r="AC368" s="73"/>
      <c r="AD368" s="73"/>
      <c r="AE368" s="73"/>
      <c r="AF368" s="73"/>
      <c r="AG368" s="73"/>
      <c r="AH368" s="73"/>
      <c r="AI368" s="73"/>
      <c r="AJ368" s="73"/>
      <c r="AK368" s="73"/>
      <c r="AL368" s="73"/>
      <c r="AM368" s="73"/>
      <c r="AN368" s="73"/>
      <c r="AO368" s="73"/>
      <c r="AP368" s="73"/>
      <c r="AQ368" s="73"/>
      <c r="AR368" s="73"/>
      <c r="AS368" s="73"/>
      <c r="AT368" s="73"/>
      <c r="AU368" s="73"/>
      <c r="AV368" s="73"/>
      <c r="AW368" s="73"/>
      <c r="AX368" s="73"/>
      <c r="AY368" s="73"/>
      <c r="AZ368" s="73"/>
      <c r="BA368" s="73"/>
      <c r="BB368" s="73"/>
      <c r="BC368" s="73"/>
      <c r="BD368" s="73"/>
      <c r="BE368" s="73"/>
      <c r="BF368" s="73"/>
      <c r="BG368" s="73"/>
      <c r="BH368" s="73"/>
      <c r="BI368" s="73"/>
      <c r="BJ368" s="73"/>
      <c r="BK368" s="73"/>
      <c r="BL368" s="73"/>
      <c r="BM368" s="73"/>
      <c r="BN368" s="73"/>
      <c r="BO368" s="73"/>
      <c r="BP368" s="73"/>
      <c r="BQ368" s="73"/>
      <c r="BR368" s="73"/>
      <c r="BS368" s="73"/>
      <c r="BT368" s="73"/>
      <c r="BU368" s="73"/>
      <c r="BV368" s="73"/>
      <c r="BW368" s="73"/>
      <c r="BX368" s="73"/>
      <c r="BY368" s="73"/>
      <c r="BZ368" s="73"/>
      <c r="CA368" s="73"/>
      <c r="CB368" s="73"/>
      <c r="CC368" s="73"/>
      <c r="CD368" s="73"/>
      <c r="CE368" s="73"/>
      <c r="CF368" s="73"/>
      <c r="CG368" s="73"/>
      <c r="CH368" s="73"/>
      <c r="CI368" s="73"/>
      <c r="CJ368" s="73"/>
      <c r="CK368" s="73"/>
      <c r="CL368" s="73"/>
      <c r="CM368" s="73"/>
      <c r="CN368" s="73"/>
      <c r="CO368" s="73"/>
      <c r="CP368" s="73"/>
      <c r="CQ368" s="73"/>
      <c r="CR368" s="73"/>
      <c r="CS368" s="73"/>
      <c r="CT368" s="73"/>
      <c r="CU368" s="73"/>
      <c r="CV368" s="73"/>
      <c r="CW368" s="73"/>
      <c r="CX368" s="73"/>
      <c r="CY368" s="73"/>
      <c r="CZ368" s="73"/>
      <c r="DA368" s="73"/>
      <c r="DB368" s="73"/>
      <c r="DC368" s="73"/>
      <c r="DD368" s="73"/>
      <c r="DE368" s="73"/>
      <c r="DF368" s="73"/>
      <c r="DG368" s="73"/>
      <c r="DH368" s="73"/>
      <c r="DI368" s="73"/>
      <c r="DJ368" s="73"/>
      <c r="DK368" s="73"/>
      <c r="DL368" s="73"/>
      <c r="DM368" s="73"/>
      <c r="DN368" s="73"/>
      <c r="DO368" s="73"/>
      <c r="DP368" s="73"/>
      <c r="DQ368" s="73"/>
      <c r="DR368" s="73"/>
      <c r="DS368" s="73"/>
      <c r="DT368" s="73"/>
      <c r="DU368" s="73"/>
      <c r="DV368" s="73"/>
      <c r="DW368" s="73"/>
      <c r="DX368" s="73"/>
      <c r="DY368" s="73"/>
      <c r="DZ368" s="73"/>
      <c r="EA368" s="73"/>
      <c r="EB368" s="73"/>
      <c r="EC368" s="73"/>
      <c r="ED368" s="73"/>
      <c r="EE368" s="73"/>
      <c r="EF368" s="73"/>
      <c r="EG368" s="73"/>
      <c r="EH368" s="73"/>
      <c r="EI368" s="73"/>
      <c r="EJ368" s="73"/>
      <c r="EK368" s="73"/>
      <c r="EL368" s="73"/>
      <c r="EM368" s="73"/>
      <c r="EN368" s="73"/>
      <c r="EO368" s="73"/>
      <c r="EP368" s="73"/>
      <c r="EQ368" s="73"/>
      <c r="ER368" s="73"/>
      <c r="ES368" s="73"/>
      <c r="ET368" s="73"/>
      <c r="EU368" s="73"/>
      <c r="EV368" s="73"/>
      <c r="EW368" s="73"/>
      <c r="EX368" s="73"/>
      <c r="EY368" s="73"/>
      <c r="EZ368" s="73"/>
      <c r="FA368" s="73"/>
      <c r="FB368" s="73"/>
      <c r="FC368" s="73"/>
      <c r="FD368" s="73"/>
      <c r="FE368" s="73"/>
      <c r="FF368" s="73"/>
      <c r="FG368" s="73"/>
      <c r="FH368" s="73"/>
      <c r="FI368" s="73"/>
      <c r="FJ368" s="73"/>
      <c r="FK368" s="73"/>
      <c r="FL368" s="73"/>
      <c r="FM368" s="73"/>
      <c r="FN368" s="73"/>
      <c r="FO368" s="73"/>
      <c r="FP368" s="73"/>
      <c r="FQ368" s="73"/>
      <c r="FR368" s="73"/>
      <c r="FS368" s="73"/>
      <c r="FT368" s="73"/>
      <c r="FU368" s="73"/>
      <c r="FV368" s="73"/>
      <c r="FW368" s="73"/>
      <c r="FX368" s="73"/>
      <c r="FY368" s="73"/>
      <c r="FZ368" s="73"/>
      <c r="GA368" s="73"/>
      <c r="GB368" s="73"/>
      <c r="GC368" s="73"/>
      <c r="GD368" s="73"/>
      <c r="GE368" s="73"/>
      <c r="GF368" s="73"/>
      <c r="GG368" s="73"/>
      <c r="GH368" s="73"/>
      <c r="GI368" s="73"/>
      <c r="GJ368" s="73"/>
      <c r="GK368" s="73"/>
      <c r="GL368" s="73"/>
      <c r="GM368" s="73"/>
      <c r="GN368" s="73"/>
      <c r="GO368" s="73"/>
      <c r="GP368" s="73"/>
      <c r="GQ368" s="73"/>
      <c r="GR368" s="73"/>
      <c r="GS368" s="73"/>
      <c r="GT368" s="73"/>
      <c r="GU368" s="73"/>
      <c r="GV368" s="73"/>
      <c r="GW368" s="73"/>
      <c r="GX368" s="73"/>
      <c r="GY368" s="73"/>
      <c r="GZ368" s="73"/>
      <c r="HA368" s="73"/>
      <c r="HB368" s="73"/>
      <c r="HC368" s="73"/>
      <c r="HD368" s="73"/>
      <c r="HE368" s="73"/>
      <c r="HF368" s="73"/>
      <c r="HG368" s="73"/>
      <c r="HH368" s="73"/>
      <c r="HI368" s="73"/>
      <c r="HJ368" s="73"/>
      <c r="HK368" s="73"/>
      <c r="HL368" s="73"/>
      <c r="HM368" s="73"/>
      <c r="HN368" s="73"/>
      <c r="HO368" s="73"/>
      <c r="HP368" s="73"/>
      <c r="HQ368" s="73"/>
      <c r="HR368" s="73"/>
      <c r="HS368" s="73"/>
      <c r="HT368" s="73"/>
      <c r="HU368" s="73"/>
      <c r="HV368" s="73"/>
      <c r="HW368" s="73"/>
      <c r="HX368" s="73"/>
      <c r="HY368" s="73"/>
      <c r="HZ368" s="73"/>
      <c r="IA368" s="73"/>
      <c r="IB368" s="73"/>
      <c r="IC368" s="73"/>
      <c r="ID368" s="73"/>
      <c r="IE368" s="73"/>
      <c r="IF368" s="73"/>
      <c r="IG368" s="73"/>
      <c r="IH368" s="73"/>
      <c r="II368" s="73"/>
      <c r="IJ368" s="73"/>
      <c r="IK368" s="73"/>
      <c r="IL368" s="73"/>
      <c r="IM368" s="73"/>
      <c r="IN368" s="73"/>
      <c r="IO368" s="73"/>
      <c r="IP368" s="73"/>
      <c r="IQ368" s="73"/>
      <c r="IR368" s="73"/>
      <c r="IS368" s="73"/>
      <c r="IT368" s="73"/>
      <c r="IU368" s="73"/>
    </row>
    <row r="369" spans="1:255" s="248" customFormat="1">
      <c r="A369" s="287"/>
      <c r="C369" s="182"/>
      <c r="D369" s="231"/>
      <c r="E369" s="180"/>
      <c r="F369" s="180"/>
      <c r="G369" s="181"/>
      <c r="H369" s="182"/>
      <c r="I369" s="182"/>
      <c r="J369" s="73"/>
      <c r="K369" s="73"/>
      <c r="L369" s="73"/>
      <c r="M369" s="73"/>
      <c r="N369" s="73"/>
      <c r="O369" s="73"/>
      <c r="P369" s="73"/>
      <c r="Q369" s="73"/>
      <c r="R369" s="73"/>
      <c r="S369" s="73"/>
      <c r="T369" s="73"/>
      <c r="U369" s="73"/>
      <c r="V369" s="73"/>
      <c r="W369" s="73"/>
      <c r="X369" s="73"/>
      <c r="Y369" s="73"/>
      <c r="Z369" s="73"/>
      <c r="AA369" s="73"/>
      <c r="AB369" s="73"/>
      <c r="AC369" s="73"/>
      <c r="AD369" s="73"/>
      <c r="AE369" s="73"/>
      <c r="AF369" s="73"/>
      <c r="AG369" s="73"/>
      <c r="AH369" s="73"/>
      <c r="AI369" s="73"/>
      <c r="AJ369" s="73"/>
      <c r="AK369" s="73"/>
      <c r="AL369" s="73"/>
      <c r="AM369" s="73"/>
      <c r="AN369" s="73"/>
      <c r="AO369" s="73"/>
      <c r="AP369" s="73"/>
      <c r="AQ369" s="73"/>
      <c r="AR369" s="73"/>
      <c r="AS369" s="73"/>
      <c r="AT369" s="73"/>
      <c r="AU369" s="73"/>
      <c r="AV369" s="73"/>
      <c r="AW369" s="73"/>
      <c r="AX369" s="73"/>
      <c r="AY369" s="73"/>
      <c r="AZ369" s="73"/>
      <c r="BA369" s="73"/>
      <c r="BB369" s="73"/>
      <c r="BC369" s="73"/>
      <c r="BD369" s="73"/>
      <c r="BE369" s="73"/>
      <c r="BF369" s="73"/>
      <c r="BG369" s="73"/>
      <c r="BH369" s="73"/>
      <c r="BI369" s="73"/>
      <c r="BJ369" s="73"/>
      <c r="BK369" s="73"/>
      <c r="BL369" s="73"/>
      <c r="BM369" s="73"/>
      <c r="BN369" s="73"/>
      <c r="BO369" s="73"/>
      <c r="BP369" s="73"/>
      <c r="BQ369" s="73"/>
      <c r="BR369" s="73"/>
      <c r="BS369" s="73"/>
      <c r="BT369" s="73"/>
      <c r="BU369" s="73"/>
      <c r="BV369" s="73"/>
      <c r="BW369" s="73"/>
      <c r="BX369" s="73"/>
      <c r="BY369" s="73"/>
      <c r="BZ369" s="73"/>
      <c r="CA369" s="73"/>
      <c r="CB369" s="73"/>
      <c r="CC369" s="73"/>
      <c r="CD369" s="73"/>
      <c r="CE369" s="73"/>
      <c r="CF369" s="73"/>
      <c r="CG369" s="73"/>
      <c r="CH369" s="73"/>
      <c r="CI369" s="73"/>
      <c r="CJ369" s="73"/>
      <c r="CK369" s="73"/>
      <c r="CL369" s="73"/>
      <c r="CM369" s="73"/>
      <c r="CN369" s="73"/>
      <c r="CO369" s="73"/>
      <c r="CP369" s="73"/>
      <c r="CQ369" s="73"/>
      <c r="CR369" s="73"/>
      <c r="CS369" s="73"/>
      <c r="CT369" s="73"/>
      <c r="CU369" s="73"/>
      <c r="CV369" s="73"/>
      <c r="CW369" s="73"/>
      <c r="CX369" s="73"/>
      <c r="CY369" s="73"/>
      <c r="CZ369" s="73"/>
      <c r="DA369" s="73"/>
      <c r="DB369" s="73"/>
      <c r="DC369" s="73"/>
      <c r="DD369" s="73"/>
      <c r="DE369" s="73"/>
      <c r="DF369" s="73"/>
      <c r="DG369" s="73"/>
      <c r="DH369" s="73"/>
      <c r="DI369" s="73"/>
      <c r="DJ369" s="73"/>
      <c r="DK369" s="73"/>
      <c r="DL369" s="73"/>
      <c r="DM369" s="73"/>
      <c r="DN369" s="73"/>
      <c r="DO369" s="73"/>
      <c r="DP369" s="73"/>
      <c r="DQ369" s="73"/>
      <c r="DR369" s="73"/>
      <c r="DS369" s="73"/>
      <c r="DT369" s="73"/>
      <c r="DU369" s="73"/>
      <c r="DV369" s="73"/>
      <c r="DW369" s="73"/>
      <c r="DX369" s="73"/>
      <c r="DY369" s="73"/>
      <c r="DZ369" s="73"/>
      <c r="EA369" s="73"/>
      <c r="EB369" s="73"/>
      <c r="EC369" s="73"/>
      <c r="ED369" s="73"/>
      <c r="EE369" s="73"/>
      <c r="EF369" s="73"/>
      <c r="EG369" s="73"/>
      <c r="EH369" s="73"/>
      <c r="EI369" s="73"/>
      <c r="EJ369" s="73"/>
      <c r="EK369" s="73"/>
      <c r="EL369" s="73"/>
      <c r="EM369" s="73"/>
      <c r="EN369" s="73"/>
      <c r="EO369" s="73"/>
      <c r="EP369" s="73"/>
      <c r="EQ369" s="73"/>
      <c r="ER369" s="73"/>
      <c r="ES369" s="73"/>
      <c r="ET369" s="73"/>
      <c r="EU369" s="73"/>
      <c r="EV369" s="73"/>
      <c r="EW369" s="73"/>
      <c r="EX369" s="73"/>
      <c r="EY369" s="73"/>
      <c r="EZ369" s="73"/>
      <c r="FA369" s="73"/>
      <c r="FB369" s="73"/>
      <c r="FC369" s="73"/>
      <c r="FD369" s="73"/>
      <c r="FE369" s="73"/>
      <c r="FF369" s="73"/>
      <c r="FG369" s="73"/>
      <c r="FH369" s="73"/>
      <c r="FI369" s="73"/>
      <c r="FJ369" s="73"/>
      <c r="FK369" s="73"/>
      <c r="FL369" s="73"/>
      <c r="FM369" s="73"/>
      <c r="FN369" s="73"/>
      <c r="FO369" s="73"/>
      <c r="FP369" s="73"/>
      <c r="FQ369" s="73"/>
      <c r="FR369" s="73"/>
      <c r="FS369" s="73"/>
      <c r="FT369" s="73"/>
      <c r="FU369" s="73"/>
      <c r="FV369" s="73"/>
      <c r="FW369" s="73"/>
      <c r="FX369" s="73"/>
      <c r="FY369" s="73"/>
      <c r="FZ369" s="73"/>
      <c r="GA369" s="73"/>
      <c r="GB369" s="73"/>
      <c r="GC369" s="73"/>
      <c r="GD369" s="73"/>
      <c r="GE369" s="73"/>
      <c r="GF369" s="73"/>
      <c r="GG369" s="73"/>
      <c r="GH369" s="73"/>
      <c r="GI369" s="73"/>
      <c r="GJ369" s="73"/>
      <c r="GK369" s="73"/>
      <c r="GL369" s="73"/>
      <c r="GM369" s="73"/>
      <c r="GN369" s="73"/>
      <c r="GO369" s="73"/>
      <c r="GP369" s="73"/>
      <c r="GQ369" s="73"/>
      <c r="GR369" s="73"/>
      <c r="GS369" s="73"/>
      <c r="GT369" s="73"/>
      <c r="GU369" s="73"/>
      <c r="GV369" s="73"/>
      <c r="GW369" s="73"/>
      <c r="GX369" s="73"/>
      <c r="GY369" s="73"/>
      <c r="GZ369" s="73"/>
      <c r="HA369" s="73"/>
      <c r="HB369" s="73"/>
      <c r="HC369" s="73"/>
      <c r="HD369" s="73"/>
      <c r="HE369" s="73"/>
      <c r="HF369" s="73"/>
      <c r="HG369" s="73"/>
      <c r="HH369" s="73"/>
      <c r="HI369" s="73"/>
      <c r="HJ369" s="73"/>
      <c r="HK369" s="73"/>
      <c r="HL369" s="73"/>
      <c r="HM369" s="73"/>
      <c r="HN369" s="73"/>
      <c r="HO369" s="73"/>
      <c r="HP369" s="73"/>
      <c r="HQ369" s="73"/>
      <c r="HR369" s="73"/>
      <c r="HS369" s="73"/>
      <c r="HT369" s="73"/>
      <c r="HU369" s="73"/>
      <c r="HV369" s="73"/>
      <c r="HW369" s="73"/>
      <c r="HX369" s="73"/>
      <c r="HY369" s="73"/>
      <c r="HZ369" s="73"/>
      <c r="IA369" s="73"/>
      <c r="IB369" s="73"/>
      <c r="IC369" s="73"/>
      <c r="ID369" s="73"/>
      <c r="IE369" s="73"/>
      <c r="IF369" s="73"/>
      <c r="IG369" s="73"/>
      <c r="IH369" s="73"/>
      <c r="II369" s="73"/>
      <c r="IJ369" s="73"/>
      <c r="IK369" s="73"/>
      <c r="IL369" s="73"/>
      <c r="IM369" s="73"/>
      <c r="IN369" s="73"/>
      <c r="IO369" s="73"/>
      <c r="IP369" s="73"/>
      <c r="IQ369" s="73"/>
      <c r="IR369" s="73"/>
      <c r="IS369" s="73"/>
      <c r="IT369" s="73"/>
      <c r="IU369" s="73"/>
    </row>
    <row r="370" spans="1:255" s="248" customFormat="1">
      <c r="A370" s="287"/>
      <c r="C370" s="182"/>
      <c r="D370" s="231"/>
      <c r="E370" s="180"/>
      <c r="F370" s="180"/>
      <c r="G370" s="181"/>
      <c r="H370" s="182"/>
      <c r="I370" s="182"/>
      <c r="J370" s="73"/>
      <c r="K370" s="73"/>
      <c r="L370" s="73"/>
      <c r="M370" s="73"/>
      <c r="N370" s="73"/>
      <c r="O370" s="73"/>
      <c r="P370" s="73"/>
      <c r="Q370" s="73"/>
      <c r="R370" s="73"/>
      <c r="S370" s="73"/>
      <c r="T370" s="73"/>
      <c r="U370" s="73"/>
      <c r="V370" s="73"/>
      <c r="W370" s="73"/>
      <c r="X370" s="73"/>
      <c r="Y370" s="73"/>
      <c r="Z370" s="73"/>
      <c r="AA370" s="73"/>
      <c r="AB370" s="73"/>
      <c r="AC370" s="73"/>
      <c r="AD370" s="73"/>
      <c r="AE370" s="73"/>
      <c r="AF370" s="73"/>
      <c r="AG370" s="73"/>
      <c r="AH370" s="73"/>
      <c r="AI370" s="73"/>
      <c r="AJ370" s="73"/>
      <c r="AK370" s="73"/>
      <c r="AL370" s="73"/>
      <c r="AM370" s="73"/>
      <c r="AN370" s="73"/>
      <c r="AO370" s="73"/>
      <c r="AP370" s="73"/>
      <c r="AQ370" s="73"/>
      <c r="AR370" s="73"/>
      <c r="AS370" s="73"/>
      <c r="AT370" s="73"/>
      <c r="AU370" s="73"/>
      <c r="AV370" s="73"/>
      <c r="AW370" s="73"/>
      <c r="AX370" s="73"/>
      <c r="AY370" s="73"/>
      <c r="AZ370" s="73"/>
      <c r="BA370" s="73"/>
      <c r="BB370" s="73"/>
      <c r="BC370" s="73"/>
      <c r="BD370" s="73"/>
      <c r="BE370" s="73"/>
      <c r="BF370" s="73"/>
      <c r="BG370" s="73"/>
      <c r="BH370" s="73"/>
      <c r="BI370" s="73"/>
      <c r="BJ370" s="73"/>
      <c r="BK370" s="73"/>
      <c r="BL370" s="73"/>
      <c r="BM370" s="73"/>
      <c r="BN370" s="73"/>
      <c r="BO370" s="73"/>
      <c r="BP370" s="73"/>
      <c r="BQ370" s="73"/>
      <c r="BR370" s="73"/>
      <c r="BS370" s="73"/>
      <c r="BT370" s="73"/>
      <c r="BU370" s="73"/>
      <c r="BV370" s="73"/>
      <c r="BW370" s="73"/>
      <c r="BX370" s="73"/>
      <c r="BY370" s="73"/>
      <c r="BZ370" s="73"/>
      <c r="CA370" s="73"/>
      <c r="CB370" s="73"/>
      <c r="CC370" s="73"/>
      <c r="CD370" s="73"/>
      <c r="CE370" s="73"/>
      <c r="CF370" s="73"/>
      <c r="CG370" s="73"/>
      <c r="CH370" s="73"/>
      <c r="CI370" s="73"/>
      <c r="CJ370" s="73"/>
      <c r="CK370" s="73"/>
      <c r="CL370" s="73"/>
      <c r="CM370" s="73"/>
      <c r="CN370" s="73"/>
      <c r="CO370" s="73"/>
      <c r="CP370" s="73"/>
      <c r="CQ370" s="73"/>
      <c r="CR370" s="73"/>
      <c r="CS370" s="73"/>
      <c r="CT370" s="73"/>
      <c r="CU370" s="73"/>
      <c r="CV370" s="73"/>
      <c r="CW370" s="73"/>
      <c r="CX370" s="73"/>
      <c r="CY370" s="73"/>
      <c r="CZ370" s="73"/>
      <c r="DA370" s="73"/>
      <c r="DB370" s="73"/>
      <c r="DC370" s="73"/>
      <c r="DD370" s="73"/>
      <c r="DE370" s="73"/>
      <c r="DF370" s="73"/>
      <c r="DG370" s="73"/>
      <c r="DH370" s="73"/>
      <c r="DI370" s="73"/>
      <c r="DJ370" s="73"/>
      <c r="DK370" s="73"/>
      <c r="DL370" s="73"/>
      <c r="DM370" s="73"/>
      <c r="DN370" s="73"/>
      <c r="DO370" s="73"/>
      <c r="DP370" s="73"/>
      <c r="DQ370" s="73"/>
      <c r="DR370" s="73"/>
      <c r="DS370" s="73"/>
      <c r="DT370" s="73"/>
      <c r="DU370" s="73"/>
      <c r="DV370" s="73"/>
      <c r="DW370" s="73"/>
      <c r="DX370" s="73"/>
      <c r="DY370" s="73"/>
      <c r="DZ370" s="73"/>
      <c r="EA370" s="73"/>
      <c r="EB370" s="73"/>
      <c r="EC370" s="73"/>
      <c r="ED370" s="73"/>
      <c r="EE370" s="73"/>
      <c r="EF370" s="73"/>
      <c r="EG370" s="73"/>
      <c r="EH370" s="73"/>
      <c r="EI370" s="73"/>
      <c r="EJ370" s="73"/>
      <c r="EK370" s="73"/>
      <c r="EL370" s="73"/>
      <c r="EM370" s="73"/>
      <c r="EN370" s="73"/>
      <c r="EO370" s="73"/>
      <c r="EP370" s="73"/>
      <c r="EQ370" s="73"/>
      <c r="ER370" s="73"/>
      <c r="ES370" s="73"/>
      <c r="ET370" s="73"/>
      <c r="EU370" s="73"/>
      <c r="EV370" s="73"/>
      <c r="EW370" s="73"/>
      <c r="EX370" s="73"/>
      <c r="EY370" s="73"/>
      <c r="EZ370" s="73"/>
      <c r="FA370" s="73"/>
      <c r="FB370" s="73"/>
      <c r="FC370" s="73"/>
      <c r="FD370" s="73"/>
      <c r="FE370" s="73"/>
      <c r="FF370" s="73"/>
      <c r="FG370" s="73"/>
      <c r="FH370" s="73"/>
      <c r="FI370" s="73"/>
      <c r="FJ370" s="73"/>
      <c r="FK370" s="73"/>
      <c r="FL370" s="73"/>
      <c r="FM370" s="73"/>
      <c r="FN370" s="73"/>
      <c r="FO370" s="73"/>
      <c r="FP370" s="73"/>
      <c r="FQ370" s="73"/>
      <c r="FR370" s="73"/>
      <c r="FS370" s="73"/>
      <c r="FT370" s="73"/>
      <c r="FU370" s="73"/>
      <c r="FV370" s="73"/>
      <c r="FW370" s="73"/>
      <c r="FX370" s="73"/>
      <c r="FY370" s="73"/>
      <c r="FZ370" s="73"/>
      <c r="GA370" s="73"/>
      <c r="GB370" s="73"/>
      <c r="GC370" s="73"/>
      <c r="GD370" s="73"/>
      <c r="GE370" s="73"/>
      <c r="GF370" s="73"/>
      <c r="GG370" s="73"/>
      <c r="GH370" s="73"/>
      <c r="GI370" s="73"/>
      <c r="GJ370" s="73"/>
      <c r="GK370" s="73"/>
      <c r="GL370" s="73"/>
      <c r="GM370" s="73"/>
      <c r="GN370" s="73"/>
      <c r="GO370" s="73"/>
      <c r="GP370" s="73"/>
      <c r="GQ370" s="73"/>
      <c r="GR370" s="73"/>
      <c r="GS370" s="73"/>
      <c r="GT370" s="73"/>
      <c r="GU370" s="73"/>
      <c r="GV370" s="73"/>
      <c r="GW370" s="73"/>
      <c r="GX370" s="73"/>
      <c r="GY370" s="73"/>
      <c r="GZ370" s="73"/>
      <c r="HA370" s="73"/>
      <c r="HB370" s="73"/>
      <c r="HC370" s="73"/>
      <c r="HD370" s="73"/>
      <c r="HE370" s="73"/>
      <c r="HF370" s="73"/>
      <c r="HG370" s="73"/>
      <c r="HH370" s="73"/>
      <c r="HI370" s="73"/>
      <c r="HJ370" s="73"/>
      <c r="HK370" s="73"/>
      <c r="HL370" s="73"/>
      <c r="HM370" s="73"/>
      <c r="HN370" s="73"/>
      <c r="HO370" s="73"/>
      <c r="HP370" s="73"/>
      <c r="HQ370" s="73"/>
      <c r="HR370" s="73"/>
      <c r="HS370" s="73"/>
      <c r="HT370" s="73"/>
      <c r="HU370" s="73"/>
      <c r="HV370" s="73"/>
      <c r="HW370" s="73"/>
      <c r="HX370" s="73"/>
      <c r="HY370" s="73"/>
      <c r="HZ370" s="73"/>
      <c r="IA370" s="73"/>
      <c r="IB370" s="73"/>
      <c r="IC370" s="73"/>
      <c r="ID370" s="73"/>
      <c r="IE370" s="73"/>
      <c r="IF370" s="73"/>
      <c r="IG370" s="73"/>
      <c r="IH370" s="73"/>
      <c r="II370" s="73"/>
      <c r="IJ370" s="73"/>
      <c r="IK370" s="73"/>
      <c r="IL370" s="73"/>
      <c r="IM370" s="73"/>
      <c r="IN370" s="73"/>
      <c r="IO370" s="73"/>
      <c r="IP370" s="73"/>
      <c r="IQ370" s="73"/>
      <c r="IR370" s="73"/>
      <c r="IS370" s="73"/>
      <c r="IT370" s="73"/>
      <c r="IU370" s="73"/>
    </row>
    <row r="371" spans="1:255" s="248" customFormat="1">
      <c r="A371" s="287"/>
      <c r="C371" s="182"/>
      <c r="D371" s="231"/>
      <c r="E371" s="180"/>
      <c r="F371" s="180"/>
      <c r="G371" s="181"/>
      <c r="H371" s="182"/>
      <c r="I371" s="182"/>
      <c r="J371" s="73"/>
      <c r="K371" s="73"/>
      <c r="L371" s="73"/>
      <c r="M371" s="73"/>
      <c r="N371" s="73"/>
      <c r="O371" s="73"/>
      <c r="P371" s="73"/>
      <c r="Q371" s="73"/>
      <c r="R371" s="73"/>
      <c r="S371" s="73"/>
      <c r="T371" s="73"/>
      <c r="U371" s="73"/>
      <c r="V371" s="73"/>
      <c r="W371" s="73"/>
      <c r="X371" s="73"/>
      <c r="Y371" s="73"/>
      <c r="Z371" s="73"/>
      <c r="AA371" s="73"/>
      <c r="AB371" s="73"/>
      <c r="AC371" s="73"/>
      <c r="AD371" s="73"/>
      <c r="AE371" s="73"/>
      <c r="AF371" s="73"/>
      <c r="AG371" s="73"/>
      <c r="AH371" s="73"/>
      <c r="AI371" s="73"/>
      <c r="AJ371" s="73"/>
      <c r="AK371" s="73"/>
      <c r="AL371" s="73"/>
      <c r="AM371" s="73"/>
      <c r="AN371" s="73"/>
      <c r="AO371" s="73"/>
      <c r="AP371" s="73"/>
      <c r="AQ371" s="73"/>
      <c r="AR371" s="73"/>
      <c r="AS371" s="73"/>
      <c r="AT371" s="73"/>
      <c r="AU371" s="73"/>
      <c r="AV371" s="73"/>
      <c r="AW371" s="73"/>
      <c r="AX371" s="73"/>
      <c r="AY371" s="73"/>
      <c r="AZ371" s="73"/>
      <c r="BA371" s="73"/>
      <c r="BB371" s="73"/>
      <c r="BC371" s="73"/>
      <c r="BD371" s="73"/>
      <c r="BE371" s="73"/>
      <c r="BF371" s="73"/>
      <c r="BG371" s="73"/>
      <c r="BH371" s="73"/>
      <c r="BI371" s="73"/>
      <c r="BJ371" s="73"/>
      <c r="BK371" s="73"/>
      <c r="BL371" s="73"/>
      <c r="BM371" s="73"/>
      <c r="BN371" s="73"/>
      <c r="BO371" s="73"/>
      <c r="BP371" s="73"/>
      <c r="BQ371" s="73"/>
      <c r="BR371" s="73"/>
      <c r="BS371" s="73"/>
      <c r="BT371" s="73"/>
      <c r="BU371" s="73"/>
      <c r="BV371" s="73"/>
      <c r="BW371" s="73"/>
      <c r="BX371" s="73"/>
      <c r="BY371" s="73"/>
      <c r="BZ371" s="73"/>
      <c r="CA371" s="73"/>
      <c r="CB371" s="73"/>
      <c r="CC371" s="73"/>
      <c r="CD371" s="73"/>
      <c r="CE371" s="73"/>
      <c r="CF371" s="73"/>
      <c r="CG371" s="73"/>
      <c r="CH371" s="73"/>
      <c r="CI371" s="73"/>
      <c r="CJ371" s="73"/>
      <c r="CK371" s="73"/>
      <c r="CL371" s="73"/>
      <c r="CM371" s="73"/>
      <c r="CN371" s="73"/>
      <c r="CO371" s="73"/>
      <c r="CP371" s="73"/>
      <c r="CQ371" s="73"/>
      <c r="CR371" s="73"/>
      <c r="CS371" s="73"/>
      <c r="CT371" s="73"/>
      <c r="CU371" s="73"/>
      <c r="CV371" s="73"/>
      <c r="CW371" s="73"/>
      <c r="CX371" s="73"/>
      <c r="CY371" s="73"/>
      <c r="CZ371" s="73"/>
      <c r="DA371" s="73"/>
      <c r="DB371" s="73"/>
      <c r="DC371" s="73"/>
      <c r="DD371" s="73"/>
      <c r="DE371" s="73"/>
      <c r="DF371" s="73"/>
      <c r="DG371" s="73"/>
      <c r="DH371" s="73"/>
      <c r="DI371" s="73"/>
      <c r="DJ371" s="73"/>
      <c r="DK371" s="73"/>
      <c r="DL371" s="73"/>
      <c r="DM371" s="73"/>
      <c r="DN371" s="73"/>
      <c r="DO371" s="73"/>
      <c r="DP371" s="73"/>
      <c r="DQ371" s="73"/>
      <c r="DR371" s="73"/>
      <c r="DS371" s="73"/>
      <c r="DT371" s="73"/>
      <c r="DU371" s="73"/>
      <c r="DV371" s="73"/>
      <c r="DW371" s="73"/>
      <c r="DX371" s="73"/>
      <c r="DY371" s="73"/>
      <c r="DZ371" s="73"/>
      <c r="EA371" s="73"/>
      <c r="EB371" s="73"/>
      <c r="EC371" s="73"/>
      <c r="ED371" s="73"/>
      <c r="EE371" s="73"/>
      <c r="EF371" s="73"/>
      <c r="EG371" s="73"/>
      <c r="EH371" s="73"/>
      <c r="EI371" s="73"/>
      <c r="EJ371" s="73"/>
      <c r="EK371" s="73"/>
      <c r="EL371" s="73"/>
      <c r="EM371" s="73"/>
      <c r="EN371" s="73"/>
      <c r="EO371" s="73"/>
      <c r="EP371" s="73"/>
      <c r="EQ371" s="73"/>
      <c r="ER371" s="73"/>
      <c r="ES371" s="73"/>
      <c r="ET371" s="73"/>
      <c r="EU371" s="73"/>
      <c r="EV371" s="73"/>
      <c r="EW371" s="73"/>
      <c r="EX371" s="73"/>
      <c r="EY371" s="73"/>
      <c r="EZ371" s="73"/>
      <c r="FA371" s="73"/>
      <c r="FB371" s="73"/>
      <c r="FC371" s="73"/>
      <c r="FD371" s="73"/>
      <c r="FE371" s="73"/>
      <c r="FF371" s="73"/>
      <c r="FG371" s="73"/>
      <c r="FH371" s="73"/>
      <c r="FI371" s="73"/>
      <c r="FJ371" s="73"/>
      <c r="FK371" s="73"/>
      <c r="FL371" s="73"/>
      <c r="FM371" s="73"/>
      <c r="FN371" s="73"/>
      <c r="FO371" s="73"/>
      <c r="FP371" s="73"/>
      <c r="FQ371" s="73"/>
      <c r="FR371" s="73"/>
      <c r="FS371" s="73"/>
      <c r="FT371" s="73"/>
      <c r="FU371" s="73"/>
      <c r="FV371" s="73"/>
      <c r="FW371" s="73"/>
      <c r="FX371" s="73"/>
      <c r="FY371" s="73"/>
      <c r="FZ371" s="73"/>
      <c r="GA371" s="73"/>
      <c r="GB371" s="73"/>
      <c r="GC371" s="73"/>
      <c r="GD371" s="73"/>
      <c r="GE371" s="73"/>
      <c r="GF371" s="73"/>
      <c r="GG371" s="73"/>
      <c r="GH371" s="73"/>
      <c r="GI371" s="73"/>
      <c r="GJ371" s="73"/>
      <c r="GK371" s="73"/>
      <c r="GL371" s="73"/>
      <c r="GM371" s="73"/>
      <c r="GN371" s="73"/>
      <c r="GO371" s="73"/>
      <c r="GP371" s="73"/>
      <c r="GQ371" s="73"/>
      <c r="GR371" s="73"/>
      <c r="GS371" s="73"/>
      <c r="GT371" s="73"/>
      <c r="GU371" s="73"/>
      <c r="GV371" s="73"/>
      <c r="GW371" s="73"/>
      <c r="GX371" s="73"/>
      <c r="GY371" s="73"/>
      <c r="GZ371" s="73"/>
      <c r="HA371" s="73"/>
      <c r="HB371" s="73"/>
      <c r="HC371" s="73"/>
      <c r="HD371" s="73"/>
      <c r="HE371" s="73"/>
      <c r="HF371" s="73"/>
      <c r="HG371" s="73"/>
      <c r="HH371" s="73"/>
      <c r="HI371" s="73"/>
      <c r="HJ371" s="73"/>
      <c r="HK371" s="73"/>
      <c r="HL371" s="73"/>
      <c r="HM371" s="73"/>
      <c r="HN371" s="73"/>
      <c r="HO371" s="73"/>
      <c r="HP371" s="73"/>
      <c r="HQ371" s="73"/>
      <c r="HR371" s="73"/>
      <c r="HS371" s="73"/>
      <c r="HT371" s="73"/>
      <c r="HU371" s="73"/>
      <c r="HV371" s="73"/>
      <c r="HW371" s="73"/>
      <c r="HX371" s="73"/>
      <c r="HY371" s="73"/>
      <c r="HZ371" s="73"/>
      <c r="IA371" s="73"/>
      <c r="IB371" s="73"/>
      <c r="IC371" s="73"/>
      <c r="ID371" s="73"/>
      <c r="IE371" s="73"/>
      <c r="IF371" s="73"/>
      <c r="IG371" s="73"/>
      <c r="IH371" s="73"/>
      <c r="II371" s="73"/>
      <c r="IJ371" s="73"/>
      <c r="IK371" s="73"/>
      <c r="IL371" s="73"/>
      <c r="IM371" s="73"/>
      <c r="IN371" s="73"/>
      <c r="IO371" s="73"/>
      <c r="IP371" s="73"/>
      <c r="IQ371" s="73"/>
      <c r="IR371" s="73"/>
      <c r="IS371" s="73"/>
      <c r="IT371" s="73"/>
      <c r="IU371" s="73"/>
    </row>
    <row r="372" spans="1:255" s="248" customFormat="1">
      <c r="A372" s="287"/>
      <c r="C372" s="182"/>
      <c r="D372" s="231"/>
      <c r="E372" s="180"/>
      <c r="F372" s="180"/>
      <c r="G372" s="181"/>
      <c r="H372" s="182"/>
      <c r="I372" s="182"/>
      <c r="J372" s="73"/>
      <c r="K372" s="73"/>
      <c r="L372" s="73"/>
      <c r="M372" s="73"/>
      <c r="N372" s="73"/>
      <c r="O372" s="73"/>
      <c r="P372" s="73"/>
      <c r="Q372" s="73"/>
      <c r="R372" s="73"/>
      <c r="S372" s="73"/>
      <c r="T372" s="73"/>
      <c r="U372" s="73"/>
      <c r="V372" s="73"/>
      <c r="W372" s="73"/>
      <c r="X372" s="73"/>
      <c r="Y372" s="73"/>
      <c r="Z372" s="73"/>
      <c r="AA372" s="73"/>
      <c r="AB372" s="73"/>
      <c r="AC372" s="73"/>
      <c r="AD372" s="73"/>
      <c r="AE372" s="73"/>
      <c r="AF372" s="73"/>
      <c r="AG372" s="73"/>
      <c r="AH372" s="73"/>
      <c r="AI372" s="73"/>
      <c r="AJ372" s="73"/>
      <c r="AK372" s="73"/>
      <c r="AL372" s="73"/>
      <c r="AM372" s="73"/>
      <c r="AN372" s="73"/>
      <c r="AO372" s="73"/>
      <c r="AP372" s="73"/>
      <c r="AQ372" s="73"/>
      <c r="AR372" s="73"/>
      <c r="AS372" s="73"/>
      <c r="AT372" s="73"/>
      <c r="AU372" s="73"/>
      <c r="AV372" s="73"/>
      <c r="AW372" s="73"/>
      <c r="AX372" s="73"/>
      <c r="AY372" s="73"/>
      <c r="AZ372" s="73"/>
      <c r="BA372" s="73"/>
      <c r="BB372" s="73"/>
      <c r="BC372" s="73"/>
      <c r="BD372" s="73"/>
      <c r="BE372" s="73"/>
      <c r="BF372" s="73"/>
      <c r="BG372" s="73"/>
      <c r="BH372" s="73"/>
      <c r="BI372" s="73"/>
      <c r="BJ372" s="73"/>
      <c r="BK372" s="73"/>
      <c r="BL372" s="73"/>
      <c r="BM372" s="73"/>
      <c r="BN372" s="73"/>
      <c r="BO372" s="73"/>
      <c r="BP372" s="73"/>
      <c r="BQ372" s="73"/>
      <c r="BR372" s="73"/>
      <c r="BS372" s="73"/>
      <c r="BT372" s="73"/>
      <c r="BU372" s="73"/>
      <c r="BV372" s="73"/>
      <c r="BW372" s="73"/>
      <c r="BX372" s="73"/>
      <c r="BY372" s="73"/>
      <c r="BZ372" s="73"/>
      <c r="CA372" s="73"/>
      <c r="CB372" s="73"/>
      <c r="CC372" s="73"/>
      <c r="CD372" s="73"/>
      <c r="CE372" s="73"/>
      <c r="CF372" s="73"/>
      <c r="CG372" s="73"/>
      <c r="CH372" s="73"/>
      <c r="CI372" s="73"/>
      <c r="CJ372" s="73"/>
      <c r="CK372" s="73"/>
      <c r="CL372" s="73"/>
      <c r="CM372" s="73"/>
      <c r="CN372" s="73"/>
      <c r="CO372" s="73"/>
      <c r="CP372" s="73"/>
      <c r="CQ372" s="73"/>
      <c r="CR372" s="73"/>
      <c r="CS372" s="73"/>
      <c r="CT372" s="73"/>
      <c r="CU372" s="73"/>
      <c r="CV372" s="73"/>
      <c r="CW372" s="73"/>
      <c r="CX372" s="73"/>
      <c r="CY372" s="73"/>
      <c r="CZ372" s="73"/>
      <c r="DA372" s="73"/>
      <c r="DB372" s="73"/>
      <c r="DC372" s="73"/>
      <c r="DD372" s="73"/>
      <c r="DE372" s="73"/>
      <c r="DF372" s="73"/>
      <c r="DG372" s="73"/>
      <c r="DH372" s="73"/>
      <c r="DI372" s="73"/>
      <c r="DJ372" s="73"/>
      <c r="DK372" s="73"/>
      <c r="DL372" s="73"/>
      <c r="DM372" s="73"/>
      <c r="DN372" s="73"/>
      <c r="DO372" s="73"/>
      <c r="DP372" s="73"/>
      <c r="DQ372" s="73"/>
      <c r="DR372" s="73"/>
      <c r="DS372" s="73"/>
      <c r="DT372" s="73"/>
      <c r="DU372" s="73"/>
      <c r="DV372" s="73"/>
      <c r="DW372" s="73"/>
      <c r="DX372" s="73"/>
      <c r="DY372" s="73"/>
      <c r="DZ372" s="73"/>
      <c r="EA372" s="73"/>
      <c r="EB372" s="73"/>
      <c r="EC372" s="73"/>
      <c r="ED372" s="73"/>
      <c r="EE372" s="73"/>
      <c r="EF372" s="73"/>
      <c r="EG372" s="73"/>
      <c r="EH372" s="73"/>
      <c r="EI372" s="73"/>
      <c r="EJ372" s="73"/>
      <c r="EK372" s="73"/>
      <c r="EL372" s="73"/>
      <c r="EM372" s="73"/>
      <c r="EN372" s="73"/>
      <c r="EO372" s="73"/>
      <c r="EP372" s="73"/>
      <c r="EQ372" s="73"/>
      <c r="ER372" s="73"/>
      <c r="ES372" s="73"/>
      <c r="ET372" s="73"/>
      <c r="EU372" s="73"/>
      <c r="EV372" s="73"/>
      <c r="EW372" s="73"/>
      <c r="EX372" s="73"/>
      <c r="EY372" s="73"/>
      <c r="EZ372" s="73"/>
      <c r="FA372" s="73"/>
      <c r="FB372" s="73"/>
      <c r="FC372" s="73"/>
      <c r="FD372" s="73"/>
      <c r="FE372" s="73"/>
      <c r="FF372" s="73"/>
      <c r="FG372" s="73"/>
      <c r="FH372" s="73"/>
      <c r="FI372" s="73"/>
      <c r="FJ372" s="73"/>
      <c r="FK372" s="73"/>
      <c r="FL372" s="73"/>
      <c r="FM372" s="73"/>
      <c r="FN372" s="73"/>
      <c r="FO372" s="73"/>
      <c r="FP372" s="73"/>
      <c r="FQ372" s="73"/>
      <c r="FR372" s="73"/>
      <c r="FS372" s="73"/>
      <c r="FT372" s="73"/>
      <c r="FU372" s="73"/>
      <c r="FV372" s="73"/>
      <c r="FW372" s="73"/>
      <c r="FX372" s="73"/>
      <c r="FY372" s="73"/>
      <c r="FZ372" s="73"/>
      <c r="GA372" s="73"/>
      <c r="GB372" s="73"/>
      <c r="GC372" s="73"/>
      <c r="GD372" s="73"/>
      <c r="GE372" s="73"/>
      <c r="GF372" s="73"/>
      <c r="GG372" s="73"/>
      <c r="GH372" s="73"/>
      <c r="GI372" s="73"/>
      <c r="GJ372" s="73"/>
      <c r="GK372" s="73"/>
      <c r="GL372" s="73"/>
      <c r="GM372" s="73"/>
      <c r="GN372" s="73"/>
      <c r="GO372" s="73"/>
      <c r="GP372" s="73"/>
      <c r="GQ372" s="73"/>
      <c r="GR372" s="73"/>
      <c r="GS372" s="73"/>
      <c r="GT372" s="73"/>
      <c r="GU372" s="73"/>
      <c r="GV372" s="73"/>
      <c r="GW372" s="73"/>
      <c r="GX372" s="73"/>
      <c r="GY372" s="73"/>
      <c r="GZ372" s="73"/>
      <c r="HA372" s="73"/>
      <c r="HB372" s="73"/>
      <c r="HC372" s="73"/>
      <c r="HD372" s="73"/>
      <c r="HE372" s="73"/>
      <c r="HF372" s="73"/>
      <c r="HG372" s="73"/>
      <c r="HH372" s="73"/>
      <c r="HI372" s="73"/>
      <c r="HJ372" s="73"/>
      <c r="HK372" s="73"/>
      <c r="HL372" s="73"/>
      <c r="HM372" s="73"/>
      <c r="HN372" s="73"/>
      <c r="HO372" s="73"/>
      <c r="HP372" s="73"/>
      <c r="HQ372" s="73"/>
      <c r="HR372" s="73"/>
      <c r="HS372" s="73"/>
      <c r="HT372" s="73"/>
      <c r="HU372" s="73"/>
      <c r="HV372" s="73"/>
      <c r="HW372" s="73"/>
      <c r="HX372" s="73"/>
      <c r="HY372" s="73"/>
      <c r="HZ372" s="73"/>
      <c r="IA372" s="73"/>
      <c r="IB372" s="73"/>
      <c r="IC372" s="73"/>
      <c r="ID372" s="73"/>
      <c r="IE372" s="73"/>
      <c r="IF372" s="73"/>
      <c r="IG372" s="73"/>
      <c r="IH372" s="73"/>
      <c r="II372" s="73"/>
      <c r="IJ372" s="73"/>
      <c r="IK372" s="73"/>
      <c r="IL372" s="73"/>
      <c r="IM372" s="73"/>
      <c r="IN372" s="73"/>
      <c r="IO372" s="73"/>
      <c r="IP372" s="73"/>
      <c r="IQ372" s="73"/>
      <c r="IR372" s="73"/>
      <c r="IS372" s="73"/>
      <c r="IT372" s="73"/>
      <c r="IU372" s="73"/>
    </row>
    <row r="373" spans="1:255" s="248" customFormat="1">
      <c r="A373" s="287"/>
      <c r="C373" s="182"/>
      <c r="D373" s="231"/>
      <c r="E373" s="180"/>
      <c r="F373" s="180"/>
      <c r="G373" s="181"/>
      <c r="H373" s="182"/>
      <c r="I373" s="182"/>
      <c r="J373" s="73"/>
      <c r="K373" s="73"/>
      <c r="L373" s="73"/>
      <c r="M373" s="73"/>
      <c r="N373" s="73"/>
      <c r="O373" s="73"/>
      <c r="P373" s="73"/>
      <c r="Q373" s="73"/>
      <c r="R373" s="73"/>
      <c r="S373" s="73"/>
      <c r="T373" s="73"/>
      <c r="U373" s="73"/>
      <c r="V373" s="73"/>
      <c r="W373" s="73"/>
      <c r="X373" s="73"/>
      <c r="Y373" s="73"/>
      <c r="Z373" s="73"/>
      <c r="AA373" s="73"/>
      <c r="AB373" s="73"/>
      <c r="AC373" s="73"/>
      <c r="AD373" s="73"/>
      <c r="AE373" s="73"/>
      <c r="AF373" s="73"/>
      <c r="AG373" s="73"/>
      <c r="AH373" s="73"/>
      <c r="AI373" s="73"/>
      <c r="AJ373" s="73"/>
      <c r="AK373" s="73"/>
      <c r="AL373" s="73"/>
      <c r="AM373" s="73"/>
      <c r="AN373" s="73"/>
      <c r="AO373" s="73"/>
      <c r="AP373" s="73"/>
      <c r="AQ373" s="73"/>
      <c r="AR373" s="73"/>
      <c r="AS373" s="73"/>
      <c r="AT373" s="73"/>
      <c r="AU373" s="73"/>
      <c r="AV373" s="73"/>
      <c r="AW373" s="73"/>
      <c r="AX373" s="73"/>
      <c r="AY373" s="73"/>
      <c r="AZ373" s="73"/>
      <c r="BA373" s="73"/>
      <c r="BB373" s="73"/>
      <c r="BC373" s="73"/>
      <c r="BD373" s="73"/>
      <c r="BE373" s="73"/>
      <c r="BF373" s="73"/>
      <c r="BG373" s="73"/>
      <c r="BH373" s="73"/>
      <c r="BI373" s="73"/>
      <c r="BJ373" s="73"/>
      <c r="BK373" s="73"/>
      <c r="BL373" s="73"/>
      <c r="BM373" s="73"/>
      <c r="BN373" s="73"/>
      <c r="BO373" s="73"/>
      <c r="BP373" s="73"/>
      <c r="BQ373" s="73"/>
      <c r="BR373" s="73"/>
      <c r="BS373" s="73"/>
      <c r="BT373" s="73"/>
      <c r="BU373" s="73"/>
      <c r="BV373" s="73"/>
      <c r="BW373" s="73"/>
      <c r="BX373" s="73"/>
      <c r="BY373" s="73"/>
      <c r="BZ373" s="73"/>
      <c r="CA373" s="73"/>
      <c r="CB373" s="73"/>
      <c r="CC373" s="73"/>
      <c r="CD373" s="73"/>
      <c r="CE373" s="73"/>
      <c r="CF373" s="73"/>
      <c r="CG373" s="73"/>
      <c r="CH373" s="73"/>
      <c r="CI373" s="73"/>
      <c r="CJ373" s="73"/>
      <c r="CK373" s="73"/>
      <c r="CL373" s="73"/>
      <c r="CM373" s="73"/>
      <c r="CN373" s="73"/>
      <c r="CO373" s="73"/>
      <c r="CP373" s="73"/>
      <c r="CQ373" s="73"/>
      <c r="CR373" s="73"/>
      <c r="CS373" s="73"/>
      <c r="CT373" s="73"/>
      <c r="CU373" s="73"/>
      <c r="CV373" s="73"/>
      <c r="CW373" s="73"/>
      <c r="CX373" s="73"/>
      <c r="CY373" s="73"/>
      <c r="CZ373" s="73"/>
      <c r="DA373" s="73"/>
      <c r="DB373" s="73"/>
      <c r="DC373" s="73"/>
      <c r="DD373" s="73"/>
      <c r="DE373" s="73"/>
      <c r="DF373" s="73"/>
      <c r="DG373" s="73"/>
      <c r="DH373" s="73"/>
      <c r="DI373" s="73"/>
      <c r="DJ373" s="73"/>
      <c r="DK373" s="73"/>
      <c r="DL373" s="73"/>
      <c r="DM373" s="73"/>
      <c r="DN373" s="73"/>
      <c r="DO373" s="73"/>
      <c r="DP373" s="73"/>
      <c r="DQ373" s="73"/>
      <c r="DR373" s="73"/>
      <c r="DS373" s="73"/>
      <c r="DT373" s="73"/>
      <c r="DU373" s="73"/>
      <c r="DV373" s="73"/>
      <c r="DW373" s="73"/>
      <c r="DX373" s="73"/>
      <c r="DY373" s="73"/>
      <c r="DZ373" s="73"/>
      <c r="EA373" s="73"/>
      <c r="EB373" s="73"/>
      <c r="EC373" s="73"/>
      <c r="ED373" s="73"/>
      <c r="EE373" s="73"/>
      <c r="EF373" s="73"/>
      <c r="EG373" s="73"/>
      <c r="EH373" s="73"/>
      <c r="EI373" s="73"/>
      <c r="EJ373" s="73"/>
      <c r="EK373" s="73"/>
      <c r="EL373" s="73"/>
      <c r="EM373" s="73"/>
      <c r="EN373" s="73"/>
      <c r="EO373" s="73"/>
      <c r="EP373" s="73"/>
      <c r="EQ373" s="73"/>
      <c r="ER373" s="73"/>
      <c r="ES373" s="73"/>
      <c r="ET373" s="73"/>
      <c r="EU373" s="73"/>
      <c r="EV373" s="73"/>
      <c r="EW373" s="73"/>
      <c r="EX373" s="73"/>
      <c r="EY373" s="73"/>
      <c r="EZ373" s="73"/>
      <c r="FA373" s="73"/>
      <c r="FB373" s="73"/>
      <c r="FC373" s="73"/>
      <c r="FD373" s="73"/>
      <c r="FE373" s="73"/>
      <c r="FF373" s="73"/>
      <c r="FG373" s="73"/>
      <c r="FH373" s="73"/>
      <c r="FI373" s="73"/>
      <c r="FJ373" s="73"/>
      <c r="FK373" s="73"/>
      <c r="FL373" s="73"/>
      <c r="FM373" s="73"/>
      <c r="FN373" s="73"/>
      <c r="FO373" s="73"/>
      <c r="FP373" s="73"/>
      <c r="FQ373" s="73"/>
      <c r="FR373" s="73"/>
      <c r="FS373" s="73"/>
      <c r="FT373" s="73"/>
      <c r="FU373" s="73"/>
      <c r="FV373" s="73"/>
      <c r="FW373" s="73"/>
      <c r="FX373" s="73"/>
      <c r="FY373" s="73"/>
      <c r="FZ373" s="73"/>
      <c r="GA373" s="73"/>
      <c r="GB373" s="73"/>
      <c r="GC373" s="73"/>
      <c r="GD373" s="73"/>
      <c r="GE373" s="73"/>
      <c r="GF373" s="73"/>
      <c r="GG373" s="73"/>
      <c r="GH373" s="73"/>
      <c r="GI373" s="73"/>
      <c r="GJ373" s="73"/>
      <c r="GK373" s="73"/>
      <c r="GL373" s="73"/>
      <c r="GM373" s="73"/>
      <c r="GN373" s="73"/>
      <c r="GO373" s="73"/>
      <c r="GP373" s="73"/>
      <c r="GQ373" s="73"/>
      <c r="GR373" s="73"/>
      <c r="GS373" s="73"/>
      <c r="GT373" s="73"/>
      <c r="GU373" s="73"/>
      <c r="GV373" s="73"/>
      <c r="GW373" s="73"/>
      <c r="GX373" s="73"/>
      <c r="GY373" s="73"/>
      <c r="GZ373" s="73"/>
      <c r="HA373" s="73"/>
      <c r="HB373" s="73"/>
      <c r="HC373" s="73"/>
      <c r="HD373" s="73"/>
      <c r="HE373" s="73"/>
      <c r="HF373" s="73"/>
      <c r="HG373" s="73"/>
      <c r="HH373" s="73"/>
      <c r="HI373" s="73"/>
      <c r="HJ373" s="73"/>
      <c r="HK373" s="73"/>
      <c r="HL373" s="73"/>
      <c r="HM373" s="73"/>
      <c r="HN373" s="73"/>
      <c r="HO373" s="73"/>
      <c r="HP373" s="73"/>
      <c r="HQ373" s="73"/>
      <c r="HR373" s="73"/>
      <c r="HS373" s="73"/>
      <c r="HT373" s="73"/>
      <c r="HU373" s="73"/>
      <c r="HV373" s="73"/>
      <c r="HW373" s="73"/>
      <c r="HX373" s="73"/>
      <c r="HY373" s="73"/>
      <c r="HZ373" s="73"/>
      <c r="IA373" s="73"/>
      <c r="IB373" s="73"/>
      <c r="IC373" s="73"/>
      <c r="ID373" s="73"/>
      <c r="IE373" s="73"/>
      <c r="IF373" s="73"/>
      <c r="IG373" s="73"/>
      <c r="IH373" s="73"/>
      <c r="II373" s="73"/>
      <c r="IJ373" s="73"/>
      <c r="IK373" s="73"/>
      <c r="IL373" s="73"/>
      <c r="IM373" s="73"/>
      <c r="IN373" s="73"/>
      <c r="IO373" s="73"/>
      <c r="IP373" s="73"/>
      <c r="IQ373" s="73"/>
      <c r="IR373" s="73"/>
      <c r="IS373" s="73"/>
      <c r="IT373" s="73"/>
      <c r="IU373" s="73"/>
    </row>
    <row r="374" spans="1:255" s="248" customFormat="1">
      <c r="A374" s="287"/>
      <c r="C374" s="182"/>
      <c r="D374" s="231"/>
      <c r="E374" s="180"/>
      <c r="F374" s="180"/>
      <c r="G374" s="181"/>
      <c r="H374" s="182"/>
      <c r="I374" s="182"/>
      <c r="J374" s="73"/>
      <c r="K374" s="73"/>
      <c r="L374" s="73"/>
      <c r="M374" s="73"/>
      <c r="N374" s="73"/>
      <c r="O374" s="73"/>
      <c r="P374" s="73"/>
      <c r="Q374" s="73"/>
      <c r="R374" s="73"/>
      <c r="S374" s="73"/>
      <c r="T374" s="73"/>
      <c r="U374" s="73"/>
      <c r="V374" s="73"/>
      <c r="W374" s="73"/>
      <c r="X374" s="73"/>
      <c r="Y374" s="73"/>
      <c r="Z374" s="73"/>
      <c r="AA374" s="73"/>
      <c r="AB374" s="73"/>
      <c r="AC374" s="73"/>
      <c r="AD374" s="73"/>
      <c r="AE374" s="73"/>
      <c r="AF374" s="73"/>
      <c r="AG374" s="73"/>
      <c r="AH374" s="73"/>
      <c r="AI374" s="73"/>
      <c r="AJ374" s="73"/>
      <c r="AK374" s="73"/>
      <c r="AL374" s="73"/>
      <c r="AM374" s="73"/>
      <c r="AN374" s="73"/>
      <c r="AO374" s="73"/>
      <c r="AP374" s="73"/>
      <c r="AQ374" s="73"/>
      <c r="AR374" s="73"/>
      <c r="AS374" s="73"/>
      <c r="AT374" s="73"/>
      <c r="AU374" s="73"/>
      <c r="AV374" s="73"/>
      <c r="AW374" s="73"/>
      <c r="AX374" s="73"/>
      <c r="AY374" s="73"/>
      <c r="AZ374" s="73"/>
      <c r="BA374" s="73"/>
      <c r="BB374" s="73"/>
      <c r="BC374" s="73"/>
      <c r="BD374" s="73"/>
      <c r="BE374" s="73"/>
      <c r="BF374" s="73"/>
      <c r="BG374" s="73"/>
      <c r="BH374" s="73"/>
      <c r="BI374" s="73"/>
      <c r="BJ374" s="73"/>
      <c r="BK374" s="73"/>
      <c r="BL374" s="73"/>
      <c r="BM374" s="73"/>
      <c r="BN374" s="73"/>
      <c r="BO374" s="73"/>
      <c r="BP374" s="73"/>
      <c r="BQ374" s="73"/>
      <c r="BR374" s="73"/>
      <c r="BS374" s="73"/>
      <c r="BT374" s="73"/>
      <c r="BU374" s="73"/>
      <c r="BV374" s="73"/>
      <c r="BW374" s="73"/>
      <c r="BX374" s="73"/>
      <c r="BY374" s="73"/>
      <c r="BZ374" s="73"/>
      <c r="CA374" s="73"/>
      <c r="CB374" s="73"/>
      <c r="CC374" s="73"/>
      <c r="CD374" s="73"/>
      <c r="CE374" s="73"/>
      <c r="CF374" s="73"/>
      <c r="CG374" s="73"/>
      <c r="CH374" s="73"/>
      <c r="CI374" s="73"/>
      <c r="CJ374" s="73"/>
      <c r="CK374" s="73"/>
      <c r="CL374" s="73"/>
      <c r="CM374" s="73"/>
      <c r="CN374" s="73"/>
      <c r="CO374" s="73"/>
      <c r="CP374" s="73"/>
      <c r="CQ374" s="73"/>
      <c r="CR374" s="73"/>
      <c r="CS374" s="73"/>
      <c r="CT374" s="73"/>
      <c r="CU374" s="73"/>
      <c r="CV374" s="73"/>
      <c r="CW374" s="73"/>
      <c r="CX374" s="73"/>
      <c r="CY374" s="73"/>
      <c r="CZ374" s="73"/>
      <c r="DA374" s="73"/>
      <c r="DB374" s="73"/>
      <c r="DC374" s="73"/>
      <c r="DD374" s="73"/>
      <c r="DE374" s="73"/>
      <c r="DF374" s="73"/>
      <c r="DG374" s="73"/>
      <c r="DH374" s="73"/>
      <c r="DI374" s="73"/>
      <c r="DJ374" s="73"/>
      <c r="DK374" s="73"/>
      <c r="DL374" s="73"/>
      <c r="DM374" s="73"/>
      <c r="DN374" s="73"/>
      <c r="DO374" s="73"/>
      <c r="DP374" s="73"/>
      <c r="DQ374" s="73"/>
      <c r="DR374" s="73"/>
      <c r="DS374" s="73"/>
      <c r="DT374" s="73"/>
      <c r="DU374" s="73"/>
      <c r="DV374" s="73"/>
      <c r="DW374" s="73"/>
      <c r="DX374" s="73"/>
      <c r="DY374" s="73"/>
      <c r="DZ374" s="73"/>
      <c r="EA374" s="73"/>
      <c r="EB374" s="73"/>
      <c r="EC374" s="73"/>
      <c r="ED374" s="73"/>
      <c r="EE374" s="73"/>
      <c r="EF374" s="73"/>
      <c r="EG374" s="73"/>
      <c r="EH374" s="73"/>
      <c r="EI374" s="73"/>
      <c r="EJ374" s="73"/>
      <c r="EK374" s="73"/>
      <c r="EL374" s="73"/>
      <c r="EM374" s="73"/>
      <c r="EN374" s="73"/>
      <c r="EO374" s="73"/>
      <c r="EP374" s="73"/>
      <c r="EQ374" s="73"/>
      <c r="ER374" s="73"/>
      <c r="ES374" s="73"/>
      <c r="ET374" s="73"/>
      <c r="EU374" s="73"/>
      <c r="EV374" s="73"/>
      <c r="EW374" s="73"/>
      <c r="EX374" s="73"/>
      <c r="EY374" s="73"/>
      <c r="EZ374" s="73"/>
      <c r="FA374" s="73"/>
      <c r="FB374" s="73"/>
      <c r="FC374" s="73"/>
      <c r="FD374" s="73"/>
      <c r="FE374" s="73"/>
      <c r="FF374" s="73"/>
      <c r="FG374" s="73"/>
      <c r="FH374" s="73"/>
      <c r="FI374" s="73"/>
      <c r="FJ374" s="73"/>
      <c r="FK374" s="73"/>
      <c r="FL374" s="73"/>
      <c r="FM374" s="73"/>
      <c r="FN374" s="73"/>
      <c r="FO374" s="73"/>
      <c r="FP374" s="73"/>
      <c r="FQ374" s="73"/>
      <c r="FR374" s="73"/>
      <c r="FS374" s="73"/>
      <c r="FT374" s="73"/>
      <c r="FU374" s="73"/>
      <c r="FV374" s="73"/>
      <c r="FW374" s="73"/>
      <c r="FX374" s="73"/>
      <c r="FY374" s="73"/>
      <c r="FZ374" s="73"/>
      <c r="GA374" s="73"/>
      <c r="GB374" s="73"/>
      <c r="GC374" s="73"/>
      <c r="GD374" s="73"/>
      <c r="GE374" s="73"/>
      <c r="GF374" s="73"/>
      <c r="GG374" s="73"/>
      <c r="GH374" s="73"/>
      <c r="GI374" s="73"/>
      <c r="GJ374" s="73"/>
      <c r="GK374" s="73"/>
      <c r="GL374" s="73"/>
      <c r="GM374" s="73"/>
      <c r="GN374" s="73"/>
      <c r="GO374" s="73"/>
      <c r="GP374" s="73"/>
      <c r="GQ374" s="73"/>
      <c r="GR374" s="73"/>
      <c r="GS374" s="73"/>
      <c r="GT374" s="73"/>
      <c r="GU374" s="73"/>
      <c r="GV374" s="73"/>
      <c r="GW374" s="73"/>
      <c r="GX374" s="73"/>
      <c r="GY374" s="73"/>
      <c r="GZ374" s="73"/>
      <c r="HA374" s="73"/>
      <c r="HB374" s="73"/>
      <c r="HC374" s="73"/>
      <c r="HD374" s="73"/>
      <c r="HE374" s="73"/>
      <c r="HF374" s="73"/>
      <c r="HG374" s="73"/>
      <c r="HH374" s="73"/>
      <c r="HI374" s="73"/>
      <c r="HJ374" s="73"/>
      <c r="HK374" s="73"/>
      <c r="HL374" s="73"/>
      <c r="HM374" s="73"/>
      <c r="HN374" s="73"/>
      <c r="HO374" s="73"/>
      <c r="HP374" s="73"/>
      <c r="HQ374" s="73"/>
      <c r="HR374" s="73"/>
      <c r="HS374" s="73"/>
      <c r="HT374" s="73"/>
      <c r="HU374" s="73"/>
      <c r="HV374" s="73"/>
      <c r="HW374" s="73"/>
      <c r="HX374" s="73"/>
      <c r="HY374" s="73"/>
      <c r="HZ374" s="73"/>
      <c r="IA374" s="73"/>
      <c r="IB374" s="73"/>
      <c r="IC374" s="73"/>
      <c r="ID374" s="73"/>
      <c r="IE374" s="73"/>
      <c r="IF374" s="73"/>
      <c r="IG374" s="73"/>
      <c r="IH374" s="73"/>
      <c r="II374" s="73"/>
      <c r="IJ374" s="73"/>
      <c r="IK374" s="73"/>
      <c r="IL374" s="73"/>
      <c r="IM374" s="73"/>
      <c r="IN374" s="73"/>
      <c r="IO374" s="73"/>
      <c r="IP374" s="73"/>
      <c r="IQ374" s="73"/>
      <c r="IR374" s="73"/>
      <c r="IS374" s="73"/>
      <c r="IT374" s="73"/>
      <c r="IU374" s="73"/>
    </row>
    <row r="375" spans="1:255" s="248" customFormat="1">
      <c r="A375" s="287"/>
      <c r="C375" s="182"/>
      <c r="D375" s="231"/>
      <c r="E375" s="180"/>
      <c r="F375" s="180"/>
      <c r="G375" s="181"/>
      <c r="H375" s="182"/>
      <c r="I375" s="182"/>
      <c r="J375" s="73"/>
      <c r="K375" s="73"/>
      <c r="L375" s="73"/>
      <c r="M375" s="73"/>
      <c r="N375" s="73"/>
      <c r="O375" s="73"/>
      <c r="P375" s="73"/>
      <c r="Q375" s="73"/>
      <c r="R375" s="73"/>
      <c r="S375" s="73"/>
      <c r="T375" s="73"/>
      <c r="U375" s="73"/>
      <c r="V375" s="73"/>
      <c r="W375" s="73"/>
      <c r="X375" s="73"/>
      <c r="Y375" s="73"/>
      <c r="Z375" s="73"/>
      <c r="AA375" s="73"/>
      <c r="AB375" s="73"/>
      <c r="AC375" s="73"/>
      <c r="AD375" s="73"/>
      <c r="AE375" s="73"/>
      <c r="AF375" s="73"/>
      <c r="AG375" s="73"/>
      <c r="AH375" s="73"/>
      <c r="AI375" s="73"/>
      <c r="AJ375" s="73"/>
      <c r="AK375" s="73"/>
      <c r="AL375" s="73"/>
      <c r="AM375" s="73"/>
      <c r="AN375" s="73"/>
      <c r="AO375" s="73"/>
      <c r="AP375" s="73"/>
      <c r="AQ375" s="73"/>
      <c r="AR375" s="73"/>
      <c r="AS375" s="73"/>
      <c r="AT375" s="73"/>
      <c r="AU375" s="73"/>
      <c r="AV375" s="73"/>
      <c r="AW375" s="73"/>
      <c r="AX375" s="73"/>
      <c r="AY375" s="73"/>
      <c r="AZ375" s="73"/>
      <c r="BA375" s="73"/>
      <c r="BB375" s="73"/>
      <c r="BC375" s="73"/>
      <c r="BD375" s="73"/>
      <c r="BE375" s="73"/>
      <c r="BF375" s="73"/>
      <c r="BG375" s="73"/>
      <c r="BH375" s="73"/>
      <c r="BI375" s="73"/>
      <c r="BJ375" s="73"/>
      <c r="BK375" s="73"/>
      <c r="BL375" s="73"/>
      <c r="BM375" s="73"/>
      <c r="BN375" s="73"/>
      <c r="BO375" s="73"/>
      <c r="BP375" s="73"/>
      <c r="BQ375" s="73"/>
      <c r="BR375" s="73"/>
      <c r="BS375" s="73"/>
      <c r="BT375" s="73"/>
      <c r="BU375" s="73"/>
      <c r="BV375" s="73"/>
      <c r="BW375" s="73"/>
      <c r="BX375" s="73"/>
      <c r="BY375" s="73"/>
      <c r="BZ375" s="73"/>
      <c r="CA375" s="73"/>
      <c r="CB375" s="73"/>
      <c r="CC375" s="73"/>
      <c r="CD375" s="73"/>
      <c r="CE375" s="73"/>
      <c r="CF375" s="73"/>
      <c r="CG375" s="73"/>
      <c r="CH375" s="73"/>
      <c r="CI375" s="73"/>
      <c r="CJ375" s="73"/>
      <c r="CK375" s="73"/>
      <c r="CL375" s="73"/>
      <c r="CM375" s="73"/>
      <c r="CN375" s="73"/>
      <c r="CO375" s="73"/>
      <c r="CP375" s="73"/>
      <c r="CQ375" s="73"/>
      <c r="CR375" s="73"/>
      <c r="CS375" s="73"/>
      <c r="CT375" s="73"/>
      <c r="CU375" s="73"/>
      <c r="CV375" s="73"/>
      <c r="CW375" s="73"/>
      <c r="CX375" s="73"/>
      <c r="CY375" s="73"/>
      <c r="CZ375" s="73"/>
      <c r="DA375" s="73"/>
      <c r="DB375" s="73"/>
      <c r="DC375" s="73"/>
      <c r="DD375" s="73"/>
      <c r="DE375" s="73"/>
      <c r="DF375" s="73"/>
      <c r="DG375" s="73"/>
      <c r="DH375" s="73"/>
      <c r="DI375" s="73"/>
      <c r="DJ375" s="73"/>
      <c r="DK375" s="73"/>
      <c r="DL375" s="73"/>
      <c r="DM375" s="73"/>
      <c r="DN375" s="73"/>
      <c r="DO375" s="73"/>
      <c r="DP375" s="73"/>
      <c r="DQ375" s="73"/>
      <c r="DR375" s="73"/>
      <c r="DS375" s="73"/>
      <c r="DT375" s="73"/>
      <c r="DU375" s="73"/>
      <c r="DV375" s="73"/>
      <c r="DW375" s="73"/>
      <c r="DX375" s="73"/>
      <c r="DY375" s="73"/>
      <c r="DZ375" s="73"/>
      <c r="EA375" s="73"/>
      <c r="EB375" s="73"/>
      <c r="EC375" s="73"/>
      <c r="ED375" s="73"/>
      <c r="EE375" s="73"/>
      <c r="EF375" s="73"/>
      <c r="EG375" s="73"/>
      <c r="EH375" s="73"/>
      <c r="EI375" s="73"/>
      <c r="EJ375" s="73"/>
      <c r="EK375" s="73"/>
      <c r="EL375" s="73"/>
      <c r="EM375" s="73"/>
      <c r="EN375" s="73"/>
      <c r="EO375" s="73"/>
      <c r="EP375" s="73"/>
      <c r="EQ375" s="73"/>
      <c r="ER375" s="73"/>
      <c r="ES375" s="73"/>
      <c r="ET375" s="73"/>
      <c r="EU375" s="73"/>
      <c r="EV375" s="73"/>
      <c r="EW375" s="73"/>
      <c r="EX375" s="73"/>
      <c r="EY375" s="73"/>
      <c r="EZ375" s="73"/>
      <c r="FA375" s="73"/>
      <c r="FB375" s="73"/>
      <c r="FC375" s="73"/>
      <c r="FD375" s="73"/>
      <c r="FE375" s="73"/>
      <c r="FF375" s="73"/>
      <c r="FG375" s="73"/>
      <c r="FH375" s="73"/>
      <c r="FI375" s="73"/>
      <c r="FJ375" s="73"/>
      <c r="FK375" s="73"/>
      <c r="FL375" s="73"/>
      <c r="FM375" s="73"/>
      <c r="FN375" s="73"/>
      <c r="FO375" s="73"/>
      <c r="FP375" s="73"/>
      <c r="FQ375" s="73"/>
      <c r="FR375" s="73"/>
      <c r="FS375" s="73"/>
      <c r="FT375" s="73"/>
      <c r="FU375" s="73"/>
      <c r="FV375" s="73"/>
      <c r="FW375" s="73"/>
      <c r="FX375" s="73"/>
      <c r="FY375" s="73"/>
      <c r="FZ375" s="73"/>
      <c r="GA375" s="73"/>
      <c r="GB375" s="73"/>
      <c r="GC375" s="73"/>
      <c r="GD375" s="73"/>
      <c r="GE375" s="73"/>
      <c r="GF375" s="73"/>
      <c r="GG375" s="73"/>
      <c r="GH375" s="73"/>
      <c r="GI375" s="73"/>
      <c r="GJ375" s="73"/>
      <c r="GK375" s="73"/>
      <c r="GL375" s="73"/>
      <c r="GM375" s="73"/>
      <c r="GN375" s="73"/>
      <c r="GO375" s="73"/>
      <c r="GP375" s="73"/>
      <c r="GQ375" s="73"/>
      <c r="GR375" s="73"/>
      <c r="GS375" s="73"/>
      <c r="GT375" s="73"/>
      <c r="GU375" s="73"/>
      <c r="GV375" s="73"/>
      <c r="GW375" s="73"/>
      <c r="GX375" s="73"/>
      <c r="GY375" s="73"/>
      <c r="GZ375" s="73"/>
      <c r="HA375" s="73"/>
      <c r="HB375" s="73"/>
      <c r="HC375" s="73"/>
      <c r="HD375" s="73"/>
      <c r="HE375" s="73"/>
      <c r="HF375" s="73"/>
      <c r="HG375" s="73"/>
      <c r="HH375" s="73"/>
      <c r="HI375" s="73"/>
      <c r="HJ375" s="73"/>
      <c r="HK375" s="73"/>
      <c r="HL375" s="73"/>
      <c r="HM375" s="73"/>
      <c r="HN375" s="73"/>
      <c r="HO375" s="73"/>
      <c r="HP375" s="73"/>
      <c r="HQ375" s="73"/>
      <c r="HR375" s="73"/>
      <c r="HS375" s="73"/>
      <c r="HT375" s="73"/>
      <c r="HU375" s="73"/>
      <c r="HV375" s="73"/>
      <c r="HW375" s="73"/>
      <c r="HX375" s="73"/>
      <c r="HY375" s="73"/>
      <c r="HZ375" s="73"/>
      <c r="IA375" s="73"/>
      <c r="IB375" s="73"/>
      <c r="IC375" s="73"/>
      <c r="ID375" s="73"/>
      <c r="IE375" s="73"/>
      <c r="IF375" s="73"/>
      <c r="IG375" s="73"/>
      <c r="IH375" s="73"/>
      <c r="II375" s="73"/>
      <c r="IJ375" s="73"/>
      <c r="IK375" s="73"/>
      <c r="IL375" s="73"/>
      <c r="IM375" s="73"/>
      <c r="IN375" s="73"/>
      <c r="IO375" s="73"/>
      <c r="IP375" s="73"/>
      <c r="IQ375" s="73"/>
      <c r="IR375" s="73"/>
      <c r="IS375" s="73"/>
      <c r="IT375" s="73"/>
      <c r="IU375" s="73"/>
    </row>
  </sheetData>
  <mergeCells count="29">
    <mergeCell ref="B6:E6"/>
    <mergeCell ref="C235:D235"/>
    <mergeCell ref="C236:D236"/>
    <mergeCell ref="C1:E1"/>
    <mergeCell ref="C2:E2"/>
    <mergeCell ref="C3:E3"/>
    <mergeCell ref="C4:E4"/>
    <mergeCell ref="B5:D5"/>
    <mergeCell ref="C234:D234"/>
    <mergeCell ref="A17:E17"/>
    <mergeCell ref="A18:E18"/>
    <mergeCell ref="A75:E75"/>
    <mergeCell ref="A76:G76"/>
    <mergeCell ref="D123:E123"/>
    <mergeCell ref="D154:E154"/>
    <mergeCell ref="B19:F19"/>
    <mergeCell ref="D249:G249"/>
    <mergeCell ref="A240:B240"/>
    <mergeCell ref="D240:G240"/>
    <mergeCell ref="A241:B241"/>
    <mergeCell ref="B20:E20"/>
    <mergeCell ref="D174:E174"/>
    <mergeCell ref="C195:D195"/>
    <mergeCell ref="E195:F195"/>
    <mergeCell ref="B198:D198"/>
    <mergeCell ref="B223:D223"/>
    <mergeCell ref="D242:G242"/>
    <mergeCell ref="D243:G243"/>
    <mergeCell ref="D248:G248"/>
  </mergeCells>
  <pageMargins left="1.3779527559055118" right="0.55118110236220474" top="0.59055118110236227" bottom="0.31496062992125984" header="0.51181102362204722" footer="0.23622047244094491"/>
  <pageSetup paperSize="9" scale="87" orientation="portrait" r:id="rId1"/>
  <headerFooter alignWithMargins="0">
    <oddHeader>&amp;R
&amp;P</oddHeader>
  </headerFooter>
  <rowBreaks count="8" manualBreakCount="8">
    <brk id="49" max="16383" man="1"/>
    <brk id="76" max="6" man="1"/>
    <brk id="103" max="6" man="1"/>
    <brk id="125" max="6" man="1"/>
    <brk id="155" max="6" man="1"/>
    <brk id="174" max="6" man="1"/>
    <brk id="196" max="6" man="1"/>
    <brk id="222" max="6"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0"/>
  <sheetViews>
    <sheetView zoomScale="120" zoomScaleNormal="120" workbookViewId="0">
      <selection activeCell="I9" sqref="I9"/>
    </sheetView>
  </sheetViews>
  <sheetFormatPr defaultRowHeight="12.75"/>
  <cols>
    <col min="1" max="1" width="21.140625" style="61" customWidth="1"/>
    <col min="2" max="2" width="22.28515625" style="61" customWidth="1"/>
    <col min="3" max="3" width="6.85546875" style="61" customWidth="1"/>
    <col min="4" max="4" width="10.140625" style="61" customWidth="1"/>
    <col min="5" max="5" width="13.7109375" style="61" customWidth="1"/>
    <col min="6" max="6" width="18.140625" style="61" customWidth="1"/>
    <col min="7" max="7" width="5.85546875" style="61" customWidth="1"/>
    <col min="8" max="8" width="5.28515625" style="61" customWidth="1"/>
    <col min="9" max="9" width="92.140625" style="61" customWidth="1"/>
    <col min="10" max="256" width="9.140625" style="61"/>
    <col min="257" max="257" width="51.5703125" style="61" customWidth="1"/>
    <col min="258" max="258" width="6.85546875" style="61" customWidth="1"/>
    <col min="259" max="259" width="9.28515625" style="61" customWidth="1"/>
    <col min="260" max="260" width="14.28515625" style="61" customWidth="1"/>
    <col min="261" max="261" width="12.5703125" style="61" customWidth="1"/>
    <col min="262" max="262" width="39.42578125" style="61" customWidth="1"/>
    <col min="263" max="512" width="9.140625" style="61"/>
    <col min="513" max="513" width="51.5703125" style="61" customWidth="1"/>
    <col min="514" max="514" width="6.85546875" style="61" customWidth="1"/>
    <col min="515" max="515" width="9.28515625" style="61" customWidth="1"/>
    <col min="516" max="516" width="14.28515625" style="61" customWidth="1"/>
    <col min="517" max="517" width="12.5703125" style="61" customWidth="1"/>
    <col min="518" max="518" width="39.42578125" style="61" customWidth="1"/>
    <col min="519" max="768" width="9.140625" style="61"/>
    <col min="769" max="769" width="51.5703125" style="61" customWidth="1"/>
    <col min="770" max="770" width="6.85546875" style="61" customWidth="1"/>
    <col min="771" max="771" width="9.28515625" style="61" customWidth="1"/>
    <col min="772" max="772" width="14.28515625" style="61" customWidth="1"/>
    <col min="773" max="773" width="12.5703125" style="61" customWidth="1"/>
    <col min="774" max="774" width="39.42578125" style="61" customWidth="1"/>
    <col min="775" max="1024" width="9.140625" style="61"/>
    <col min="1025" max="1025" width="51.5703125" style="61" customWidth="1"/>
    <col min="1026" max="1026" width="6.85546875" style="61" customWidth="1"/>
    <col min="1027" max="1027" width="9.28515625" style="61" customWidth="1"/>
    <col min="1028" max="1028" width="14.28515625" style="61" customWidth="1"/>
    <col min="1029" max="1029" width="12.5703125" style="61" customWidth="1"/>
    <col min="1030" max="1030" width="39.42578125" style="61" customWidth="1"/>
    <col min="1031" max="1280" width="9.140625" style="61"/>
    <col min="1281" max="1281" width="51.5703125" style="61" customWidth="1"/>
    <col min="1282" max="1282" width="6.85546875" style="61" customWidth="1"/>
    <col min="1283" max="1283" width="9.28515625" style="61" customWidth="1"/>
    <col min="1284" max="1284" width="14.28515625" style="61" customWidth="1"/>
    <col min="1285" max="1285" width="12.5703125" style="61" customWidth="1"/>
    <col min="1286" max="1286" width="39.42578125" style="61" customWidth="1"/>
    <col min="1287" max="1536" width="9.140625" style="61"/>
    <col min="1537" max="1537" width="51.5703125" style="61" customWidth="1"/>
    <col min="1538" max="1538" width="6.85546875" style="61" customWidth="1"/>
    <col min="1539" max="1539" width="9.28515625" style="61" customWidth="1"/>
    <col min="1540" max="1540" width="14.28515625" style="61" customWidth="1"/>
    <col min="1541" max="1541" width="12.5703125" style="61" customWidth="1"/>
    <col min="1542" max="1542" width="39.42578125" style="61" customWidth="1"/>
    <col min="1543" max="1792" width="9.140625" style="61"/>
    <col min="1793" max="1793" width="51.5703125" style="61" customWidth="1"/>
    <col min="1794" max="1794" width="6.85546875" style="61" customWidth="1"/>
    <col min="1795" max="1795" width="9.28515625" style="61" customWidth="1"/>
    <col min="1796" max="1796" width="14.28515625" style="61" customWidth="1"/>
    <col min="1797" max="1797" width="12.5703125" style="61" customWidth="1"/>
    <col min="1798" max="1798" width="39.42578125" style="61" customWidth="1"/>
    <col min="1799" max="2048" width="9.140625" style="61"/>
    <col min="2049" max="2049" width="51.5703125" style="61" customWidth="1"/>
    <col min="2050" max="2050" width="6.85546875" style="61" customWidth="1"/>
    <col min="2051" max="2051" width="9.28515625" style="61" customWidth="1"/>
    <col min="2052" max="2052" width="14.28515625" style="61" customWidth="1"/>
    <col min="2053" max="2053" width="12.5703125" style="61" customWidth="1"/>
    <col min="2054" max="2054" width="39.42578125" style="61" customWidth="1"/>
    <col min="2055" max="2304" width="9.140625" style="61"/>
    <col min="2305" max="2305" width="51.5703125" style="61" customWidth="1"/>
    <col min="2306" max="2306" width="6.85546875" style="61" customWidth="1"/>
    <col min="2307" max="2307" width="9.28515625" style="61" customWidth="1"/>
    <col min="2308" max="2308" width="14.28515625" style="61" customWidth="1"/>
    <col min="2309" max="2309" width="12.5703125" style="61" customWidth="1"/>
    <col min="2310" max="2310" width="39.42578125" style="61" customWidth="1"/>
    <col min="2311" max="2560" width="9.140625" style="61"/>
    <col min="2561" max="2561" width="51.5703125" style="61" customWidth="1"/>
    <col min="2562" max="2562" width="6.85546875" style="61" customWidth="1"/>
    <col min="2563" max="2563" width="9.28515625" style="61" customWidth="1"/>
    <col min="2564" max="2564" width="14.28515625" style="61" customWidth="1"/>
    <col min="2565" max="2565" width="12.5703125" style="61" customWidth="1"/>
    <col min="2566" max="2566" width="39.42578125" style="61" customWidth="1"/>
    <col min="2567" max="2816" width="9.140625" style="61"/>
    <col min="2817" max="2817" width="51.5703125" style="61" customWidth="1"/>
    <col min="2818" max="2818" width="6.85546875" style="61" customWidth="1"/>
    <col min="2819" max="2819" width="9.28515625" style="61" customWidth="1"/>
    <col min="2820" max="2820" width="14.28515625" style="61" customWidth="1"/>
    <col min="2821" max="2821" width="12.5703125" style="61" customWidth="1"/>
    <col min="2822" max="2822" width="39.42578125" style="61" customWidth="1"/>
    <col min="2823" max="3072" width="9.140625" style="61"/>
    <col min="3073" max="3073" width="51.5703125" style="61" customWidth="1"/>
    <col min="3074" max="3074" width="6.85546875" style="61" customWidth="1"/>
    <col min="3075" max="3075" width="9.28515625" style="61" customWidth="1"/>
    <col min="3076" max="3076" width="14.28515625" style="61" customWidth="1"/>
    <col min="3077" max="3077" width="12.5703125" style="61" customWidth="1"/>
    <col min="3078" max="3078" width="39.42578125" style="61" customWidth="1"/>
    <col min="3079" max="3328" width="9.140625" style="61"/>
    <col min="3329" max="3329" width="51.5703125" style="61" customWidth="1"/>
    <col min="3330" max="3330" width="6.85546875" style="61" customWidth="1"/>
    <col min="3331" max="3331" width="9.28515625" style="61" customWidth="1"/>
    <col min="3332" max="3332" width="14.28515625" style="61" customWidth="1"/>
    <col min="3333" max="3333" width="12.5703125" style="61" customWidth="1"/>
    <col min="3334" max="3334" width="39.42578125" style="61" customWidth="1"/>
    <col min="3335" max="3584" width="9.140625" style="61"/>
    <col min="3585" max="3585" width="51.5703125" style="61" customWidth="1"/>
    <col min="3586" max="3586" width="6.85546875" style="61" customWidth="1"/>
    <col min="3587" max="3587" width="9.28515625" style="61" customWidth="1"/>
    <col min="3588" max="3588" width="14.28515625" style="61" customWidth="1"/>
    <col min="3589" max="3589" width="12.5703125" style="61" customWidth="1"/>
    <col min="3590" max="3590" width="39.42578125" style="61" customWidth="1"/>
    <col min="3591" max="3840" width="9.140625" style="61"/>
    <col min="3841" max="3841" width="51.5703125" style="61" customWidth="1"/>
    <col min="3842" max="3842" width="6.85546875" style="61" customWidth="1"/>
    <col min="3843" max="3843" width="9.28515625" style="61" customWidth="1"/>
    <col min="3844" max="3844" width="14.28515625" style="61" customWidth="1"/>
    <col min="3845" max="3845" width="12.5703125" style="61" customWidth="1"/>
    <col min="3846" max="3846" width="39.42578125" style="61" customWidth="1"/>
    <col min="3847" max="4096" width="9.140625" style="61"/>
    <col min="4097" max="4097" width="51.5703125" style="61" customWidth="1"/>
    <col min="4098" max="4098" width="6.85546875" style="61" customWidth="1"/>
    <col min="4099" max="4099" width="9.28515625" style="61" customWidth="1"/>
    <col min="4100" max="4100" width="14.28515625" style="61" customWidth="1"/>
    <col min="4101" max="4101" width="12.5703125" style="61" customWidth="1"/>
    <col min="4102" max="4102" width="39.42578125" style="61" customWidth="1"/>
    <col min="4103" max="4352" width="9.140625" style="61"/>
    <col min="4353" max="4353" width="51.5703125" style="61" customWidth="1"/>
    <col min="4354" max="4354" width="6.85546875" style="61" customWidth="1"/>
    <col min="4355" max="4355" width="9.28515625" style="61" customWidth="1"/>
    <col min="4356" max="4356" width="14.28515625" style="61" customWidth="1"/>
    <col min="4357" max="4357" width="12.5703125" style="61" customWidth="1"/>
    <col min="4358" max="4358" width="39.42578125" style="61" customWidth="1"/>
    <col min="4359" max="4608" width="9.140625" style="61"/>
    <col min="4609" max="4609" width="51.5703125" style="61" customWidth="1"/>
    <col min="4610" max="4610" width="6.85546875" style="61" customWidth="1"/>
    <col min="4611" max="4611" width="9.28515625" style="61" customWidth="1"/>
    <col min="4612" max="4612" width="14.28515625" style="61" customWidth="1"/>
    <col min="4613" max="4613" width="12.5703125" style="61" customWidth="1"/>
    <col min="4614" max="4614" width="39.42578125" style="61" customWidth="1"/>
    <col min="4615" max="4864" width="9.140625" style="61"/>
    <col min="4865" max="4865" width="51.5703125" style="61" customWidth="1"/>
    <col min="4866" max="4866" width="6.85546875" style="61" customWidth="1"/>
    <col min="4867" max="4867" width="9.28515625" style="61" customWidth="1"/>
    <col min="4868" max="4868" width="14.28515625" style="61" customWidth="1"/>
    <col min="4869" max="4869" width="12.5703125" style="61" customWidth="1"/>
    <col min="4870" max="4870" width="39.42578125" style="61" customWidth="1"/>
    <col min="4871" max="5120" width="9.140625" style="61"/>
    <col min="5121" max="5121" width="51.5703125" style="61" customWidth="1"/>
    <col min="5122" max="5122" width="6.85546875" style="61" customWidth="1"/>
    <col min="5123" max="5123" width="9.28515625" style="61" customWidth="1"/>
    <col min="5124" max="5124" width="14.28515625" style="61" customWidth="1"/>
    <col min="5125" max="5125" width="12.5703125" style="61" customWidth="1"/>
    <col min="5126" max="5126" width="39.42578125" style="61" customWidth="1"/>
    <col min="5127" max="5376" width="9.140625" style="61"/>
    <col min="5377" max="5377" width="51.5703125" style="61" customWidth="1"/>
    <col min="5378" max="5378" width="6.85546875" style="61" customWidth="1"/>
    <col min="5379" max="5379" width="9.28515625" style="61" customWidth="1"/>
    <col min="5380" max="5380" width="14.28515625" style="61" customWidth="1"/>
    <col min="5381" max="5381" width="12.5703125" style="61" customWidth="1"/>
    <col min="5382" max="5382" width="39.42578125" style="61" customWidth="1"/>
    <col min="5383" max="5632" width="9.140625" style="61"/>
    <col min="5633" max="5633" width="51.5703125" style="61" customWidth="1"/>
    <col min="5634" max="5634" width="6.85546875" style="61" customWidth="1"/>
    <col min="5635" max="5635" width="9.28515625" style="61" customWidth="1"/>
    <col min="5636" max="5636" width="14.28515625" style="61" customWidth="1"/>
    <col min="5637" max="5637" width="12.5703125" style="61" customWidth="1"/>
    <col min="5638" max="5638" width="39.42578125" style="61" customWidth="1"/>
    <col min="5639" max="5888" width="9.140625" style="61"/>
    <col min="5889" max="5889" width="51.5703125" style="61" customWidth="1"/>
    <col min="5890" max="5890" width="6.85546875" style="61" customWidth="1"/>
    <col min="5891" max="5891" width="9.28515625" style="61" customWidth="1"/>
    <col min="5892" max="5892" width="14.28515625" style="61" customWidth="1"/>
    <col min="5893" max="5893" width="12.5703125" style="61" customWidth="1"/>
    <col min="5894" max="5894" width="39.42578125" style="61" customWidth="1"/>
    <col min="5895" max="6144" width="9.140625" style="61"/>
    <col min="6145" max="6145" width="51.5703125" style="61" customWidth="1"/>
    <col min="6146" max="6146" width="6.85546875" style="61" customWidth="1"/>
    <col min="6147" max="6147" width="9.28515625" style="61" customWidth="1"/>
    <col min="6148" max="6148" width="14.28515625" style="61" customWidth="1"/>
    <col min="6149" max="6149" width="12.5703125" style="61" customWidth="1"/>
    <col min="6150" max="6150" width="39.42578125" style="61" customWidth="1"/>
    <col min="6151" max="6400" width="9.140625" style="61"/>
    <col min="6401" max="6401" width="51.5703125" style="61" customWidth="1"/>
    <col min="6402" max="6402" width="6.85546875" style="61" customWidth="1"/>
    <col min="6403" max="6403" width="9.28515625" style="61" customWidth="1"/>
    <col min="6404" max="6404" width="14.28515625" style="61" customWidth="1"/>
    <col min="6405" max="6405" width="12.5703125" style="61" customWidth="1"/>
    <col min="6406" max="6406" width="39.42578125" style="61" customWidth="1"/>
    <col min="6407" max="6656" width="9.140625" style="61"/>
    <col min="6657" max="6657" width="51.5703125" style="61" customWidth="1"/>
    <col min="6658" max="6658" width="6.85546875" style="61" customWidth="1"/>
    <col min="6659" max="6659" width="9.28515625" style="61" customWidth="1"/>
    <col min="6660" max="6660" width="14.28515625" style="61" customWidth="1"/>
    <col min="6661" max="6661" width="12.5703125" style="61" customWidth="1"/>
    <col min="6662" max="6662" width="39.42578125" style="61" customWidth="1"/>
    <col min="6663" max="6912" width="9.140625" style="61"/>
    <col min="6913" max="6913" width="51.5703125" style="61" customWidth="1"/>
    <col min="6914" max="6914" width="6.85546875" style="61" customWidth="1"/>
    <col min="6915" max="6915" width="9.28515625" style="61" customWidth="1"/>
    <col min="6916" max="6916" width="14.28515625" style="61" customWidth="1"/>
    <col min="6917" max="6917" width="12.5703125" style="61" customWidth="1"/>
    <col min="6918" max="6918" width="39.42578125" style="61" customWidth="1"/>
    <col min="6919" max="7168" width="9.140625" style="61"/>
    <col min="7169" max="7169" width="51.5703125" style="61" customWidth="1"/>
    <col min="7170" max="7170" width="6.85546875" style="61" customWidth="1"/>
    <col min="7171" max="7171" width="9.28515625" style="61" customWidth="1"/>
    <col min="7172" max="7172" width="14.28515625" style="61" customWidth="1"/>
    <col min="7173" max="7173" width="12.5703125" style="61" customWidth="1"/>
    <col min="7174" max="7174" width="39.42578125" style="61" customWidth="1"/>
    <col min="7175" max="7424" width="9.140625" style="61"/>
    <col min="7425" max="7425" width="51.5703125" style="61" customWidth="1"/>
    <col min="7426" max="7426" width="6.85546875" style="61" customWidth="1"/>
    <col min="7427" max="7427" width="9.28515625" style="61" customWidth="1"/>
    <col min="7428" max="7428" width="14.28515625" style="61" customWidth="1"/>
    <col min="7429" max="7429" width="12.5703125" style="61" customWidth="1"/>
    <col min="7430" max="7430" width="39.42578125" style="61" customWidth="1"/>
    <col min="7431" max="7680" width="9.140625" style="61"/>
    <col min="7681" max="7681" width="51.5703125" style="61" customWidth="1"/>
    <col min="7682" max="7682" width="6.85546875" style="61" customWidth="1"/>
    <col min="7683" max="7683" width="9.28515625" style="61" customWidth="1"/>
    <col min="7684" max="7684" width="14.28515625" style="61" customWidth="1"/>
    <col min="7685" max="7685" width="12.5703125" style="61" customWidth="1"/>
    <col min="7686" max="7686" width="39.42578125" style="61" customWidth="1"/>
    <col min="7687" max="7936" width="9.140625" style="61"/>
    <col min="7937" max="7937" width="51.5703125" style="61" customWidth="1"/>
    <col min="7938" max="7938" width="6.85546875" style="61" customWidth="1"/>
    <col min="7939" max="7939" width="9.28515625" style="61" customWidth="1"/>
    <col min="7940" max="7940" width="14.28515625" style="61" customWidth="1"/>
    <col min="7941" max="7941" width="12.5703125" style="61" customWidth="1"/>
    <col min="7942" max="7942" width="39.42578125" style="61" customWidth="1"/>
    <col min="7943" max="8192" width="9.140625" style="61"/>
    <col min="8193" max="8193" width="51.5703125" style="61" customWidth="1"/>
    <col min="8194" max="8194" width="6.85546875" style="61" customWidth="1"/>
    <col min="8195" max="8195" width="9.28515625" style="61" customWidth="1"/>
    <col min="8196" max="8196" width="14.28515625" style="61" customWidth="1"/>
    <col min="8197" max="8197" width="12.5703125" style="61" customWidth="1"/>
    <col min="8198" max="8198" width="39.42578125" style="61" customWidth="1"/>
    <col min="8199" max="8448" width="9.140625" style="61"/>
    <col min="8449" max="8449" width="51.5703125" style="61" customWidth="1"/>
    <col min="8450" max="8450" width="6.85546875" style="61" customWidth="1"/>
    <col min="8451" max="8451" width="9.28515625" style="61" customWidth="1"/>
    <col min="8452" max="8452" width="14.28515625" style="61" customWidth="1"/>
    <col min="8453" max="8453" width="12.5703125" style="61" customWidth="1"/>
    <col min="8454" max="8454" width="39.42578125" style="61" customWidth="1"/>
    <col min="8455" max="8704" width="9.140625" style="61"/>
    <col min="8705" max="8705" width="51.5703125" style="61" customWidth="1"/>
    <col min="8706" max="8706" width="6.85546875" style="61" customWidth="1"/>
    <col min="8707" max="8707" width="9.28515625" style="61" customWidth="1"/>
    <col min="8708" max="8708" width="14.28515625" style="61" customWidth="1"/>
    <col min="8709" max="8709" width="12.5703125" style="61" customWidth="1"/>
    <col min="8710" max="8710" width="39.42578125" style="61" customWidth="1"/>
    <col min="8711" max="8960" width="9.140625" style="61"/>
    <col min="8961" max="8961" width="51.5703125" style="61" customWidth="1"/>
    <col min="8962" max="8962" width="6.85546875" style="61" customWidth="1"/>
    <col min="8963" max="8963" width="9.28515625" style="61" customWidth="1"/>
    <col min="8964" max="8964" width="14.28515625" style="61" customWidth="1"/>
    <col min="8965" max="8965" width="12.5703125" style="61" customWidth="1"/>
    <col min="8966" max="8966" width="39.42578125" style="61" customWidth="1"/>
    <col min="8967" max="9216" width="9.140625" style="61"/>
    <col min="9217" max="9217" width="51.5703125" style="61" customWidth="1"/>
    <col min="9218" max="9218" width="6.85546875" style="61" customWidth="1"/>
    <col min="9219" max="9219" width="9.28515625" style="61" customWidth="1"/>
    <col min="9220" max="9220" width="14.28515625" style="61" customWidth="1"/>
    <col min="9221" max="9221" width="12.5703125" style="61" customWidth="1"/>
    <col min="9222" max="9222" width="39.42578125" style="61" customWidth="1"/>
    <col min="9223" max="9472" width="9.140625" style="61"/>
    <col min="9473" max="9473" width="51.5703125" style="61" customWidth="1"/>
    <col min="9474" max="9474" width="6.85546875" style="61" customWidth="1"/>
    <col min="9475" max="9475" width="9.28515625" style="61" customWidth="1"/>
    <col min="9476" max="9476" width="14.28515625" style="61" customWidth="1"/>
    <col min="9477" max="9477" width="12.5703125" style="61" customWidth="1"/>
    <col min="9478" max="9478" width="39.42578125" style="61" customWidth="1"/>
    <col min="9479" max="9728" width="9.140625" style="61"/>
    <col min="9729" max="9729" width="51.5703125" style="61" customWidth="1"/>
    <col min="9730" max="9730" width="6.85546875" style="61" customWidth="1"/>
    <col min="9731" max="9731" width="9.28515625" style="61" customWidth="1"/>
    <col min="9732" max="9732" width="14.28515625" style="61" customWidth="1"/>
    <col min="9733" max="9733" width="12.5703125" style="61" customWidth="1"/>
    <col min="9734" max="9734" width="39.42578125" style="61" customWidth="1"/>
    <col min="9735" max="9984" width="9.140625" style="61"/>
    <col min="9985" max="9985" width="51.5703125" style="61" customWidth="1"/>
    <col min="9986" max="9986" width="6.85546875" style="61" customWidth="1"/>
    <col min="9987" max="9987" width="9.28515625" style="61" customWidth="1"/>
    <col min="9988" max="9988" width="14.28515625" style="61" customWidth="1"/>
    <col min="9989" max="9989" width="12.5703125" style="61" customWidth="1"/>
    <col min="9990" max="9990" width="39.42578125" style="61" customWidth="1"/>
    <col min="9991" max="10240" width="9.140625" style="61"/>
    <col min="10241" max="10241" width="51.5703125" style="61" customWidth="1"/>
    <col min="10242" max="10242" width="6.85546875" style="61" customWidth="1"/>
    <col min="10243" max="10243" width="9.28515625" style="61" customWidth="1"/>
    <col min="10244" max="10244" width="14.28515625" style="61" customWidth="1"/>
    <col min="10245" max="10245" width="12.5703125" style="61" customWidth="1"/>
    <col min="10246" max="10246" width="39.42578125" style="61" customWidth="1"/>
    <col min="10247" max="10496" width="9.140625" style="61"/>
    <col min="10497" max="10497" width="51.5703125" style="61" customWidth="1"/>
    <col min="10498" max="10498" width="6.85546875" style="61" customWidth="1"/>
    <col min="10499" max="10499" width="9.28515625" style="61" customWidth="1"/>
    <col min="10500" max="10500" width="14.28515625" style="61" customWidth="1"/>
    <col min="10501" max="10501" width="12.5703125" style="61" customWidth="1"/>
    <col min="10502" max="10502" width="39.42578125" style="61" customWidth="1"/>
    <col min="10503" max="10752" width="9.140625" style="61"/>
    <col min="10753" max="10753" width="51.5703125" style="61" customWidth="1"/>
    <col min="10754" max="10754" width="6.85546875" style="61" customWidth="1"/>
    <col min="10755" max="10755" width="9.28515625" style="61" customWidth="1"/>
    <col min="10756" max="10756" width="14.28515625" style="61" customWidth="1"/>
    <col min="10757" max="10757" width="12.5703125" style="61" customWidth="1"/>
    <col min="10758" max="10758" width="39.42578125" style="61" customWidth="1"/>
    <col min="10759" max="11008" width="9.140625" style="61"/>
    <col min="11009" max="11009" width="51.5703125" style="61" customWidth="1"/>
    <col min="11010" max="11010" width="6.85546875" style="61" customWidth="1"/>
    <col min="11011" max="11011" width="9.28515625" style="61" customWidth="1"/>
    <col min="11012" max="11012" width="14.28515625" style="61" customWidth="1"/>
    <col min="11013" max="11013" width="12.5703125" style="61" customWidth="1"/>
    <col min="11014" max="11014" width="39.42578125" style="61" customWidth="1"/>
    <col min="11015" max="11264" width="9.140625" style="61"/>
    <col min="11265" max="11265" width="51.5703125" style="61" customWidth="1"/>
    <col min="11266" max="11266" width="6.85546875" style="61" customWidth="1"/>
    <col min="11267" max="11267" width="9.28515625" style="61" customWidth="1"/>
    <col min="11268" max="11268" width="14.28515625" style="61" customWidth="1"/>
    <col min="11269" max="11269" width="12.5703125" style="61" customWidth="1"/>
    <col min="11270" max="11270" width="39.42578125" style="61" customWidth="1"/>
    <col min="11271" max="11520" width="9.140625" style="61"/>
    <col min="11521" max="11521" width="51.5703125" style="61" customWidth="1"/>
    <col min="11522" max="11522" width="6.85546875" style="61" customWidth="1"/>
    <col min="11523" max="11523" width="9.28515625" style="61" customWidth="1"/>
    <col min="11524" max="11524" width="14.28515625" style="61" customWidth="1"/>
    <col min="11525" max="11525" width="12.5703125" style="61" customWidth="1"/>
    <col min="11526" max="11526" width="39.42578125" style="61" customWidth="1"/>
    <col min="11527" max="11776" width="9.140625" style="61"/>
    <col min="11777" max="11777" width="51.5703125" style="61" customWidth="1"/>
    <col min="11778" max="11778" width="6.85546875" style="61" customWidth="1"/>
    <col min="11779" max="11779" width="9.28515625" style="61" customWidth="1"/>
    <col min="11780" max="11780" width="14.28515625" style="61" customWidth="1"/>
    <col min="11781" max="11781" width="12.5703125" style="61" customWidth="1"/>
    <col min="11782" max="11782" width="39.42578125" style="61" customWidth="1"/>
    <col min="11783" max="12032" width="9.140625" style="61"/>
    <col min="12033" max="12033" width="51.5703125" style="61" customWidth="1"/>
    <col min="12034" max="12034" width="6.85546875" style="61" customWidth="1"/>
    <col min="12035" max="12035" width="9.28515625" style="61" customWidth="1"/>
    <col min="12036" max="12036" width="14.28515625" style="61" customWidth="1"/>
    <col min="12037" max="12037" width="12.5703125" style="61" customWidth="1"/>
    <col min="12038" max="12038" width="39.42578125" style="61" customWidth="1"/>
    <col min="12039" max="12288" width="9.140625" style="61"/>
    <col min="12289" max="12289" width="51.5703125" style="61" customWidth="1"/>
    <col min="12290" max="12290" width="6.85546875" style="61" customWidth="1"/>
    <col min="12291" max="12291" width="9.28515625" style="61" customWidth="1"/>
    <col min="12292" max="12292" width="14.28515625" style="61" customWidth="1"/>
    <col min="12293" max="12293" width="12.5703125" style="61" customWidth="1"/>
    <col min="12294" max="12294" width="39.42578125" style="61" customWidth="1"/>
    <col min="12295" max="12544" width="9.140625" style="61"/>
    <col min="12545" max="12545" width="51.5703125" style="61" customWidth="1"/>
    <col min="12546" max="12546" width="6.85546875" style="61" customWidth="1"/>
    <col min="12547" max="12547" width="9.28515625" style="61" customWidth="1"/>
    <col min="12548" max="12548" width="14.28515625" style="61" customWidth="1"/>
    <col min="12549" max="12549" width="12.5703125" style="61" customWidth="1"/>
    <col min="12550" max="12550" width="39.42578125" style="61" customWidth="1"/>
    <col min="12551" max="12800" width="9.140625" style="61"/>
    <col min="12801" max="12801" width="51.5703125" style="61" customWidth="1"/>
    <col min="12802" max="12802" width="6.85546875" style="61" customWidth="1"/>
    <col min="12803" max="12803" width="9.28515625" style="61" customWidth="1"/>
    <col min="12804" max="12804" width="14.28515625" style="61" customWidth="1"/>
    <col min="12805" max="12805" width="12.5703125" style="61" customWidth="1"/>
    <col min="12806" max="12806" width="39.42578125" style="61" customWidth="1"/>
    <col min="12807" max="13056" width="9.140625" style="61"/>
    <col min="13057" max="13057" width="51.5703125" style="61" customWidth="1"/>
    <col min="13058" max="13058" width="6.85546875" style="61" customWidth="1"/>
    <col min="13059" max="13059" width="9.28515625" style="61" customWidth="1"/>
    <col min="13060" max="13060" width="14.28515625" style="61" customWidth="1"/>
    <col min="13061" max="13061" width="12.5703125" style="61" customWidth="1"/>
    <col min="13062" max="13062" width="39.42578125" style="61" customWidth="1"/>
    <col min="13063" max="13312" width="9.140625" style="61"/>
    <col min="13313" max="13313" width="51.5703125" style="61" customWidth="1"/>
    <col min="13314" max="13314" width="6.85546875" style="61" customWidth="1"/>
    <col min="13315" max="13315" width="9.28515625" style="61" customWidth="1"/>
    <col min="13316" max="13316" width="14.28515625" style="61" customWidth="1"/>
    <col min="13317" max="13317" width="12.5703125" style="61" customWidth="1"/>
    <col min="13318" max="13318" width="39.42578125" style="61" customWidth="1"/>
    <col min="13319" max="13568" width="9.140625" style="61"/>
    <col min="13569" max="13569" width="51.5703125" style="61" customWidth="1"/>
    <col min="13570" max="13570" width="6.85546875" style="61" customWidth="1"/>
    <col min="13571" max="13571" width="9.28515625" style="61" customWidth="1"/>
    <col min="13572" max="13572" width="14.28515625" style="61" customWidth="1"/>
    <col min="13573" max="13573" width="12.5703125" style="61" customWidth="1"/>
    <col min="13574" max="13574" width="39.42578125" style="61" customWidth="1"/>
    <col min="13575" max="13824" width="9.140625" style="61"/>
    <col min="13825" max="13825" width="51.5703125" style="61" customWidth="1"/>
    <col min="13826" max="13826" width="6.85546875" style="61" customWidth="1"/>
    <col min="13827" max="13827" width="9.28515625" style="61" customWidth="1"/>
    <col min="13828" max="13828" width="14.28515625" style="61" customWidth="1"/>
    <col min="13829" max="13829" width="12.5703125" style="61" customWidth="1"/>
    <col min="13830" max="13830" width="39.42578125" style="61" customWidth="1"/>
    <col min="13831" max="14080" width="9.140625" style="61"/>
    <col min="14081" max="14081" width="51.5703125" style="61" customWidth="1"/>
    <col min="14082" max="14082" width="6.85546875" style="61" customWidth="1"/>
    <col min="14083" max="14083" width="9.28515625" style="61" customWidth="1"/>
    <col min="14084" max="14084" width="14.28515625" style="61" customWidth="1"/>
    <col min="14085" max="14085" width="12.5703125" style="61" customWidth="1"/>
    <col min="14086" max="14086" width="39.42578125" style="61" customWidth="1"/>
    <col min="14087" max="14336" width="9.140625" style="61"/>
    <col min="14337" max="14337" width="51.5703125" style="61" customWidth="1"/>
    <col min="14338" max="14338" width="6.85546875" style="61" customWidth="1"/>
    <col min="14339" max="14339" width="9.28515625" style="61" customWidth="1"/>
    <col min="14340" max="14340" width="14.28515625" style="61" customWidth="1"/>
    <col min="14341" max="14341" width="12.5703125" style="61" customWidth="1"/>
    <col min="14342" max="14342" width="39.42578125" style="61" customWidth="1"/>
    <col min="14343" max="14592" width="9.140625" style="61"/>
    <col min="14593" max="14593" width="51.5703125" style="61" customWidth="1"/>
    <col min="14594" max="14594" width="6.85546875" style="61" customWidth="1"/>
    <col min="14595" max="14595" width="9.28515625" style="61" customWidth="1"/>
    <col min="14596" max="14596" width="14.28515625" style="61" customWidth="1"/>
    <col min="14597" max="14597" width="12.5703125" style="61" customWidth="1"/>
    <col min="14598" max="14598" width="39.42578125" style="61" customWidth="1"/>
    <col min="14599" max="14848" width="9.140625" style="61"/>
    <col min="14849" max="14849" width="51.5703125" style="61" customWidth="1"/>
    <col min="14850" max="14850" width="6.85546875" style="61" customWidth="1"/>
    <col min="14851" max="14851" width="9.28515625" style="61" customWidth="1"/>
    <col min="14852" max="14852" width="14.28515625" style="61" customWidth="1"/>
    <col min="14853" max="14853" width="12.5703125" style="61" customWidth="1"/>
    <col min="14854" max="14854" width="39.42578125" style="61" customWidth="1"/>
    <col min="14855" max="15104" width="9.140625" style="61"/>
    <col min="15105" max="15105" width="51.5703125" style="61" customWidth="1"/>
    <col min="15106" max="15106" width="6.85546875" style="61" customWidth="1"/>
    <col min="15107" max="15107" width="9.28515625" style="61" customWidth="1"/>
    <col min="15108" max="15108" width="14.28515625" style="61" customWidth="1"/>
    <col min="15109" max="15109" width="12.5703125" style="61" customWidth="1"/>
    <col min="15110" max="15110" width="39.42578125" style="61" customWidth="1"/>
    <col min="15111" max="15360" width="9.140625" style="61"/>
    <col min="15361" max="15361" width="51.5703125" style="61" customWidth="1"/>
    <col min="15362" max="15362" width="6.85546875" style="61" customWidth="1"/>
    <col min="15363" max="15363" width="9.28515625" style="61" customWidth="1"/>
    <col min="15364" max="15364" width="14.28515625" style="61" customWidth="1"/>
    <col min="15365" max="15365" width="12.5703125" style="61" customWidth="1"/>
    <col min="15366" max="15366" width="39.42578125" style="61" customWidth="1"/>
    <col min="15367" max="15616" width="9.140625" style="61"/>
    <col min="15617" max="15617" width="51.5703125" style="61" customWidth="1"/>
    <col min="15618" max="15618" width="6.85546875" style="61" customWidth="1"/>
    <col min="15619" max="15619" width="9.28515625" style="61" customWidth="1"/>
    <col min="15620" max="15620" width="14.28515625" style="61" customWidth="1"/>
    <col min="15621" max="15621" width="12.5703125" style="61" customWidth="1"/>
    <col min="15622" max="15622" width="39.42578125" style="61" customWidth="1"/>
    <col min="15623" max="15872" width="9.140625" style="61"/>
    <col min="15873" max="15873" width="51.5703125" style="61" customWidth="1"/>
    <col min="15874" max="15874" width="6.85546875" style="61" customWidth="1"/>
    <col min="15875" max="15875" width="9.28515625" style="61" customWidth="1"/>
    <col min="15876" max="15876" width="14.28515625" style="61" customWidth="1"/>
    <col min="15877" max="15877" width="12.5703125" style="61" customWidth="1"/>
    <col min="15878" max="15878" width="39.42578125" style="61" customWidth="1"/>
    <col min="15879" max="16128" width="9.140625" style="61"/>
    <col min="16129" max="16129" width="51.5703125" style="61" customWidth="1"/>
    <col min="16130" max="16130" width="6.85546875" style="61" customWidth="1"/>
    <col min="16131" max="16131" width="9.28515625" style="61" customWidth="1"/>
    <col min="16132" max="16132" width="14.28515625" style="61" customWidth="1"/>
    <col min="16133" max="16133" width="12.5703125" style="61" customWidth="1"/>
    <col min="16134" max="16134" width="39.42578125" style="61" customWidth="1"/>
    <col min="16135" max="16384" width="9.140625" style="61"/>
  </cols>
  <sheetData>
    <row r="1" spans="1:9" s="13" customFormat="1" ht="36" customHeight="1" thickTop="1" thickBot="1">
      <c r="A1" s="466" t="s">
        <v>137</v>
      </c>
      <c r="B1" s="466"/>
      <c r="C1" s="466"/>
      <c r="D1" s="466"/>
      <c r="E1" s="466"/>
      <c r="F1" s="466"/>
      <c r="I1" s="63" t="s">
        <v>138</v>
      </c>
    </row>
    <row r="2" spans="1:9" s="13" customFormat="1" ht="48" customHeight="1" thickTop="1" thickBot="1">
      <c r="A2" s="467" t="s">
        <v>245</v>
      </c>
      <c r="B2" s="468"/>
      <c r="C2" s="468"/>
      <c r="D2" s="468"/>
      <c r="E2" s="468"/>
      <c r="F2" s="468"/>
      <c r="I2" s="64" t="s">
        <v>139</v>
      </c>
    </row>
    <row r="3" spans="1:9" s="14" customFormat="1" ht="21.95" customHeight="1" thickTop="1">
      <c r="A3" s="62" t="s">
        <v>34</v>
      </c>
      <c r="B3" s="469">
        <f>'Ponudbeni list'!C8</f>
        <v>0</v>
      </c>
      <c r="C3" s="469"/>
      <c r="D3" s="469"/>
      <c r="E3" s="469"/>
      <c r="F3" s="469"/>
    </row>
    <row r="4" spans="1:9" s="14" customFormat="1" ht="21.95" customHeight="1">
      <c r="A4" s="62" t="s">
        <v>35</v>
      </c>
      <c r="B4" s="469">
        <f>'Ponudbeni list'!C9</f>
        <v>0</v>
      </c>
      <c r="C4" s="469"/>
      <c r="D4" s="469"/>
      <c r="E4" s="469"/>
      <c r="F4" s="469"/>
    </row>
    <row r="5" spans="1:9" s="14" customFormat="1" ht="21.95" customHeight="1">
      <c r="A5" s="62" t="s">
        <v>36</v>
      </c>
      <c r="B5" s="469">
        <f>'Ponudbeni list'!C10</f>
        <v>0</v>
      </c>
      <c r="C5" s="469"/>
      <c r="D5" s="469"/>
      <c r="E5" s="469"/>
      <c r="F5" s="469"/>
      <c r="I5" s="65" t="s">
        <v>104</v>
      </c>
    </row>
    <row r="6" spans="1:9" ht="8.1" customHeight="1" thickBot="1">
      <c r="A6" s="465"/>
      <c r="B6" s="465"/>
      <c r="C6" s="465"/>
      <c r="D6" s="465"/>
      <c r="E6" s="465"/>
      <c r="F6" s="465"/>
      <c r="I6" s="47"/>
    </row>
    <row r="7" spans="1:9" s="12" customFormat="1" ht="24" customHeight="1">
      <c r="A7" s="66" t="s">
        <v>41</v>
      </c>
      <c r="B7" s="470" t="str">
        <f>'Poziv za dostavu ponude'!M13</f>
        <v>Izgradnja – rasterećenje postojećeg kanalizacijskog kolektora u Ul. I. G. Kovačića u Ivancu, za IVKOM–VODE d.o.o., Ivanec</v>
      </c>
      <c r="C7" s="470"/>
      <c r="D7" s="470"/>
      <c r="E7" s="470"/>
      <c r="F7" s="471"/>
      <c r="I7" s="487" t="s">
        <v>119</v>
      </c>
    </row>
    <row r="8" spans="1:9" s="12" customFormat="1" ht="24" customHeight="1" thickBot="1">
      <c r="A8" s="67" t="s">
        <v>99</v>
      </c>
      <c r="B8" s="472" t="str">
        <f>'Poziv za dostavu ponude'!M15</f>
        <v>JN–34–20</v>
      </c>
      <c r="C8" s="472"/>
      <c r="D8" s="472"/>
      <c r="E8" s="472"/>
      <c r="F8" s="473"/>
      <c r="I8" s="487"/>
    </row>
    <row r="9" spans="1:9" ht="12" customHeight="1"/>
    <row r="10" spans="1:9" ht="27.95" customHeight="1">
      <c r="A10" s="474" t="s">
        <v>140</v>
      </c>
      <c r="B10" s="475"/>
      <c r="C10" s="475"/>
      <c r="D10" s="475"/>
      <c r="E10" s="475"/>
      <c r="F10" s="475"/>
    </row>
    <row r="11" spans="1:9" s="13" customFormat="1" ht="18" customHeight="1">
      <c r="A11" s="476" t="s">
        <v>141</v>
      </c>
      <c r="B11" s="476"/>
      <c r="C11" s="476"/>
      <c r="D11" s="476"/>
      <c r="E11" s="476"/>
      <c r="F11" s="476"/>
    </row>
    <row r="12" spans="1:9" ht="8.1" customHeight="1">
      <c r="A12" s="39"/>
      <c r="B12" s="39"/>
      <c r="C12" s="39"/>
      <c r="D12" s="39"/>
      <c r="E12" s="39"/>
      <c r="F12" s="39"/>
    </row>
    <row r="13" spans="1:9" ht="12.95" customHeight="1">
      <c r="A13" s="68" t="s">
        <v>142</v>
      </c>
      <c r="B13" s="477" t="s">
        <v>143</v>
      </c>
      <c r="C13" s="478"/>
      <c r="D13" s="479"/>
      <c r="E13" s="477" t="s">
        <v>144</v>
      </c>
      <c r="F13" s="479"/>
    </row>
    <row r="14" spans="1:9" ht="12.95" customHeight="1">
      <c r="A14" s="69" t="s">
        <v>145</v>
      </c>
      <c r="B14" s="480" t="s">
        <v>145</v>
      </c>
      <c r="C14" s="499"/>
      <c r="D14" s="481"/>
      <c r="E14" s="480" t="s">
        <v>146</v>
      </c>
      <c r="F14" s="481"/>
    </row>
    <row r="15" spans="1:9" ht="18" customHeight="1">
      <c r="A15" s="70"/>
      <c r="B15" s="482"/>
      <c r="C15" s="483"/>
      <c r="D15" s="484"/>
      <c r="E15" s="485"/>
      <c r="F15" s="486"/>
    </row>
    <row r="16" spans="1:9" ht="18" customHeight="1">
      <c r="A16" s="70"/>
      <c r="B16" s="482"/>
      <c r="C16" s="483"/>
      <c r="D16" s="484"/>
      <c r="E16" s="485"/>
      <c r="F16" s="486"/>
    </row>
    <row r="17" spans="1:9" ht="15.95" customHeight="1">
      <c r="A17" s="494" t="s">
        <v>147</v>
      </c>
      <c r="B17" s="494"/>
      <c r="C17" s="494"/>
      <c r="D17" s="494"/>
      <c r="E17" s="494"/>
      <c r="F17" s="494"/>
    </row>
    <row r="18" spans="1:9" ht="15" customHeight="1">
      <c r="A18" s="495">
        <f>'Ponudbeni list'!C8</f>
        <v>0</v>
      </c>
      <c r="B18" s="495"/>
      <c r="C18" s="495"/>
      <c r="D18" s="495"/>
      <c r="E18" s="495"/>
      <c r="F18" s="495"/>
      <c r="I18" s="71"/>
    </row>
    <row r="19" spans="1:9" ht="5.0999999999999996" customHeight="1">
      <c r="I19" s="71"/>
    </row>
    <row r="20" spans="1:9" ht="60.75" customHeight="1">
      <c r="A20" s="496" t="s">
        <v>148</v>
      </c>
      <c r="B20" s="496"/>
      <c r="C20" s="496"/>
      <c r="D20" s="496"/>
      <c r="E20" s="496"/>
      <c r="F20" s="496"/>
      <c r="I20" s="72"/>
    </row>
    <row r="21" spans="1:9" ht="286.5" customHeight="1">
      <c r="A21" s="496" t="s">
        <v>224</v>
      </c>
      <c r="B21" s="496"/>
      <c r="C21" s="496"/>
      <c r="D21" s="496"/>
      <c r="E21" s="496"/>
      <c r="F21" s="496"/>
    </row>
    <row r="22" spans="1:9" ht="5.0999999999999996" customHeight="1">
      <c r="A22" s="73"/>
      <c r="B22" s="73"/>
      <c r="C22" s="73"/>
      <c r="D22" s="73"/>
      <c r="E22" s="73"/>
      <c r="F22" s="73"/>
    </row>
    <row r="23" spans="1:9" ht="12.95" customHeight="1">
      <c r="A23" s="497">
        <f>'Ponudbeni list'!C23</f>
        <v>0</v>
      </c>
      <c r="B23" s="497"/>
      <c r="C23" s="11"/>
      <c r="D23" s="498" t="s">
        <v>38</v>
      </c>
      <c r="E23" s="498"/>
      <c r="F23" s="498"/>
    </row>
    <row r="24" spans="1:9" ht="9.9499999999999993" customHeight="1">
      <c r="A24" s="489" t="s">
        <v>37</v>
      </c>
      <c r="B24" s="489"/>
      <c r="D24" s="490"/>
      <c r="E24" s="490"/>
      <c r="F24" s="490"/>
    </row>
    <row r="25" spans="1:9" ht="12.95" customHeight="1">
      <c r="D25" s="491">
        <f>'Ponudbeni list'!C28</f>
        <v>0</v>
      </c>
      <c r="E25" s="491"/>
      <c r="F25" s="491"/>
    </row>
    <row r="26" spans="1:9" ht="9.9499999999999993" customHeight="1">
      <c r="D26" s="492" t="s">
        <v>39</v>
      </c>
      <c r="E26" s="492"/>
      <c r="F26" s="492"/>
    </row>
    <row r="27" spans="1:9" ht="9.9499999999999993" customHeight="1">
      <c r="D27" s="493"/>
      <c r="E27" s="493"/>
      <c r="F27" s="493"/>
    </row>
    <row r="28" spans="1:9" ht="9.9499999999999993" customHeight="1">
      <c r="D28" s="493"/>
      <c r="E28" s="493"/>
      <c r="F28" s="493"/>
    </row>
    <row r="29" spans="1:9">
      <c r="C29" s="15" t="s">
        <v>40</v>
      </c>
      <c r="D29" s="488"/>
      <c r="E29" s="488"/>
      <c r="F29" s="488"/>
    </row>
    <row r="30" spans="1:9" ht="9.9499999999999993" customHeight="1">
      <c r="D30" s="489" t="s">
        <v>103</v>
      </c>
      <c r="E30" s="489"/>
      <c r="F30" s="489"/>
    </row>
  </sheetData>
  <mergeCells count="33">
    <mergeCell ref="I7:I8"/>
    <mergeCell ref="D29:F29"/>
    <mergeCell ref="D30:F30"/>
    <mergeCell ref="A24:B24"/>
    <mergeCell ref="D24:F24"/>
    <mergeCell ref="D25:F25"/>
    <mergeCell ref="D26:F26"/>
    <mergeCell ref="D27:F27"/>
    <mergeCell ref="D28:F28"/>
    <mergeCell ref="A17:F17"/>
    <mergeCell ref="A18:F18"/>
    <mergeCell ref="A20:F20"/>
    <mergeCell ref="A21:F21"/>
    <mergeCell ref="A23:B23"/>
    <mergeCell ref="D23:F23"/>
    <mergeCell ref="B14:D14"/>
    <mergeCell ref="E14:F14"/>
    <mergeCell ref="B15:D15"/>
    <mergeCell ref="E15:F15"/>
    <mergeCell ref="B16:D16"/>
    <mergeCell ref="E16:F16"/>
    <mergeCell ref="B7:F7"/>
    <mergeCell ref="B8:F8"/>
    <mergeCell ref="A10:F10"/>
    <mergeCell ref="A11:F11"/>
    <mergeCell ref="B13:D13"/>
    <mergeCell ref="E13:F13"/>
    <mergeCell ref="A6:F6"/>
    <mergeCell ref="A1:F1"/>
    <mergeCell ref="A2:F2"/>
    <mergeCell ref="B3:F3"/>
    <mergeCell ref="B4:F4"/>
    <mergeCell ref="B5:F5"/>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39"/>
  <sheetViews>
    <sheetView zoomScale="120" zoomScaleNormal="120" workbookViewId="0">
      <selection activeCell="I9" sqref="I9"/>
    </sheetView>
  </sheetViews>
  <sheetFormatPr defaultRowHeight="12.75"/>
  <cols>
    <col min="1" max="1" width="21.140625" style="61" customWidth="1"/>
    <col min="2" max="2" width="22.28515625" style="61" customWidth="1"/>
    <col min="3" max="3" width="6.85546875" style="61" customWidth="1"/>
    <col min="4" max="4" width="10.140625" style="61" customWidth="1"/>
    <col min="5" max="5" width="13.7109375" style="61" customWidth="1"/>
    <col min="6" max="6" width="18.140625" style="61" customWidth="1"/>
    <col min="7" max="7" width="5.85546875" style="61" customWidth="1"/>
    <col min="8" max="8" width="5.28515625" style="61" customWidth="1"/>
    <col min="9" max="9" width="92.140625" style="61" customWidth="1"/>
    <col min="10" max="256" width="9.140625" style="61"/>
    <col min="257" max="257" width="51.5703125" style="61" customWidth="1"/>
    <col min="258" max="258" width="6.85546875" style="61" customWidth="1"/>
    <col min="259" max="259" width="9.28515625" style="61" customWidth="1"/>
    <col min="260" max="260" width="14.28515625" style="61" customWidth="1"/>
    <col min="261" max="261" width="12.5703125" style="61" customWidth="1"/>
    <col min="262" max="262" width="39.42578125" style="61" customWidth="1"/>
    <col min="263" max="512" width="9.140625" style="61"/>
    <col min="513" max="513" width="51.5703125" style="61" customWidth="1"/>
    <col min="514" max="514" width="6.85546875" style="61" customWidth="1"/>
    <col min="515" max="515" width="9.28515625" style="61" customWidth="1"/>
    <col min="516" max="516" width="14.28515625" style="61" customWidth="1"/>
    <col min="517" max="517" width="12.5703125" style="61" customWidth="1"/>
    <col min="518" max="518" width="39.42578125" style="61" customWidth="1"/>
    <col min="519" max="768" width="9.140625" style="61"/>
    <col min="769" max="769" width="51.5703125" style="61" customWidth="1"/>
    <col min="770" max="770" width="6.85546875" style="61" customWidth="1"/>
    <col min="771" max="771" width="9.28515625" style="61" customWidth="1"/>
    <col min="772" max="772" width="14.28515625" style="61" customWidth="1"/>
    <col min="773" max="773" width="12.5703125" style="61" customWidth="1"/>
    <col min="774" max="774" width="39.42578125" style="61" customWidth="1"/>
    <col min="775" max="1024" width="9.140625" style="61"/>
    <col min="1025" max="1025" width="51.5703125" style="61" customWidth="1"/>
    <col min="1026" max="1026" width="6.85546875" style="61" customWidth="1"/>
    <col min="1027" max="1027" width="9.28515625" style="61" customWidth="1"/>
    <col min="1028" max="1028" width="14.28515625" style="61" customWidth="1"/>
    <col min="1029" max="1029" width="12.5703125" style="61" customWidth="1"/>
    <col min="1030" max="1030" width="39.42578125" style="61" customWidth="1"/>
    <col min="1031" max="1280" width="9.140625" style="61"/>
    <col min="1281" max="1281" width="51.5703125" style="61" customWidth="1"/>
    <col min="1282" max="1282" width="6.85546875" style="61" customWidth="1"/>
    <col min="1283" max="1283" width="9.28515625" style="61" customWidth="1"/>
    <col min="1284" max="1284" width="14.28515625" style="61" customWidth="1"/>
    <col min="1285" max="1285" width="12.5703125" style="61" customWidth="1"/>
    <col min="1286" max="1286" width="39.42578125" style="61" customWidth="1"/>
    <col min="1287" max="1536" width="9.140625" style="61"/>
    <col min="1537" max="1537" width="51.5703125" style="61" customWidth="1"/>
    <col min="1538" max="1538" width="6.85546875" style="61" customWidth="1"/>
    <col min="1539" max="1539" width="9.28515625" style="61" customWidth="1"/>
    <col min="1540" max="1540" width="14.28515625" style="61" customWidth="1"/>
    <col min="1541" max="1541" width="12.5703125" style="61" customWidth="1"/>
    <col min="1542" max="1542" width="39.42578125" style="61" customWidth="1"/>
    <col min="1543" max="1792" width="9.140625" style="61"/>
    <col min="1793" max="1793" width="51.5703125" style="61" customWidth="1"/>
    <col min="1794" max="1794" width="6.85546875" style="61" customWidth="1"/>
    <col min="1795" max="1795" width="9.28515625" style="61" customWidth="1"/>
    <col min="1796" max="1796" width="14.28515625" style="61" customWidth="1"/>
    <col min="1797" max="1797" width="12.5703125" style="61" customWidth="1"/>
    <col min="1798" max="1798" width="39.42578125" style="61" customWidth="1"/>
    <col min="1799" max="2048" width="9.140625" style="61"/>
    <col min="2049" max="2049" width="51.5703125" style="61" customWidth="1"/>
    <col min="2050" max="2050" width="6.85546875" style="61" customWidth="1"/>
    <col min="2051" max="2051" width="9.28515625" style="61" customWidth="1"/>
    <col min="2052" max="2052" width="14.28515625" style="61" customWidth="1"/>
    <col min="2053" max="2053" width="12.5703125" style="61" customWidth="1"/>
    <col min="2054" max="2054" width="39.42578125" style="61" customWidth="1"/>
    <col min="2055" max="2304" width="9.140625" style="61"/>
    <col min="2305" max="2305" width="51.5703125" style="61" customWidth="1"/>
    <col min="2306" max="2306" width="6.85546875" style="61" customWidth="1"/>
    <col min="2307" max="2307" width="9.28515625" style="61" customWidth="1"/>
    <col min="2308" max="2308" width="14.28515625" style="61" customWidth="1"/>
    <col min="2309" max="2309" width="12.5703125" style="61" customWidth="1"/>
    <col min="2310" max="2310" width="39.42578125" style="61" customWidth="1"/>
    <col min="2311" max="2560" width="9.140625" style="61"/>
    <col min="2561" max="2561" width="51.5703125" style="61" customWidth="1"/>
    <col min="2562" max="2562" width="6.85546875" style="61" customWidth="1"/>
    <col min="2563" max="2563" width="9.28515625" style="61" customWidth="1"/>
    <col min="2564" max="2564" width="14.28515625" style="61" customWidth="1"/>
    <col min="2565" max="2565" width="12.5703125" style="61" customWidth="1"/>
    <col min="2566" max="2566" width="39.42578125" style="61" customWidth="1"/>
    <col min="2567" max="2816" width="9.140625" style="61"/>
    <col min="2817" max="2817" width="51.5703125" style="61" customWidth="1"/>
    <col min="2818" max="2818" width="6.85546875" style="61" customWidth="1"/>
    <col min="2819" max="2819" width="9.28515625" style="61" customWidth="1"/>
    <col min="2820" max="2820" width="14.28515625" style="61" customWidth="1"/>
    <col min="2821" max="2821" width="12.5703125" style="61" customWidth="1"/>
    <col min="2822" max="2822" width="39.42578125" style="61" customWidth="1"/>
    <col min="2823" max="3072" width="9.140625" style="61"/>
    <col min="3073" max="3073" width="51.5703125" style="61" customWidth="1"/>
    <col min="3074" max="3074" width="6.85546875" style="61" customWidth="1"/>
    <col min="3075" max="3075" width="9.28515625" style="61" customWidth="1"/>
    <col min="3076" max="3076" width="14.28515625" style="61" customWidth="1"/>
    <col min="3077" max="3077" width="12.5703125" style="61" customWidth="1"/>
    <col min="3078" max="3078" width="39.42578125" style="61" customWidth="1"/>
    <col min="3079" max="3328" width="9.140625" style="61"/>
    <col min="3329" max="3329" width="51.5703125" style="61" customWidth="1"/>
    <col min="3330" max="3330" width="6.85546875" style="61" customWidth="1"/>
    <col min="3331" max="3331" width="9.28515625" style="61" customWidth="1"/>
    <col min="3332" max="3332" width="14.28515625" style="61" customWidth="1"/>
    <col min="3333" max="3333" width="12.5703125" style="61" customWidth="1"/>
    <col min="3334" max="3334" width="39.42578125" style="61" customWidth="1"/>
    <col min="3335" max="3584" width="9.140625" style="61"/>
    <col min="3585" max="3585" width="51.5703125" style="61" customWidth="1"/>
    <col min="3586" max="3586" width="6.85546875" style="61" customWidth="1"/>
    <col min="3587" max="3587" width="9.28515625" style="61" customWidth="1"/>
    <col min="3588" max="3588" width="14.28515625" style="61" customWidth="1"/>
    <col min="3589" max="3589" width="12.5703125" style="61" customWidth="1"/>
    <col min="3590" max="3590" width="39.42578125" style="61" customWidth="1"/>
    <col min="3591" max="3840" width="9.140625" style="61"/>
    <col min="3841" max="3841" width="51.5703125" style="61" customWidth="1"/>
    <col min="3842" max="3842" width="6.85546875" style="61" customWidth="1"/>
    <col min="3843" max="3843" width="9.28515625" style="61" customWidth="1"/>
    <col min="3844" max="3844" width="14.28515625" style="61" customWidth="1"/>
    <col min="3845" max="3845" width="12.5703125" style="61" customWidth="1"/>
    <col min="3846" max="3846" width="39.42578125" style="61" customWidth="1"/>
    <col min="3847" max="4096" width="9.140625" style="61"/>
    <col min="4097" max="4097" width="51.5703125" style="61" customWidth="1"/>
    <col min="4098" max="4098" width="6.85546875" style="61" customWidth="1"/>
    <col min="4099" max="4099" width="9.28515625" style="61" customWidth="1"/>
    <col min="4100" max="4100" width="14.28515625" style="61" customWidth="1"/>
    <col min="4101" max="4101" width="12.5703125" style="61" customWidth="1"/>
    <col min="4102" max="4102" width="39.42578125" style="61" customWidth="1"/>
    <col min="4103" max="4352" width="9.140625" style="61"/>
    <col min="4353" max="4353" width="51.5703125" style="61" customWidth="1"/>
    <col min="4354" max="4354" width="6.85546875" style="61" customWidth="1"/>
    <col min="4355" max="4355" width="9.28515625" style="61" customWidth="1"/>
    <col min="4356" max="4356" width="14.28515625" style="61" customWidth="1"/>
    <col min="4357" max="4357" width="12.5703125" style="61" customWidth="1"/>
    <col min="4358" max="4358" width="39.42578125" style="61" customWidth="1"/>
    <col min="4359" max="4608" width="9.140625" style="61"/>
    <col min="4609" max="4609" width="51.5703125" style="61" customWidth="1"/>
    <col min="4610" max="4610" width="6.85546875" style="61" customWidth="1"/>
    <col min="4611" max="4611" width="9.28515625" style="61" customWidth="1"/>
    <col min="4612" max="4612" width="14.28515625" style="61" customWidth="1"/>
    <col min="4613" max="4613" width="12.5703125" style="61" customWidth="1"/>
    <col min="4614" max="4614" width="39.42578125" style="61" customWidth="1"/>
    <col min="4615" max="4864" width="9.140625" style="61"/>
    <col min="4865" max="4865" width="51.5703125" style="61" customWidth="1"/>
    <col min="4866" max="4866" width="6.85546875" style="61" customWidth="1"/>
    <col min="4867" max="4867" width="9.28515625" style="61" customWidth="1"/>
    <col min="4868" max="4868" width="14.28515625" style="61" customWidth="1"/>
    <col min="4869" max="4869" width="12.5703125" style="61" customWidth="1"/>
    <col min="4870" max="4870" width="39.42578125" style="61" customWidth="1"/>
    <col min="4871" max="5120" width="9.140625" style="61"/>
    <col min="5121" max="5121" width="51.5703125" style="61" customWidth="1"/>
    <col min="5122" max="5122" width="6.85546875" style="61" customWidth="1"/>
    <col min="5123" max="5123" width="9.28515625" style="61" customWidth="1"/>
    <col min="5124" max="5124" width="14.28515625" style="61" customWidth="1"/>
    <col min="5125" max="5125" width="12.5703125" style="61" customWidth="1"/>
    <col min="5126" max="5126" width="39.42578125" style="61" customWidth="1"/>
    <col min="5127" max="5376" width="9.140625" style="61"/>
    <col min="5377" max="5377" width="51.5703125" style="61" customWidth="1"/>
    <col min="5378" max="5378" width="6.85546875" style="61" customWidth="1"/>
    <col min="5379" max="5379" width="9.28515625" style="61" customWidth="1"/>
    <col min="5380" max="5380" width="14.28515625" style="61" customWidth="1"/>
    <col min="5381" max="5381" width="12.5703125" style="61" customWidth="1"/>
    <col min="5382" max="5382" width="39.42578125" style="61" customWidth="1"/>
    <col min="5383" max="5632" width="9.140625" style="61"/>
    <col min="5633" max="5633" width="51.5703125" style="61" customWidth="1"/>
    <col min="5634" max="5634" width="6.85546875" style="61" customWidth="1"/>
    <col min="5635" max="5635" width="9.28515625" style="61" customWidth="1"/>
    <col min="5636" max="5636" width="14.28515625" style="61" customWidth="1"/>
    <col min="5637" max="5637" width="12.5703125" style="61" customWidth="1"/>
    <col min="5638" max="5638" width="39.42578125" style="61" customWidth="1"/>
    <col min="5639" max="5888" width="9.140625" style="61"/>
    <col min="5889" max="5889" width="51.5703125" style="61" customWidth="1"/>
    <col min="5890" max="5890" width="6.85546875" style="61" customWidth="1"/>
    <col min="5891" max="5891" width="9.28515625" style="61" customWidth="1"/>
    <col min="5892" max="5892" width="14.28515625" style="61" customWidth="1"/>
    <col min="5893" max="5893" width="12.5703125" style="61" customWidth="1"/>
    <col min="5894" max="5894" width="39.42578125" style="61" customWidth="1"/>
    <col min="5895" max="6144" width="9.140625" style="61"/>
    <col min="6145" max="6145" width="51.5703125" style="61" customWidth="1"/>
    <col min="6146" max="6146" width="6.85546875" style="61" customWidth="1"/>
    <col min="6147" max="6147" width="9.28515625" style="61" customWidth="1"/>
    <col min="6148" max="6148" width="14.28515625" style="61" customWidth="1"/>
    <col min="6149" max="6149" width="12.5703125" style="61" customWidth="1"/>
    <col min="6150" max="6150" width="39.42578125" style="61" customWidth="1"/>
    <col min="6151" max="6400" width="9.140625" style="61"/>
    <col min="6401" max="6401" width="51.5703125" style="61" customWidth="1"/>
    <col min="6402" max="6402" width="6.85546875" style="61" customWidth="1"/>
    <col min="6403" max="6403" width="9.28515625" style="61" customWidth="1"/>
    <col min="6404" max="6404" width="14.28515625" style="61" customWidth="1"/>
    <col min="6405" max="6405" width="12.5703125" style="61" customWidth="1"/>
    <col min="6406" max="6406" width="39.42578125" style="61" customWidth="1"/>
    <col min="6407" max="6656" width="9.140625" style="61"/>
    <col min="6657" max="6657" width="51.5703125" style="61" customWidth="1"/>
    <col min="6658" max="6658" width="6.85546875" style="61" customWidth="1"/>
    <col min="6659" max="6659" width="9.28515625" style="61" customWidth="1"/>
    <col min="6660" max="6660" width="14.28515625" style="61" customWidth="1"/>
    <col min="6661" max="6661" width="12.5703125" style="61" customWidth="1"/>
    <col min="6662" max="6662" width="39.42578125" style="61" customWidth="1"/>
    <col min="6663" max="6912" width="9.140625" style="61"/>
    <col min="6913" max="6913" width="51.5703125" style="61" customWidth="1"/>
    <col min="6914" max="6914" width="6.85546875" style="61" customWidth="1"/>
    <col min="6915" max="6915" width="9.28515625" style="61" customWidth="1"/>
    <col min="6916" max="6916" width="14.28515625" style="61" customWidth="1"/>
    <col min="6917" max="6917" width="12.5703125" style="61" customWidth="1"/>
    <col min="6918" max="6918" width="39.42578125" style="61" customWidth="1"/>
    <col min="6919" max="7168" width="9.140625" style="61"/>
    <col min="7169" max="7169" width="51.5703125" style="61" customWidth="1"/>
    <col min="7170" max="7170" width="6.85546875" style="61" customWidth="1"/>
    <col min="7171" max="7171" width="9.28515625" style="61" customWidth="1"/>
    <col min="7172" max="7172" width="14.28515625" style="61" customWidth="1"/>
    <col min="7173" max="7173" width="12.5703125" style="61" customWidth="1"/>
    <col min="7174" max="7174" width="39.42578125" style="61" customWidth="1"/>
    <col min="7175" max="7424" width="9.140625" style="61"/>
    <col min="7425" max="7425" width="51.5703125" style="61" customWidth="1"/>
    <col min="7426" max="7426" width="6.85546875" style="61" customWidth="1"/>
    <col min="7427" max="7427" width="9.28515625" style="61" customWidth="1"/>
    <col min="7428" max="7428" width="14.28515625" style="61" customWidth="1"/>
    <col min="7429" max="7429" width="12.5703125" style="61" customWidth="1"/>
    <col min="7430" max="7430" width="39.42578125" style="61" customWidth="1"/>
    <col min="7431" max="7680" width="9.140625" style="61"/>
    <col min="7681" max="7681" width="51.5703125" style="61" customWidth="1"/>
    <col min="7682" max="7682" width="6.85546875" style="61" customWidth="1"/>
    <col min="7683" max="7683" width="9.28515625" style="61" customWidth="1"/>
    <col min="7684" max="7684" width="14.28515625" style="61" customWidth="1"/>
    <col min="7685" max="7685" width="12.5703125" style="61" customWidth="1"/>
    <col min="7686" max="7686" width="39.42578125" style="61" customWidth="1"/>
    <col min="7687" max="7936" width="9.140625" style="61"/>
    <col min="7937" max="7937" width="51.5703125" style="61" customWidth="1"/>
    <col min="7938" max="7938" width="6.85546875" style="61" customWidth="1"/>
    <col min="7939" max="7939" width="9.28515625" style="61" customWidth="1"/>
    <col min="7940" max="7940" width="14.28515625" style="61" customWidth="1"/>
    <col min="7941" max="7941" width="12.5703125" style="61" customWidth="1"/>
    <col min="7942" max="7942" width="39.42578125" style="61" customWidth="1"/>
    <col min="7943" max="8192" width="9.140625" style="61"/>
    <col min="8193" max="8193" width="51.5703125" style="61" customWidth="1"/>
    <col min="8194" max="8194" width="6.85546875" style="61" customWidth="1"/>
    <col min="8195" max="8195" width="9.28515625" style="61" customWidth="1"/>
    <col min="8196" max="8196" width="14.28515625" style="61" customWidth="1"/>
    <col min="8197" max="8197" width="12.5703125" style="61" customWidth="1"/>
    <col min="8198" max="8198" width="39.42578125" style="61" customWidth="1"/>
    <col min="8199" max="8448" width="9.140625" style="61"/>
    <col min="8449" max="8449" width="51.5703125" style="61" customWidth="1"/>
    <col min="8450" max="8450" width="6.85546875" style="61" customWidth="1"/>
    <col min="8451" max="8451" width="9.28515625" style="61" customWidth="1"/>
    <col min="8452" max="8452" width="14.28515625" style="61" customWidth="1"/>
    <col min="8453" max="8453" width="12.5703125" style="61" customWidth="1"/>
    <col min="8454" max="8454" width="39.42578125" style="61" customWidth="1"/>
    <col min="8455" max="8704" width="9.140625" style="61"/>
    <col min="8705" max="8705" width="51.5703125" style="61" customWidth="1"/>
    <col min="8706" max="8706" width="6.85546875" style="61" customWidth="1"/>
    <col min="8707" max="8707" width="9.28515625" style="61" customWidth="1"/>
    <col min="8708" max="8708" width="14.28515625" style="61" customWidth="1"/>
    <col min="8709" max="8709" width="12.5703125" style="61" customWidth="1"/>
    <col min="8710" max="8710" width="39.42578125" style="61" customWidth="1"/>
    <col min="8711" max="8960" width="9.140625" style="61"/>
    <col min="8961" max="8961" width="51.5703125" style="61" customWidth="1"/>
    <col min="8962" max="8962" width="6.85546875" style="61" customWidth="1"/>
    <col min="8963" max="8963" width="9.28515625" style="61" customWidth="1"/>
    <col min="8964" max="8964" width="14.28515625" style="61" customWidth="1"/>
    <col min="8965" max="8965" width="12.5703125" style="61" customWidth="1"/>
    <col min="8966" max="8966" width="39.42578125" style="61" customWidth="1"/>
    <col min="8967" max="9216" width="9.140625" style="61"/>
    <col min="9217" max="9217" width="51.5703125" style="61" customWidth="1"/>
    <col min="9218" max="9218" width="6.85546875" style="61" customWidth="1"/>
    <col min="9219" max="9219" width="9.28515625" style="61" customWidth="1"/>
    <col min="9220" max="9220" width="14.28515625" style="61" customWidth="1"/>
    <col min="9221" max="9221" width="12.5703125" style="61" customWidth="1"/>
    <col min="9222" max="9222" width="39.42578125" style="61" customWidth="1"/>
    <col min="9223" max="9472" width="9.140625" style="61"/>
    <col min="9473" max="9473" width="51.5703125" style="61" customWidth="1"/>
    <col min="9474" max="9474" width="6.85546875" style="61" customWidth="1"/>
    <col min="9475" max="9475" width="9.28515625" style="61" customWidth="1"/>
    <col min="9476" max="9476" width="14.28515625" style="61" customWidth="1"/>
    <col min="9477" max="9477" width="12.5703125" style="61" customWidth="1"/>
    <col min="9478" max="9478" width="39.42578125" style="61" customWidth="1"/>
    <col min="9479" max="9728" width="9.140625" style="61"/>
    <col min="9729" max="9729" width="51.5703125" style="61" customWidth="1"/>
    <col min="9730" max="9730" width="6.85546875" style="61" customWidth="1"/>
    <col min="9731" max="9731" width="9.28515625" style="61" customWidth="1"/>
    <col min="9732" max="9732" width="14.28515625" style="61" customWidth="1"/>
    <col min="9733" max="9733" width="12.5703125" style="61" customWidth="1"/>
    <col min="9734" max="9734" width="39.42578125" style="61" customWidth="1"/>
    <col min="9735" max="9984" width="9.140625" style="61"/>
    <col min="9985" max="9985" width="51.5703125" style="61" customWidth="1"/>
    <col min="9986" max="9986" width="6.85546875" style="61" customWidth="1"/>
    <col min="9987" max="9987" width="9.28515625" style="61" customWidth="1"/>
    <col min="9988" max="9988" width="14.28515625" style="61" customWidth="1"/>
    <col min="9989" max="9989" width="12.5703125" style="61" customWidth="1"/>
    <col min="9990" max="9990" width="39.42578125" style="61" customWidth="1"/>
    <col min="9991" max="10240" width="9.140625" style="61"/>
    <col min="10241" max="10241" width="51.5703125" style="61" customWidth="1"/>
    <col min="10242" max="10242" width="6.85546875" style="61" customWidth="1"/>
    <col min="10243" max="10243" width="9.28515625" style="61" customWidth="1"/>
    <col min="10244" max="10244" width="14.28515625" style="61" customWidth="1"/>
    <col min="10245" max="10245" width="12.5703125" style="61" customWidth="1"/>
    <col min="10246" max="10246" width="39.42578125" style="61" customWidth="1"/>
    <col min="10247" max="10496" width="9.140625" style="61"/>
    <col min="10497" max="10497" width="51.5703125" style="61" customWidth="1"/>
    <col min="10498" max="10498" width="6.85546875" style="61" customWidth="1"/>
    <col min="10499" max="10499" width="9.28515625" style="61" customWidth="1"/>
    <col min="10500" max="10500" width="14.28515625" style="61" customWidth="1"/>
    <col min="10501" max="10501" width="12.5703125" style="61" customWidth="1"/>
    <col min="10502" max="10502" width="39.42578125" style="61" customWidth="1"/>
    <col min="10503" max="10752" width="9.140625" style="61"/>
    <col min="10753" max="10753" width="51.5703125" style="61" customWidth="1"/>
    <col min="10754" max="10754" width="6.85546875" style="61" customWidth="1"/>
    <col min="10755" max="10755" width="9.28515625" style="61" customWidth="1"/>
    <col min="10756" max="10756" width="14.28515625" style="61" customWidth="1"/>
    <col min="10757" max="10757" width="12.5703125" style="61" customWidth="1"/>
    <col min="10758" max="10758" width="39.42578125" style="61" customWidth="1"/>
    <col min="10759" max="11008" width="9.140625" style="61"/>
    <col min="11009" max="11009" width="51.5703125" style="61" customWidth="1"/>
    <col min="11010" max="11010" width="6.85546875" style="61" customWidth="1"/>
    <col min="11011" max="11011" width="9.28515625" style="61" customWidth="1"/>
    <col min="11012" max="11012" width="14.28515625" style="61" customWidth="1"/>
    <col min="11013" max="11013" width="12.5703125" style="61" customWidth="1"/>
    <col min="11014" max="11014" width="39.42578125" style="61" customWidth="1"/>
    <col min="11015" max="11264" width="9.140625" style="61"/>
    <col min="11265" max="11265" width="51.5703125" style="61" customWidth="1"/>
    <col min="11266" max="11266" width="6.85546875" style="61" customWidth="1"/>
    <col min="11267" max="11267" width="9.28515625" style="61" customWidth="1"/>
    <col min="11268" max="11268" width="14.28515625" style="61" customWidth="1"/>
    <col min="11269" max="11269" width="12.5703125" style="61" customWidth="1"/>
    <col min="11270" max="11270" width="39.42578125" style="61" customWidth="1"/>
    <col min="11271" max="11520" width="9.140625" style="61"/>
    <col min="11521" max="11521" width="51.5703125" style="61" customWidth="1"/>
    <col min="11522" max="11522" width="6.85546875" style="61" customWidth="1"/>
    <col min="11523" max="11523" width="9.28515625" style="61" customWidth="1"/>
    <col min="11524" max="11524" width="14.28515625" style="61" customWidth="1"/>
    <col min="11525" max="11525" width="12.5703125" style="61" customWidth="1"/>
    <col min="11526" max="11526" width="39.42578125" style="61" customWidth="1"/>
    <col min="11527" max="11776" width="9.140625" style="61"/>
    <col min="11777" max="11777" width="51.5703125" style="61" customWidth="1"/>
    <col min="11778" max="11778" width="6.85546875" style="61" customWidth="1"/>
    <col min="11779" max="11779" width="9.28515625" style="61" customWidth="1"/>
    <col min="11780" max="11780" width="14.28515625" style="61" customWidth="1"/>
    <col min="11781" max="11781" width="12.5703125" style="61" customWidth="1"/>
    <col min="11782" max="11782" width="39.42578125" style="61" customWidth="1"/>
    <col min="11783" max="12032" width="9.140625" style="61"/>
    <col min="12033" max="12033" width="51.5703125" style="61" customWidth="1"/>
    <col min="12034" max="12034" width="6.85546875" style="61" customWidth="1"/>
    <col min="12035" max="12035" width="9.28515625" style="61" customWidth="1"/>
    <col min="12036" max="12036" width="14.28515625" style="61" customWidth="1"/>
    <col min="12037" max="12037" width="12.5703125" style="61" customWidth="1"/>
    <col min="12038" max="12038" width="39.42578125" style="61" customWidth="1"/>
    <col min="12039" max="12288" width="9.140625" style="61"/>
    <col min="12289" max="12289" width="51.5703125" style="61" customWidth="1"/>
    <col min="12290" max="12290" width="6.85546875" style="61" customWidth="1"/>
    <col min="12291" max="12291" width="9.28515625" style="61" customWidth="1"/>
    <col min="12292" max="12292" width="14.28515625" style="61" customWidth="1"/>
    <col min="12293" max="12293" width="12.5703125" style="61" customWidth="1"/>
    <col min="12294" max="12294" width="39.42578125" style="61" customWidth="1"/>
    <col min="12295" max="12544" width="9.140625" style="61"/>
    <col min="12545" max="12545" width="51.5703125" style="61" customWidth="1"/>
    <col min="12546" max="12546" width="6.85546875" style="61" customWidth="1"/>
    <col min="12547" max="12547" width="9.28515625" style="61" customWidth="1"/>
    <col min="12548" max="12548" width="14.28515625" style="61" customWidth="1"/>
    <col min="12549" max="12549" width="12.5703125" style="61" customWidth="1"/>
    <col min="12550" max="12550" width="39.42578125" style="61" customWidth="1"/>
    <col min="12551" max="12800" width="9.140625" style="61"/>
    <col min="12801" max="12801" width="51.5703125" style="61" customWidth="1"/>
    <col min="12802" max="12802" width="6.85546875" style="61" customWidth="1"/>
    <col min="12803" max="12803" width="9.28515625" style="61" customWidth="1"/>
    <col min="12804" max="12804" width="14.28515625" style="61" customWidth="1"/>
    <col min="12805" max="12805" width="12.5703125" style="61" customWidth="1"/>
    <col min="12806" max="12806" width="39.42578125" style="61" customWidth="1"/>
    <col min="12807" max="13056" width="9.140625" style="61"/>
    <col min="13057" max="13057" width="51.5703125" style="61" customWidth="1"/>
    <col min="13058" max="13058" width="6.85546875" style="61" customWidth="1"/>
    <col min="13059" max="13059" width="9.28515625" style="61" customWidth="1"/>
    <col min="13060" max="13060" width="14.28515625" style="61" customWidth="1"/>
    <col min="13061" max="13061" width="12.5703125" style="61" customWidth="1"/>
    <col min="13062" max="13062" width="39.42578125" style="61" customWidth="1"/>
    <col min="13063" max="13312" width="9.140625" style="61"/>
    <col min="13313" max="13313" width="51.5703125" style="61" customWidth="1"/>
    <col min="13314" max="13314" width="6.85546875" style="61" customWidth="1"/>
    <col min="13315" max="13315" width="9.28515625" style="61" customWidth="1"/>
    <col min="13316" max="13316" width="14.28515625" style="61" customWidth="1"/>
    <col min="13317" max="13317" width="12.5703125" style="61" customWidth="1"/>
    <col min="13318" max="13318" width="39.42578125" style="61" customWidth="1"/>
    <col min="13319" max="13568" width="9.140625" style="61"/>
    <col min="13569" max="13569" width="51.5703125" style="61" customWidth="1"/>
    <col min="13570" max="13570" width="6.85546875" style="61" customWidth="1"/>
    <col min="13571" max="13571" width="9.28515625" style="61" customWidth="1"/>
    <col min="13572" max="13572" width="14.28515625" style="61" customWidth="1"/>
    <col min="13573" max="13573" width="12.5703125" style="61" customWidth="1"/>
    <col min="13574" max="13574" width="39.42578125" style="61" customWidth="1"/>
    <col min="13575" max="13824" width="9.140625" style="61"/>
    <col min="13825" max="13825" width="51.5703125" style="61" customWidth="1"/>
    <col min="13826" max="13826" width="6.85546875" style="61" customWidth="1"/>
    <col min="13827" max="13827" width="9.28515625" style="61" customWidth="1"/>
    <col min="13828" max="13828" width="14.28515625" style="61" customWidth="1"/>
    <col min="13829" max="13829" width="12.5703125" style="61" customWidth="1"/>
    <col min="13830" max="13830" width="39.42578125" style="61" customWidth="1"/>
    <col min="13831" max="14080" width="9.140625" style="61"/>
    <col min="14081" max="14081" width="51.5703125" style="61" customWidth="1"/>
    <col min="14082" max="14082" width="6.85546875" style="61" customWidth="1"/>
    <col min="14083" max="14083" width="9.28515625" style="61" customWidth="1"/>
    <col min="14084" max="14084" width="14.28515625" style="61" customWidth="1"/>
    <col min="14085" max="14085" width="12.5703125" style="61" customWidth="1"/>
    <col min="14086" max="14086" width="39.42578125" style="61" customWidth="1"/>
    <col min="14087" max="14336" width="9.140625" style="61"/>
    <col min="14337" max="14337" width="51.5703125" style="61" customWidth="1"/>
    <col min="14338" max="14338" width="6.85546875" style="61" customWidth="1"/>
    <col min="14339" max="14339" width="9.28515625" style="61" customWidth="1"/>
    <col min="14340" max="14340" width="14.28515625" style="61" customWidth="1"/>
    <col min="14341" max="14341" width="12.5703125" style="61" customWidth="1"/>
    <col min="14342" max="14342" width="39.42578125" style="61" customWidth="1"/>
    <col min="14343" max="14592" width="9.140625" style="61"/>
    <col min="14593" max="14593" width="51.5703125" style="61" customWidth="1"/>
    <col min="14594" max="14594" width="6.85546875" style="61" customWidth="1"/>
    <col min="14595" max="14595" width="9.28515625" style="61" customWidth="1"/>
    <col min="14596" max="14596" width="14.28515625" style="61" customWidth="1"/>
    <col min="14597" max="14597" width="12.5703125" style="61" customWidth="1"/>
    <col min="14598" max="14598" width="39.42578125" style="61" customWidth="1"/>
    <col min="14599" max="14848" width="9.140625" style="61"/>
    <col min="14849" max="14849" width="51.5703125" style="61" customWidth="1"/>
    <col min="14850" max="14850" width="6.85546875" style="61" customWidth="1"/>
    <col min="14851" max="14851" width="9.28515625" style="61" customWidth="1"/>
    <col min="14852" max="14852" width="14.28515625" style="61" customWidth="1"/>
    <col min="14853" max="14853" width="12.5703125" style="61" customWidth="1"/>
    <col min="14854" max="14854" width="39.42578125" style="61" customWidth="1"/>
    <col min="14855" max="15104" width="9.140625" style="61"/>
    <col min="15105" max="15105" width="51.5703125" style="61" customWidth="1"/>
    <col min="15106" max="15106" width="6.85546875" style="61" customWidth="1"/>
    <col min="15107" max="15107" width="9.28515625" style="61" customWidth="1"/>
    <col min="15108" max="15108" width="14.28515625" style="61" customWidth="1"/>
    <col min="15109" max="15109" width="12.5703125" style="61" customWidth="1"/>
    <col min="15110" max="15110" width="39.42578125" style="61" customWidth="1"/>
    <col min="15111" max="15360" width="9.140625" style="61"/>
    <col min="15361" max="15361" width="51.5703125" style="61" customWidth="1"/>
    <col min="15362" max="15362" width="6.85546875" style="61" customWidth="1"/>
    <col min="15363" max="15363" width="9.28515625" style="61" customWidth="1"/>
    <col min="15364" max="15364" width="14.28515625" style="61" customWidth="1"/>
    <col min="15365" max="15365" width="12.5703125" style="61" customWidth="1"/>
    <col min="15366" max="15366" width="39.42578125" style="61" customWidth="1"/>
    <col min="15367" max="15616" width="9.140625" style="61"/>
    <col min="15617" max="15617" width="51.5703125" style="61" customWidth="1"/>
    <col min="15618" max="15618" width="6.85546875" style="61" customWidth="1"/>
    <col min="15619" max="15619" width="9.28515625" style="61" customWidth="1"/>
    <col min="15620" max="15620" width="14.28515625" style="61" customWidth="1"/>
    <col min="15621" max="15621" width="12.5703125" style="61" customWidth="1"/>
    <col min="15622" max="15622" width="39.42578125" style="61" customWidth="1"/>
    <col min="15623" max="15872" width="9.140625" style="61"/>
    <col min="15873" max="15873" width="51.5703125" style="61" customWidth="1"/>
    <col min="15874" max="15874" width="6.85546875" style="61" customWidth="1"/>
    <col min="15875" max="15875" width="9.28515625" style="61" customWidth="1"/>
    <col min="15876" max="15876" width="14.28515625" style="61" customWidth="1"/>
    <col min="15877" max="15877" width="12.5703125" style="61" customWidth="1"/>
    <col min="15878" max="15878" width="39.42578125" style="61" customWidth="1"/>
    <col min="15879" max="16128" width="9.140625" style="61"/>
    <col min="16129" max="16129" width="51.5703125" style="61" customWidth="1"/>
    <col min="16130" max="16130" width="6.85546875" style="61" customWidth="1"/>
    <col min="16131" max="16131" width="9.28515625" style="61" customWidth="1"/>
    <col min="16132" max="16132" width="14.28515625" style="61" customWidth="1"/>
    <col min="16133" max="16133" width="12.5703125" style="61" customWidth="1"/>
    <col min="16134" max="16134" width="39.42578125" style="61" customWidth="1"/>
    <col min="16135" max="16384" width="9.140625" style="61"/>
  </cols>
  <sheetData>
    <row r="1" spans="1:9" s="13" customFormat="1" ht="49.5" customHeight="1" thickTop="1" thickBot="1">
      <c r="A1" s="466" t="s">
        <v>149</v>
      </c>
      <c r="B1" s="466"/>
      <c r="C1" s="466"/>
      <c r="D1" s="466"/>
      <c r="E1" s="466"/>
      <c r="F1" s="466"/>
      <c r="I1" s="63" t="s">
        <v>190</v>
      </c>
    </row>
    <row r="2" spans="1:9" s="13" customFormat="1" ht="41.25" customHeight="1" thickTop="1" thickBot="1">
      <c r="A2" s="500" t="s">
        <v>225</v>
      </c>
      <c r="B2" s="500"/>
      <c r="C2" s="500"/>
      <c r="D2" s="500"/>
      <c r="E2" s="500"/>
      <c r="F2" s="500"/>
      <c r="I2" s="64" t="s">
        <v>139</v>
      </c>
    </row>
    <row r="3" spans="1:9" s="111" customFormat="1" ht="12" customHeight="1" thickTop="1"/>
    <row r="4" spans="1:9" s="14" customFormat="1" ht="27.95" customHeight="1">
      <c r="A4" s="62" t="s">
        <v>34</v>
      </c>
      <c r="B4" s="469">
        <f>'Ponudbeni list'!C8</f>
        <v>0</v>
      </c>
      <c r="C4" s="469"/>
      <c r="D4" s="469"/>
      <c r="E4" s="469"/>
      <c r="F4" s="469"/>
    </row>
    <row r="5" spans="1:9" s="14" customFormat="1" ht="27.95" customHeight="1">
      <c r="A5" s="62" t="s">
        <v>35</v>
      </c>
      <c r="B5" s="469">
        <f>'Ponudbeni list'!C9</f>
        <v>0</v>
      </c>
      <c r="C5" s="469"/>
      <c r="D5" s="469"/>
      <c r="E5" s="469"/>
      <c r="F5" s="469"/>
    </row>
    <row r="6" spans="1:9" s="14" customFormat="1" ht="27.95" customHeight="1">
      <c r="A6" s="62" t="s">
        <v>36</v>
      </c>
      <c r="B6" s="469">
        <f>'Ponudbeni list'!C10</f>
        <v>0</v>
      </c>
      <c r="C6" s="469"/>
      <c r="D6" s="469"/>
      <c r="E6" s="469"/>
      <c r="F6" s="469"/>
      <c r="I6" s="65" t="s">
        <v>104</v>
      </c>
    </row>
    <row r="7" spans="1:9" ht="26.25" customHeight="1" thickBot="1">
      <c r="A7" s="465"/>
      <c r="B7" s="465"/>
      <c r="C7" s="465"/>
      <c r="D7" s="465"/>
      <c r="E7" s="465"/>
      <c r="F7" s="465"/>
      <c r="I7" s="47"/>
    </row>
    <row r="8" spans="1:9" s="12" customFormat="1" ht="34.5" customHeight="1">
      <c r="A8" s="66" t="s">
        <v>41</v>
      </c>
      <c r="B8" s="501" t="str">
        <f>'Poziv za dostavu ponude'!M13</f>
        <v>Izgradnja – rasterećenje postojećeg kanalizacijskog kolektora u Ul. I. G. Kovačića u Ivancu, za IVKOM–VODE d.o.o., Ivanec</v>
      </c>
      <c r="C8" s="501"/>
      <c r="D8" s="501"/>
      <c r="E8" s="501"/>
      <c r="F8" s="502"/>
      <c r="I8" s="48" t="s">
        <v>119</v>
      </c>
    </row>
    <row r="9" spans="1:9" s="12" customFormat="1" ht="21.75" customHeight="1" thickBot="1">
      <c r="A9" s="67" t="s">
        <v>99</v>
      </c>
      <c r="B9" s="503" t="str">
        <f>'Poziv za dostavu ponude'!M15</f>
        <v>JN–34–20</v>
      </c>
      <c r="C9" s="503"/>
      <c r="D9" s="503"/>
      <c r="E9" s="503"/>
      <c r="F9" s="504"/>
    </row>
    <row r="10" spans="1:9" s="111" customFormat="1" ht="12" customHeight="1"/>
    <row r="11" spans="1:9" s="111" customFormat="1" ht="12" customHeight="1"/>
    <row r="12" spans="1:9" ht="12" customHeight="1"/>
    <row r="13" spans="1:9" ht="27.95" customHeight="1">
      <c r="A13" s="474" t="s">
        <v>140</v>
      </c>
      <c r="B13" s="475"/>
      <c r="C13" s="475"/>
      <c r="D13" s="475"/>
      <c r="E13" s="475"/>
      <c r="F13" s="475"/>
    </row>
    <row r="14" spans="1:9" s="111" customFormat="1" ht="12" customHeight="1"/>
    <row r="15" spans="1:9" s="13" customFormat="1" ht="18" customHeight="1">
      <c r="A15" s="505" t="s">
        <v>141</v>
      </c>
      <c r="B15" s="505"/>
      <c r="C15" s="505"/>
      <c r="D15" s="505"/>
      <c r="E15" s="505"/>
      <c r="F15" s="505"/>
    </row>
    <row r="16" spans="1:9" s="111" customFormat="1" ht="12" customHeight="1"/>
    <row r="17" spans="1:9" ht="12" customHeight="1">
      <c r="A17" s="39"/>
      <c r="B17" s="39"/>
      <c r="C17" s="39"/>
      <c r="D17" s="39"/>
      <c r="E17" s="39"/>
      <c r="F17" s="39"/>
    </row>
    <row r="18" spans="1:9" ht="12.95" customHeight="1">
      <c r="A18" s="68" t="s">
        <v>142</v>
      </c>
      <c r="B18" s="477" t="s">
        <v>143</v>
      </c>
      <c r="C18" s="478"/>
      <c r="D18" s="479"/>
      <c r="E18" s="477" t="s">
        <v>144</v>
      </c>
      <c r="F18" s="479"/>
    </row>
    <row r="19" spans="1:9" ht="12.95" customHeight="1">
      <c r="A19" s="69" t="s">
        <v>145</v>
      </c>
      <c r="B19" s="480" t="s">
        <v>145</v>
      </c>
      <c r="C19" s="499"/>
      <c r="D19" s="481"/>
      <c r="E19" s="480" t="s">
        <v>146</v>
      </c>
      <c r="F19" s="481"/>
    </row>
    <row r="20" spans="1:9" ht="21.95" customHeight="1">
      <c r="A20" s="70"/>
      <c r="B20" s="482"/>
      <c r="C20" s="483"/>
      <c r="D20" s="484"/>
      <c r="E20" s="485"/>
      <c r="F20" s="486"/>
    </row>
    <row r="21" spans="1:9" ht="21.95" customHeight="1">
      <c r="A21" s="70"/>
      <c r="B21" s="482"/>
      <c r="C21" s="483"/>
      <c r="D21" s="484"/>
      <c r="E21" s="485"/>
      <c r="F21" s="486"/>
    </row>
    <row r="22" spans="1:9" ht="15.95" customHeight="1">
      <c r="A22" s="494" t="s">
        <v>147</v>
      </c>
      <c r="B22" s="494"/>
      <c r="C22" s="494"/>
      <c r="D22" s="494"/>
      <c r="E22" s="494"/>
      <c r="F22" s="494"/>
    </row>
    <row r="23" spans="1:9" ht="15" customHeight="1">
      <c r="A23" s="495">
        <f>'Ponudbeni list'!C8</f>
        <v>0</v>
      </c>
      <c r="B23" s="495"/>
      <c r="C23" s="495"/>
      <c r="D23" s="495"/>
      <c r="E23" s="495"/>
      <c r="F23" s="495"/>
      <c r="I23" s="71"/>
    </row>
    <row r="24" spans="1:9" ht="5.0999999999999996" customHeight="1">
      <c r="I24" s="71"/>
    </row>
    <row r="25" spans="1:9" ht="87.75" customHeight="1">
      <c r="A25" s="506" t="s">
        <v>226</v>
      </c>
      <c r="B25" s="506"/>
      <c r="C25" s="506"/>
      <c r="D25" s="506"/>
      <c r="E25" s="506"/>
      <c r="F25" s="506"/>
    </row>
    <row r="26" spans="1:9" ht="12" customHeight="1">
      <c r="A26" s="73"/>
      <c r="B26" s="73"/>
      <c r="C26" s="73"/>
      <c r="D26" s="73"/>
      <c r="E26" s="73"/>
      <c r="F26" s="73"/>
    </row>
    <row r="27" spans="1:9" s="111" customFormat="1" ht="12" customHeight="1">
      <c r="A27" s="73"/>
      <c r="B27" s="73"/>
      <c r="C27" s="73"/>
      <c r="D27" s="73"/>
      <c r="E27" s="73"/>
      <c r="F27" s="73"/>
    </row>
    <row r="28" spans="1:9" ht="12" customHeight="1">
      <c r="A28" s="73"/>
      <c r="B28" s="73"/>
      <c r="C28" s="73"/>
      <c r="D28" s="73"/>
      <c r="E28" s="73"/>
      <c r="F28" s="73"/>
    </row>
    <row r="29" spans="1:9" ht="15.95" customHeight="1">
      <c r="A29" s="497">
        <f>'Ponudbeni list'!C23</f>
        <v>0</v>
      </c>
      <c r="B29" s="497"/>
      <c r="C29" s="11"/>
      <c r="D29" s="498" t="s">
        <v>38</v>
      </c>
      <c r="E29" s="498"/>
      <c r="F29" s="498"/>
    </row>
    <row r="30" spans="1:9" ht="9.9499999999999993" customHeight="1">
      <c r="A30" s="489" t="s">
        <v>37</v>
      </c>
      <c r="B30" s="489"/>
      <c r="D30" s="490"/>
      <c r="E30" s="490"/>
      <c r="F30" s="490"/>
    </row>
    <row r="31" spans="1:9" ht="14.25">
      <c r="D31" s="491">
        <f>'Ponudbeni list'!C28</f>
        <v>0</v>
      </c>
      <c r="E31" s="491"/>
      <c r="F31" s="491"/>
    </row>
    <row r="32" spans="1:9" ht="9.9499999999999993" customHeight="1">
      <c r="D32" s="492" t="s">
        <v>39</v>
      </c>
      <c r="E32" s="492"/>
      <c r="F32" s="492"/>
    </row>
    <row r="33" spans="3:6" ht="9.9499999999999993" customHeight="1">
      <c r="D33" s="493"/>
      <c r="E33" s="493"/>
      <c r="F33" s="493"/>
    </row>
    <row r="34" spans="3:6" ht="9.9499999999999993" customHeight="1">
      <c r="D34" s="493"/>
      <c r="E34" s="493"/>
      <c r="F34" s="493"/>
    </row>
    <row r="35" spans="3:6" s="111" customFormat="1" ht="9.9499999999999993" customHeight="1">
      <c r="D35" s="493"/>
      <c r="E35" s="493"/>
      <c r="F35" s="493"/>
    </row>
    <row r="36" spans="3:6" ht="9.9499999999999993" customHeight="1">
      <c r="D36" s="493"/>
      <c r="E36" s="493"/>
      <c r="F36" s="493"/>
    </row>
    <row r="37" spans="3:6" ht="9.9499999999999993" customHeight="1">
      <c r="D37" s="493"/>
      <c r="E37" s="493"/>
      <c r="F37" s="493"/>
    </row>
    <row r="38" spans="3:6">
      <c r="C38" s="15" t="s">
        <v>40</v>
      </c>
      <c r="D38" s="488"/>
      <c r="E38" s="488"/>
      <c r="F38" s="488"/>
    </row>
    <row r="39" spans="3:6" ht="9.9499999999999993" customHeight="1">
      <c r="D39" s="489" t="s">
        <v>103</v>
      </c>
      <c r="E39" s="489"/>
      <c r="F39" s="489"/>
    </row>
  </sheetData>
  <mergeCells count="34">
    <mergeCell ref="D36:F36"/>
    <mergeCell ref="D37:F37"/>
    <mergeCell ref="D38:F38"/>
    <mergeCell ref="D39:F39"/>
    <mergeCell ref="A30:B30"/>
    <mergeCell ref="D30:F30"/>
    <mergeCell ref="D31:F31"/>
    <mergeCell ref="D32:F32"/>
    <mergeCell ref="D33:F33"/>
    <mergeCell ref="D34:F34"/>
    <mergeCell ref="D35:F35"/>
    <mergeCell ref="A22:F22"/>
    <mergeCell ref="A23:F23"/>
    <mergeCell ref="A25:F25"/>
    <mergeCell ref="A29:B29"/>
    <mergeCell ref="D29:F29"/>
    <mergeCell ref="B19:D19"/>
    <mergeCell ref="E19:F19"/>
    <mergeCell ref="B20:D20"/>
    <mergeCell ref="E20:F20"/>
    <mergeCell ref="B21:D21"/>
    <mergeCell ref="E21:F21"/>
    <mergeCell ref="B8:F8"/>
    <mergeCell ref="B9:F9"/>
    <mergeCell ref="A13:F13"/>
    <mergeCell ref="A15:F15"/>
    <mergeCell ref="B18:D18"/>
    <mergeCell ref="E18:F18"/>
    <mergeCell ref="A7:F7"/>
    <mergeCell ref="A1:F1"/>
    <mergeCell ref="A2:F2"/>
    <mergeCell ref="B4:F4"/>
    <mergeCell ref="B5:F5"/>
    <mergeCell ref="B6:F6"/>
  </mergeCells>
  <pageMargins left="0.59055118110236227" right="0.39370078740157483" top="0.39370078740157483" bottom="0.19685039370078741" header="0.19685039370078741" footer="0.19685039370078741"/>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35" customWidth="1"/>
    <col min="2" max="2" width="22.28515625" style="35" customWidth="1"/>
    <col min="3" max="3" width="6.85546875" style="35" customWidth="1"/>
    <col min="4" max="4" width="10.140625" style="35" customWidth="1"/>
    <col min="5" max="5" width="13.7109375" style="35" customWidth="1"/>
    <col min="6" max="6" width="18.140625" style="35" customWidth="1"/>
    <col min="7" max="7" width="5.85546875" style="35" customWidth="1"/>
    <col min="8" max="8" width="5.28515625" style="35" customWidth="1"/>
    <col min="9" max="9" width="83.85546875" style="35" customWidth="1"/>
    <col min="10" max="256" width="9.140625" style="35"/>
    <col min="257" max="257" width="51.5703125" style="35" customWidth="1"/>
    <col min="258" max="258" width="6.85546875" style="35" customWidth="1"/>
    <col min="259" max="259" width="9.28515625" style="35" customWidth="1"/>
    <col min="260" max="260" width="14.28515625" style="35" customWidth="1"/>
    <col min="261" max="261" width="12.5703125" style="35" customWidth="1"/>
    <col min="262" max="262" width="39.42578125" style="35" customWidth="1"/>
    <col min="263" max="512" width="9.140625" style="35"/>
    <col min="513" max="513" width="51.5703125" style="35" customWidth="1"/>
    <col min="514" max="514" width="6.85546875" style="35" customWidth="1"/>
    <col min="515" max="515" width="9.28515625" style="35" customWidth="1"/>
    <col min="516" max="516" width="14.28515625" style="35" customWidth="1"/>
    <col min="517" max="517" width="12.5703125" style="35" customWidth="1"/>
    <col min="518" max="518" width="39.42578125" style="35" customWidth="1"/>
    <col min="519" max="768" width="9.140625" style="35"/>
    <col min="769" max="769" width="51.5703125" style="35" customWidth="1"/>
    <col min="770" max="770" width="6.85546875" style="35" customWidth="1"/>
    <col min="771" max="771" width="9.28515625" style="35" customWidth="1"/>
    <col min="772" max="772" width="14.28515625" style="35" customWidth="1"/>
    <col min="773" max="773" width="12.5703125" style="35" customWidth="1"/>
    <col min="774" max="774" width="39.42578125" style="35" customWidth="1"/>
    <col min="775" max="1024" width="9.140625" style="35"/>
    <col min="1025" max="1025" width="51.5703125" style="35" customWidth="1"/>
    <col min="1026" max="1026" width="6.85546875" style="35" customWidth="1"/>
    <col min="1027" max="1027" width="9.28515625" style="35" customWidth="1"/>
    <col min="1028" max="1028" width="14.28515625" style="35" customWidth="1"/>
    <col min="1029" max="1029" width="12.5703125" style="35" customWidth="1"/>
    <col min="1030" max="1030" width="39.42578125" style="35" customWidth="1"/>
    <col min="1031" max="1280" width="9.140625" style="35"/>
    <col min="1281" max="1281" width="51.5703125" style="35" customWidth="1"/>
    <col min="1282" max="1282" width="6.85546875" style="35" customWidth="1"/>
    <col min="1283" max="1283" width="9.28515625" style="35" customWidth="1"/>
    <col min="1284" max="1284" width="14.28515625" style="35" customWidth="1"/>
    <col min="1285" max="1285" width="12.5703125" style="35" customWidth="1"/>
    <col min="1286" max="1286" width="39.42578125" style="35" customWidth="1"/>
    <col min="1287" max="1536" width="9.140625" style="35"/>
    <col min="1537" max="1537" width="51.5703125" style="35" customWidth="1"/>
    <col min="1538" max="1538" width="6.85546875" style="35" customWidth="1"/>
    <col min="1539" max="1539" width="9.28515625" style="35" customWidth="1"/>
    <col min="1540" max="1540" width="14.28515625" style="35" customWidth="1"/>
    <col min="1541" max="1541" width="12.5703125" style="35" customWidth="1"/>
    <col min="1542" max="1542" width="39.42578125" style="35" customWidth="1"/>
    <col min="1543" max="1792" width="9.140625" style="35"/>
    <col min="1793" max="1793" width="51.5703125" style="35" customWidth="1"/>
    <col min="1794" max="1794" width="6.85546875" style="35" customWidth="1"/>
    <col min="1795" max="1795" width="9.28515625" style="35" customWidth="1"/>
    <col min="1796" max="1796" width="14.28515625" style="35" customWidth="1"/>
    <col min="1797" max="1797" width="12.5703125" style="35" customWidth="1"/>
    <col min="1798" max="1798" width="39.42578125" style="35" customWidth="1"/>
    <col min="1799" max="2048" width="9.140625" style="35"/>
    <col min="2049" max="2049" width="51.5703125" style="35" customWidth="1"/>
    <col min="2050" max="2050" width="6.85546875" style="35" customWidth="1"/>
    <col min="2051" max="2051" width="9.28515625" style="35" customWidth="1"/>
    <col min="2052" max="2052" width="14.28515625" style="35" customWidth="1"/>
    <col min="2053" max="2053" width="12.5703125" style="35" customWidth="1"/>
    <col min="2054" max="2054" width="39.42578125" style="35" customWidth="1"/>
    <col min="2055" max="2304" width="9.140625" style="35"/>
    <col min="2305" max="2305" width="51.5703125" style="35" customWidth="1"/>
    <col min="2306" max="2306" width="6.85546875" style="35" customWidth="1"/>
    <col min="2307" max="2307" width="9.28515625" style="35" customWidth="1"/>
    <col min="2308" max="2308" width="14.28515625" style="35" customWidth="1"/>
    <col min="2309" max="2309" width="12.5703125" style="35" customWidth="1"/>
    <col min="2310" max="2310" width="39.42578125" style="35" customWidth="1"/>
    <col min="2311" max="2560" width="9.140625" style="35"/>
    <col min="2561" max="2561" width="51.5703125" style="35" customWidth="1"/>
    <col min="2562" max="2562" width="6.85546875" style="35" customWidth="1"/>
    <col min="2563" max="2563" width="9.28515625" style="35" customWidth="1"/>
    <col min="2564" max="2564" width="14.28515625" style="35" customWidth="1"/>
    <col min="2565" max="2565" width="12.5703125" style="35" customWidth="1"/>
    <col min="2566" max="2566" width="39.42578125" style="35" customWidth="1"/>
    <col min="2567" max="2816" width="9.140625" style="35"/>
    <col min="2817" max="2817" width="51.5703125" style="35" customWidth="1"/>
    <col min="2818" max="2818" width="6.85546875" style="35" customWidth="1"/>
    <col min="2819" max="2819" width="9.28515625" style="35" customWidth="1"/>
    <col min="2820" max="2820" width="14.28515625" style="35" customWidth="1"/>
    <col min="2821" max="2821" width="12.5703125" style="35" customWidth="1"/>
    <col min="2822" max="2822" width="39.42578125" style="35" customWidth="1"/>
    <col min="2823" max="3072" width="9.140625" style="35"/>
    <col min="3073" max="3073" width="51.5703125" style="35" customWidth="1"/>
    <col min="3074" max="3074" width="6.85546875" style="35" customWidth="1"/>
    <col min="3075" max="3075" width="9.28515625" style="35" customWidth="1"/>
    <col min="3076" max="3076" width="14.28515625" style="35" customWidth="1"/>
    <col min="3077" max="3077" width="12.5703125" style="35" customWidth="1"/>
    <col min="3078" max="3078" width="39.42578125" style="35" customWidth="1"/>
    <col min="3079" max="3328" width="9.140625" style="35"/>
    <col min="3329" max="3329" width="51.5703125" style="35" customWidth="1"/>
    <col min="3330" max="3330" width="6.85546875" style="35" customWidth="1"/>
    <col min="3331" max="3331" width="9.28515625" style="35" customWidth="1"/>
    <col min="3332" max="3332" width="14.28515625" style="35" customWidth="1"/>
    <col min="3333" max="3333" width="12.5703125" style="35" customWidth="1"/>
    <col min="3334" max="3334" width="39.42578125" style="35" customWidth="1"/>
    <col min="3335" max="3584" width="9.140625" style="35"/>
    <col min="3585" max="3585" width="51.5703125" style="35" customWidth="1"/>
    <col min="3586" max="3586" width="6.85546875" style="35" customWidth="1"/>
    <col min="3587" max="3587" width="9.28515625" style="35" customWidth="1"/>
    <col min="3588" max="3588" width="14.28515625" style="35" customWidth="1"/>
    <col min="3589" max="3589" width="12.5703125" style="35" customWidth="1"/>
    <col min="3590" max="3590" width="39.42578125" style="35" customWidth="1"/>
    <col min="3591" max="3840" width="9.140625" style="35"/>
    <col min="3841" max="3841" width="51.5703125" style="35" customWidth="1"/>
    <col min="3842" max="3842" width="6.85546875" style="35" customWidth="1"/>
    <col min="3843" max="3843" width="9.28515625" style="35" customWidth="1"/>
    <col min="3844" max="3844" width="14.28515625" style="35" customWidth="1"/>
    <col min="3845" max="3845" width="12.5703125" style="35" customWidth="1"/>
    <col min="3846" max="3846" width="39.42578125" style="35" customWidth="1"/>
    <col min="3847" max="4096" width="9.140625" style="35"/>
    <col min="4097" max="4097" width="51.5703125" style="35" customWidth="1"/>
    <col min="4098" max="4098" width="6.85546875" style="35" customWidth="1"/>
    <col min="4099" max="4099" width="9.28515625" style="35" customWidth="1"/>
    <col min="4100" max="4100" width="14.28515625" style="35" customWidth="1"/>
    <col min="4101" max="4101" width="12.5703125" style="35" customWidth="1"/>
    <col min="4102" max="4102" width="39.42578125" style="35" customWidth="1"/>
    <col min="4103" max="4352" width="9.140625" style="35"/>
    <col min="4353" max="4353" width="51.5703125" style="35" customWidth="1"/>
    <col min="4354" max="4354" width="6.85546875" style="35" customWidth="1"/>
    <col min="4355" max="4355" width="9.28515625" style="35" customWidth="1"/>
    <col min="4356" max="4356" width="14.28515625" style="35" customWidth="1"/>
    <col min="4357" max="4357" width="12.5703125" style="35" customWidth="1"/>
    <col min="4358" max="4358" width="39.42578125" style="35" customWidth="1"/>
    <col min="4359" max="4608" width="9.140625" style="35"/>
    <col min="4609" max="4609" width="51.5703125" style="35" customWidth="1"/>
    <col min="4610" max="4610" width="6.85546875" style="35" customWidth="1"/>
    <col min="4611" max="4611" width="9.28515625" style="35" customWidth="1"/>
    <col min="4612" max="4612" width="14.28515625" style="35" customWidth="1"/>
    <col min="4613" max="4613" width="12.5703125" style="35" customWidth="1"/>
    <col min="4614" max="4614" width="39.42578125" style="35" customWidth="1"/>
    <col min="4615" max="4864" width="9.140625" style="35"/>
    <col min="4865" max="4865" width="51.5703125" style="35" customWidth="1"/>
    <col min="4866" max="4866" width="6.85546875" style="35" customWidth="1"/>
    <col min="4867" max="4867" width="9.28515625" style="35" customWidth="1"/>
    <col min="4868" max="4868" width="14.28515625" style="35" customWidth="1"/>
    <col min="4869" max="4869" width="12.5703125" style="35" customWidth="1"/>
    <col min="4870" max="4870" width="39.42578125" style="35" customWidth="1"/>
    <col min="4871" max="5120" width="9.140625" style="35"/>
    <col min="5121" max="5121" width="51.5703125" style="35" customWidth="1"/>
    <col min="5122" max="5122" width="6.85546875" style="35" customWidth="1"/>
    <col min="5123" max="5123" width="9.28515625" style="35" customWidth="1"/>
    <col min="5124" max="5124" width="14.28515625" style="35" customWidth="1"/>
    <col min="5125" max="5125" width="12.5703125" style="35" customWidth="1"/>
    <col min="5126" max="5126" width="39.42578125" style="35" customWidth="1"/>
    <col min="5127" max="5376" width="9.140625" style="35"/>
    <col min="5377" max="5377" width="51.5703125" style="35" customWidth="1"/>
    <col min="5378" max="5378" width="6.85546875" style="35" customWidth="1"/>
    <col min="5379" max="5379" width="9.28515625" style="35" customWidth="1"/>
    <col min="5380" max="5380" width="14.28515625" style="35" customWidth="1"/>
    <col min="5381" max="5381" width="12.5703125" style="35" customWidth="1"/>
    <col min="5382" max="5382" width="39.42578125" style="35" customWidth="1"/>
    <col min="5383" max="5632" width="9.140625" style="35"/>
    <col min="5633" max="5633" width="51.5703125" style="35" customWidth="1"/>
    <col min="5634" max="5634" width="6.85546875" style="35" customWidth="1"/>
    <col min="5635" max="5635" width="9.28515625" style="35" customWidth="1"/>
    <col min="5636" max="5636" width="14.28515625" style="35" customWidth="1"/>
    <col min="5637" max="5637" width="12.5703125" style="35" customWidth="1"/>
    <col min="5638" max="5638" width="39.42578125" style="35" customWidth="1"/>
    <col min="5639" max="5888" width="9.140625" style="35"/>
    <col min="5889" max="5889" width="51.5703125" style="35" customWidth="1"/>
    <col min="5890" max="5890" width="6.85546875" style="35" customWidth="1"/>
    <col min="5891" max="5891" width="9.28515625" style="35" customWidth="1"/>
    <col min="5892" max="5892" width="14.28515625" style="35" customWidth="1"/>
    <col min="5893" max="5893" width="12.5703125" style="35" customWidth="1"/>
    <col min="5894" max="5894" width="39.42578125" style="35" customWidth="1"/>
    <col min="5895" max="6144" width="9.140625" style="35"/>
    <col min="6145" max="6145" width="51.5703125" style="35" customWidth="1"/>
    <col min="6146" max="6146" width="6.85546875" style="35" customWidth="1"/>
    <col min="6147" max="6147" width="9.28515625" style="35" customWidth="1"/>
    <col min="6148" max="6148" width="14.28515625" style="35" customWidth="1"/>
    <col min="6149" max="6149" width="12.5703125" style="35" customWidth="1"/>
    <col min="6150" max="6150" width="39.42578125" style="35" customWidth="1"/>
    <col min="6151" max="6400" width="9.140625" style="35"/>
    <col min="6401" max="6401" width="51.5703125" style="35" customWidth="1"/>
    <col min="6402" max="6402" width="6.85546875" style="35" customWidth="1"/>
    <col min="6403" max="6403" width="9.28515625" style="35" customWidth="1"/>
    <col min="6404" max="6404" width="14.28515625" style="35" customWidth="1"/>
    <col min="6405" max="6405" width="12.5703125" style="35" customWidth="1"/>
    <col min="6406" max="6406" width="39.42578125" style="35" customWidth="1"/>
    <col min="6407" max="6656" width="9.140625" style="35"/>
    <col min="6657" max="6657" width="51.5703125" style="35" customWidth="1"/>
    <col min="6658" max="6658" width="6.85546875" style="35" customWidth="1"/>
    <col min="6659" max="6659" width="9.28515625" style="35" customWidth="1"/>
    <col min="6660" max="6660" width="14.28515625" style="35" customWidth="1"/>
    <col min="6661" max="6661" width="12.5703125" style="35" customWidth="1"/>
    <col min="6662" max="6662" width="39.42578125" style="35" customWidth="1"/>
    <col min="6663" max="6912" width="9.140625" style="35"/>
    <col min="6913" max="6913" width="51.5703125" style="35" customWidth="1"/>
    <col min="6914" max="6914" width="6.85546875" style="35" customWidth="1"/>
    <col min="6915" max="6915" width="9.28515625" style="35" customWidth="1"/>
    <col min="6916" max="6916" width="14.28515625" style="35" customWidth="1"/>
    <col min="6917" max="6917" width="12.5703125" style="35" customWidth="1"/>
    <col min="6918" max="6918" width="39.42578125" style="35" customWidth="1"/>
    <col min="6919" max="7168" width="9.140625" style="35"/>
    <col min="7169" max="7169" width="51.5703125" style="35" customWidth="1"/>
    <col min="7170" max="7170" width="6.85546875" style="35" customWidth="1"/>
    <col min="7171" max="7171" width="9.28515625" style="35" customWidth="1"/>
    <col min="7172" max="7172" width="14.28515625" style="35" customWidth="1"/>
    <col min="7173" max="7173" width="12.5703125" style="35" customWidth="1"/>
    <col min="7174" max="7174" width="39.42578125" style="35" customWidth="1"/>
    <col min="7175" max="7424" width="9.140625" style="35"/>
    <col min="7425" max="7425" width="51.5703125" style="35" customWidth="1"/>
    <col min="7426" max="7426" width="6.85546875" style="35" customWidth="1"/>
    <col min="7427" max="7427" width="9.28515625" style="35" customWidth="1"/>
    <col min="7428" max="7428" width="14.28515625" style="35" customWidth="1"/>
    <col min="7429" max="7429" width="12.5703125" style="35" customWidth="1"/>
    <col min="7430" max="7430" width="39.42578125" style="35" customWidth="1"/>
    <col min="7431" max="7680" width="9.140625" style="35"/>
    <col min="7681" max="7681" width="51.5703125" style="35" customWidth="1"/>
    <col min="7682" max="7682" width="6.85546875" style="35" customWidth="1"/>
    <col min="7683" max="7683" width="9.28515625" style="35" customWidth="1"/>
    <col min="7684" max="7684" width="14.28515625" style="35" customWidth="1"/>
    <col min="7685" max="7685" width="12.5703125" style="35" customWidth="1"/>
    <col min="7686" max="7686" width="39.42578125" style="35" customWidth="1"/>
    <col min="7687" max="7936" width="9.140625" style="35"/>
    <col min="7937" max="7937" width="51.5703125" style="35" customWidth="1"/>
    <col min="7938" max="7938" width="6.85546875" style="35" customWidth="1"/>
    <col min="7939" max="7939" width="9.28515625" style="35" customWidth="1"/>
    <col min="7940" max="7940" width="14.28515625" style="35" customWidth="1"/>
    <col min="7941" max="7941" width="12.5703125" style="35" customWidth="1"/>
    <col min="7942" max="7942" width="39.42578125" style="35" customWidth="1"/>
    <col min="7943" max="8192" width="9.140625" style="35"/>
    <col min="8193" max="8193" width="51.5703125" style="35" customWidth="1"/>
    <col min="8194" max="8194" width="6.85546875" style="35" customWidth="1"/>
    <col min="8195" max="8195" width="9.28515625" style="35" customWidth="1"/>
    <col min="8196" max="8196" width="14.28515625" style="35" customWidth="1"/>
    <col min="8197" max="8197" width="12.5703125" style="35" customWidth="1"/>
    <col min="8198" max="8198" width="39.42578125" style="35" customWidth="1"/>
    <col min="8199" max="8448" width="9.140625" style="35"/>
    <col min="8449" max="8449" width="51.5703125" style="35" customWidth="1"/>
    <col min="8450" max="8450" width="6.85546875" style="35" customWidth="1"/>
    <col min="8451" max="8451" width="9.28515625" style="35" customWidth="1"/>
    <col min="8452" max="8452" width="14.28515625" style="35" customWidth="1"/>
    <col min="8453" max="8453" width="12.5703125" style="35" customWidth="1"/>
    <col min="8454" max="8454" width="39.42578125" style="35" customWidth="1"/>
    <col min="8455" max="8704" width="9.140625" style="35"/>
    <col min="8705" max="8705" width="51.5703125" style="35" customWidth="1"/>
    <col min="8706" max="8706" width="6.85546875" style="35" customWidth="1"/>
    <col min="8707" max="8707" width="9.28515625" style="35" customWidth="1"/>
    <col min="8708" max="8708" width="14.28515625" style="35" customWidth="1"/>
    <col min="8709" max="8709" width="12.5703125" style="35" customWidth="1"/>
    <col min="8710" max="8710" width="39.42578125" style="35" customWidth="1"/>
    <col min="8711" max="8960" width="9.140625" style="35"/>
    <col min="8961" max="8961" width="51.5703125" style="35" customWidth="1"/>
    <col min="8962" max="8962" width="6.85546875" style="35" customWidth="1"/>
    <col min="8963" max="8963" width="9.28515625" style="35" customWidth="1"/>
    <col min="8964" max="8964" width="14.28515625" style="35" customWidth="1"/>
    <col min="8965" max="8965" width="12.5703125" style="35" customWidth="1"/>
    <col min="8966" max="8966" width="39.42578125" style="35" customWidth="1"/>
    <col min="8967" max="9216" width="9.140625" style="35"/>
    <col min="9217" max="9217" width="51.5703125" style="35" customWidth="1"/>
    <col min="9218" max="9218" width="6.85546875" style="35" customWidth="1"/>
    <col min="9219" max="9219" width="9.28515625" style="35" customWidth="1"/>
    <col min="9220" max="9220" width="14.28515625" style="35" customWidth="1"/>
    <col min="9221" max="9221" width="12.5703125" style="35" customWidth="1"/>
    <col min="9222" max="9222" width="39.42578125" style="35" customWidth="1"/>
    <col min="9223" max="9472" width="9.140625" style="35"/>
    <col min="9473" max="9473" width="51.5703125" style="35" customWidth="1"/>
    <col min="9474" max="9474" width="6.85546875" style="35" customWidth="1"/>
    <col min="9475" max="9475" width="9.28515625" style="35" customWidth="1"/>
    <col min="9476" max="9476" width="14.28515625" style="35" customWidth="1"/>
    <col min="9477" max="9477" width="12.5703125" style="35" customWidth="1"/>
    <col min="9478" max="9478" width="39.42578125" style="35" customWidth="1"/>
    <col min="9479" max="9728" width="9.140625" style="35"/>
    <col min="9729" max="9729" width="51.5703125" style="35" customWidth="1"/>
    <col min="9730" max="9730" width="6.85546875" style="35" customWidth="1"/>
    <col min="9731" max="9731" width="9.28515625" style="35" customWidth="1"/>
    <col min="9732" max="9732" width="14.28515625" style="35" customWidth="1"/>
    <col min="9733" max="9733" width="12.5703125" style="35" customWidth="1"/>
    <col min="9734" max="9734" width="39.42578125" style="35" customWidth="1"/>
    <col min="9735" max="9984" width="9.140625" style="35"/>
    <col min="9985" max="9985" width="51.5703125" style="35" customWidth="1"/>
    <col min="9986" max="9986" width="6.85546875" style="35" customWidth="1"/>
    <col min="9987" max="9987" width="9.28515625" style="35" customWidth="1"/>
    <col min="9988" max="9988" width="14.28515625" style="35" customWidth="1"/>
    <col min="9989" max="9989" width="12.5703125" style="35" customWidth="1"/>
    <col min="9990" max="9990" width="39.42578125" style="35" customWidth="1"/>
    <col min="9991" max="10240" width="9.140625" style="35"/>
    <col min="10241" max="10241" width="51.5703125" style="35" customWidth="1"/>
    <col min="10242" max="10242" width="6.85546875" style="35" customWidth="1"/>
    <col min="10243" max="10243" width="9.28515625" style="35" customWidth="1"/>
    <col min="10244" max="10244" width="14.28515625" style="35" customWidth="1"/>
    <col min="10245" max="10245" width="12.5703125" style="35" customWidth="1"/>
    <col min="10246" max="10246" width="39.42578125" style="35" customWidth="1"/>
    <col min="10247" max="10496" width="9.140625" style="35"/>
    <col min="10497" max="10497" width="51.5703125" style="35" customWidth="1"/>
    <col min="10498" max="10498" width="6.85546875" style="35" customWidth="1"/>
    <col min="10499" max="10499" width="9.28515625" style="35" customWidth="1"/>
    <col min="10500" max="10500" width="14.28515625" style="35" customWidth="1"/>
    <col min="10501" max="10501" width="12.5703125" style="35" customWidth="1"/>
    <col min="10502" max="10502" width="39.42578125" style="35" customWidth="1"/>
    <col min="10503" max="10752" width="9.140625" style="35"/>
    <col min="10753" max="10753" width="51.5703125" style="35" customWidth="1"/>
    <col min="10754" max="10754" width="6.85546875" style="35" customWidth="1"/>
    <col min="10755" max="10755" width="9.28515625" style="35" customWidth="1"/>
    <col min="10756" max="10756" width="14.28515625" style="35" customWidth="1"/>
    <col min="10757" max="10757" width="12.5703125" style="35" customWidth="1"/>
    <col min="10758" max="10758" width="39.42578125" style="35" customWidth="1"/>
    <col min="10759" max="11008" width="9.140625" style="35"/>
    <col min="11009" max="11009" width="51.5703125" style="35" customWidth="1"/>
    <col min="11010" max="11010" width="6.85546875" style="35" customWidth="1"/>
    <col min="11011" max="11011" width="9.28515625" style="35" customWidth="1"/>
    <col min="11012" max="11012" width="14.28515625" style="35" customWidth="1"/>
    <col min="11013" max="11013" width="12.5703125" style="35" customWidth="1"/>
    <col min="11014" max="11014" width="39.42578125" style="35" customWidth="1"/>
    <col min="11015" max="11264" width="9.140625" style="35"/>
    <col min="11265" max="11265" width="51.5703125" style="35" customWidth="1"/>
    <col min="11266" max="11266" width="6.85546875" style="35" customWidth="1"/>
    <col min="11267" max="11267" width="9.28515625" style="35" customWidth="1"/>
    <col min="11268" max="11268" width="14.28515625" style="35" customWidth="1"/>
    <col min="11269" max="11269" width="12.5703125" style="35" customWidth="1"/>
    <col min="11270" max="11270" width="39.42578125" style="35" customWidth="1"/>
    <col min="11271" max="11520" width="9.140625" style="35"/>
    <col min="11521" max="11521" width="51.5703125" style="35" customWidth="1"/>
    <col min="11522" max="11522" width="6.85546875" style="35" customWidth="1"/>
    <col min="11523" max="11523" width="9.28515625" style="35" customWidth="1"/>
    <col min="11524" max="11524" width="14.28515625" style="35" customWidth="1"/>
    <col min="11525" max="11525" width="12.5703125" style="35" customWidth="1"/>
    <col min="11526" max="11526" width="39.42578125" style="35" customWidth="1"/>
    <col min="11527" max="11776" width="9.140625" style="35"/>
    <col min="11777" max="11777" width="51.5703125" style="35" customWidth="1"/>
    <col min="11778" max="11778" width="6.85546875" style="35" customWidth="1"/>
    <col min="11779" max="11779" width="9.28515625" style="35" customWidth="1"/>
    <col min="11780" max="11780" width="14.28515625" style="35" customWidth="1"/>
    <col min="11781" max="11781" width="12.5703125" style="35" customWidth="1"/>
    <col min="11782" max="11782" width="39.42578125" style="35" customWidth="1"/>
    <col min="11783" max="12032" width="9.140625" style="35"/>
    <col min="12033" max="12033" width="51.5703125" style="35" customWidth="1"/>
    <col min="12034" max="12034" width="6.85546875" style="35" customWidth="1"/>
    <col min="12035" max="12035" width="9.28515625" style="35" customWidth="1"/>
    <col min="12036" max="12036" width="14.28515625" style="35" customWidth="1"/>
    <col min="12037" max="12037" width="12.5703125" style="35" customWidth="1"/>
    <col min="12038" max="12038" width="39.42578125" style="35" customWidth="1"/>
    <col min="12039" max="12288" width="9.140625" style="35"/>
    <col min="12289" max="12289" width="51.5703125" style="35" customWidth="1"/>
    <col min="12290" max="12290" width="6.85546875" style="35" customWidth="1"/>
    <col min="12291" max="12291" width="9.28515625" style="35" customWidth="1"/>
    <col min="12292" max="12292" width="14.28515625" style="35" customWidth="1"/>
    <col min="12293" max="12293" width="12.5703125" style="35" customWidth="1"/>
    <col min="12294" max="12294" width="39.42578125" style="35" customWidth="1"/>
    <col min="12295" max="12544" width="9.140625" style="35"/>
    <col min="12545" max="12545" width="51.5703125" style="35" customWidth="1"/>
    <col min="12546" max="12546" width="6.85546875" style="35" customWidth="1"/>
    <col min="12547" max="12547" width="9.28515625" style="35" customWidth="1"/>
    <col min="12548" max="12548" width="14.28515625" style="35" customWidth="1"/>
    <col min="12549" max="12549" width="12.5703125" style="35" customWidth="1"/>
    <col min="12550" max="12550" width="39.42578125" style="35" customWidth="1"/>
    <col min="12551" max="12800" width="9.140625" style="35"/>
    <col min="12801" max="12801" width="51.5703125" style="35" customWidth="1"/>
    <col min="12802" max="12802" width="6.85546875" style="35" customWidth="1"/>
    <col min="12803" max="12803" width="9.28515625" style="35" customWidth="1"/>
    <col min="12804" max="12804" width="14.28515625" style="35" customWidth="1"/>
    <col min="12805" max="12805" width="12.5703125" style="35" customWidth="1"/>
    <col min="12806" max="12806" width="39.42578125" style="35" customWidth="1"/>
    <col min="12807" max="13056" width="9.140625" style="35"/>
    <col min="13057" max="13057" width="51.5703125" style="35" customWidth="1"/>
    <col min="13058" max="13058" width="6.85546875" style="35" customWidth="1"/>
    <col min="13059" max="13059" width="9.28515625" style="35" customWidth="1"/>
    <col min="13060" max="13060" width="14.28515625" style="35" customWidth="1"/>
    <col min="13061" max="13061" width="12.5703125" style="35" customWidth="1"/>
    <col min="13062" max="13062" width="39.42578125" style="35" customWidth="1"/>
    <col min="13063" max="13312" width="9.140625" style="35"/>
    <col min="13313" max="13313" width="51.5703125" style="35" customWidth="1"/>
    <col min="13314" max="13314" width="6.85546875" style="35" customWidth="1"/>
    <col min="13315" max="13315" width="9.28515625" style="35" customWidth="1"/>
    <col min="13316" max="13316" width="14.28515625" style="35" customWidth="1"/>
    <col min="13317" max="13317" width="12.5703125" style="35" customWidth="1"/>
    <col min="13318" max="13318" width="39.42578125" style="35" customWidth="1"/>
    <col min="13319" max="13568" width="9.140625" style="35"/>
    <col min="13569" max="13569" width="51.5703125" style="35" customWidth="1"/>
    <col min="13570" max="13570" width="6.85546875" style="35" customWidth="1"/>
    <col min="13571" max="13571" width="9.28515625" style="35" customWidth="1"/>
    <col min="13572" max="13572" width="14.28515625" style="35" customWidth="1"/>
    <col min="13573" max="13573" width="12.5703125" style="35" customWidth="1"/>
    <col min="13574" max="13574" width="39.42578125" style="35" customWidth="1"/>
    <col min="13575" max="13824" width="9.140625" style="35"/>
    <col min="13825" max="13825" width="51.5703125" style="35" customWidth="1"/>
    <col min="13826" max="13826" width="6.85546875" style="35" customWidth="1"/>
    <col min="13827" max="13827" width="9.28515625" style="35" customWidth="1"/>
    <col min="13828" max="13828" width="14.28515625" style="35" customWidth="1"/>
    <col min="13829" max="13829" width="12.5703125" style="35" customWidth="1"/>
    <col min="13830" max="13830" width="39.42578125" style="35" customWidth="1"/>
    <col min="13831" max="14080" width="9.140625" style="35"/>
    <col min="14081" max="14081" width="51.5703125" style="35" customWidth="1"/>
    <col min="14082" max="14082" width="6.85546875" style="35" customWidth="1"/>
    <col min="14083" max="14083" width="9.28515625" style="35" customWidth="1"/>
    <col min="14084" max="14084" width="14.28515625" style="35" customWidth="1"/>
    <col min="14085" max="14085" width="12.5703125" style="35" customWidth="1"/>
    <col min="14086" max="14086" width="39.42578125" style="35" customWidth="1"/>
    <col min="14087" max="14336" width="9.140625" style="35"/>
    <col min="14337" max="14337" width="51.5703125" style="35" customWidth="1"/>
    <col min="14338" max="14338" width="6.85546875" style="35" customWidth="1"/>
    <col min="14339" max="14339" width="9.28515625" style="35" customWidth="1"/>
    <col min="14340" max="14340" width="14.28515625" style="35" customWidth="1"/>
    <col min="14341" max="14341" width="12.5703125" style="35" customWidth="1"/>
    <col min="14342" max="14342" width="39.42578125" style="35" customWidth="1"/>
    <col min="14343" max="14592" width="9.140625" style="35"/>
    <col min="14593" max="14593" width="51.5703125" style="35" customWidth="1"/>
    <col min="14594" max="14594" width="6.85546875" style="35" customWidth="1"/>
    <col min="14595" max="14595" width="9.28515625" style="35" customWidth="1"/>
    <col min="14596" max="14596" width="14.28515625" style="35" customWidth="1"/>
    <col min="14597" max="14597" width="12.5703125" style="35" customWidth="1"/>
    <col min="14598" max="14598" width="39.42578125" style="35" customWidth="1"/>
    <col min="14599" max="14848" width="9.140625" style="35"/>
    <col min="14849" max="14849" width="51.5703125" style="35" customWidth="1"/>
    <col min="14850" max="14850" width="6.85546875" style="35" customWidth="1"/>
    <col min="14851" max="14851" width="9.28515625" style="35" customWidth="1"/>
    <col min="14852" max="14852" width="14.28515625" style="35" customWidth="1"/>
    <col min="14853" max="14853" width="12.5703125" style="35" customWidth="1"/>
    <col min="14854" max="14854" width="39.42578125" style="35" customWidth="1"/>
    <col min="14855" max="15104" width="9.140625" style="35"/>
    <col min="15105" max="15105" width="51.5703125" style="35" customWidth="1"/>
    <col min="15106" max="15106" width="6.85546875" style="35" customWidth="1"/>
    <col min="15107" max="15107" width="9.28515625" style="35" customWidth="1"/>
    <col min="15108" max="15108" width="14.28515625" style="35" customWidth="1"/>
    <col min="15109" max="15109" width="12.5703125" style="35" customWidth="1"/>
    <col min="15110" max="15110" width="39.42578125" style="35" customWidth="1"/>
    <col min="15111" max="15360" width="9.140625" style="35"/>
    <col min="15361" max="15361" width="51.5703125" style="35" customWidth="1"/>
    <col min="15362" max="15362" width="6.85546875" style="35" customWidth="1"/>
    <col min="15363" max="15363" width="9.28515625" style="35" customWidth="1"/>
    <col min="15364" max="15364" width="14.28515625" style="35" customWidth="1"/>
    <col min="15365" max="15365" width="12.5703125" style="35" customWidth="1"/>
    <col min="15366" max="15366" width="39.42578125" style="35" customWidth="1"/>
    <col min="15367" max="15616" width="9.140625" style="35"/>
    <col min="15617" max="15617" width="51.5703125" style="35" customWidth="1"/>
    <col min="15618" max="15618" width="6.85546875" style="35" customWidth="1"/>
    <col min="15619" max="15619" width="9.28515625" style="35" customWidth="1"/>
    <col min="15620" max="15620" width="14.28515625" style="35" customWidth="1"/>
    <col min="15621" max="15621" width="12.5703125" style="35" customWidth="1"/>
    <col min="15622" max="15622" width="39.42578125" style="35" customWidth="1"/>
    <col min="15623" max="15872" width="9.140625" style="35"/>
    <col min="15873" max="15873" width="51.5703125" style="35" customWidth="1"/>
    <col min="15874" max="15874" width="6.85546875" style="35" customWidth="1"/>
    <col min="15875" max="15875" width="9.28515625" style="35" customWidth="1"/>
    <col min="15876" max="15876" width="14.28515625" style="35" customWidth="1"/>
    <col min="15877" max="15877" width="12.5703125" style="35" customWidth="1"/>
    <col min="15878" max="15878" width="39.42578125" style="35" customWidth="1"/>
    <col min="15879" max="16128" width="9.140625" style="35"/>
    <col min="16129" max="16129" width="51.5703125" style="35" customWidth="1"/>
    <col min="16130" max="16130" width="6.85546875" style="35" customWidth="1"/>
    <col min="16131" max="16131" width="9.28515625" style="35" customWidth="1"/>
    <col min="16132" max="16132" width="14.28515625" style="35" customWidth="1"/>
    <col min="16133" max="16133" width="12.5703125" style="35" customWidth="1"/>
    <col min="16134" max="16134" width="39.42578125" style="35" customWidth="1"/>
    <col min="16135" max="16384" width="9.140625" style="35"/>
  </cols>
  <sheetData>
    <row r="1" spans="1:9" s="13" customFormat="1" ht="36" customHeight="1" thickTop="1" thickBot="1">
      <c r="A1" s="508" t="s">
        <v>113</v>
      </c>
      <c r="B1" s="508"/>
      <c r="C1" s="508"/>
      <c r="D1" s="508"/>
      <c r="E1" s="508"/>
      <c r="F1" s="508"/>
    </row>
    <row r="2" spans="1:9" s="13" customFormat="1" ht="20.100000000000001" customHeight="1" thickTop="1">
      <c r="A2" s="37"/>
      <c r="B2" s="37"/>
      <c r="C2" s="37"/>
      <c r="D2" s="37"/>
      <c r="E2" s="37"/>
      <c r="F2" s="37"/>
    </row>
    <row r="3" spans="1:9" s="14" customFormat="1" ht="30" customHeight="1">
      <c r="A3" s="36" t="s">
        <v>34</v>
      </c>
      <c r="B3" s="509">
        <f>'Ponudbeni list'!C8</f>
        <v>0</v>
      </c>
      <c r="C3" s="509"/>
      <c r="D3" s="509"/>
      <c r="E3" s="509"/>
      <c r="F3" s="509"/>
    </row>
    <row r="4" spans="1:9" s="14" customFormat="1" ht="30" customHeight="1">
      <c r="A4" s="36" t="s">
        <v>35</v>
      </c>
      <c r="B4" s="509">
        <f>'Ponudbeni list'!C9</f>
        <v>0</v>
      </c>
      <c r="C4" s="509"/>
      <c r="D4" s="509"/>
      <c r="E4" s="509"/>
      <c r="F4" s="509"/>
    </row>
    <row r="5" spans="1:9" s="14" customFormat="1" ht="30" customHeight="1">
      <c r="A5" s="36" t="s">
        <v>36</v>
      </c>
      <c r="B5" s="509">
        <f>'Ponudbeni list'!C10</f>
        <v>0</v>
      </c>
      <c r="C5" s="509"/>
      <c r="D5" s="509"/>
      <c r="E5" s="509"/>
      <c r="F5" s="509"/>
    </row>
    <row r="6" spans="1:9" s="14" customFormat="1" ht="18" customHeight="1">
      <c r="A6" s="36"/>
      <c r="B6" s="38"/>
      <c r="C6" s="38"/>
      <c r="D6" s="38"/>
      <c r="E6" s="38"/>
      <c r="F6" s="38"/>
    </row>
    <row r="7" spans="1:9" ht="18" customHeight="1" thickBot="1">
      <c r="A7" s="465"/>
      <c r="B7" s="465"/>
      <c r="C7" s="465"/>
      <c r="D7" s="465"/>
      <c r="E7" s="465"/>
      <c r="F7" s="465"/>
      <c r="I7" s="47" t="s">
        <v>104</v>
      </c>
    </row>
    <row r="8" spans="1:9" s="12" customFormat="1" ht="51.95" customHeight="1">
      <c r="A8" s="41" t="s">
        <v>41</v>
      </c>
      <c r="B8" s="510" t="str">
        <f>'Ponudbeni list'!C5</f>
        <v>Izgradnja – rasterećenje postojećeg kanalizacijskog kolektora u Ul. I. G. Kovačića u Ivancu, za IVKOM–VODE d.o.o., Ivanec</v>
      </c>
      <c r="C8" s="510"/>
      <c r="D8" s="510"/>
      <c r="E8" s="510"/>
      <c r="F8" s="511"/>
      <c r="I8" s="48" t="s">
        <v>119</v>
      </c>
    </row>
    <row r="9" spans="1:9" s="12" customFormat="1" ht="51.95" customHeight="1" thickBot="1">
      <c r="A9" s="40" t="s">
        <v>99</v>
      </c>
      <c r="B9" s="512" t="str">
        <f>'Ponudbeni list'!C6</f>
        <v>JN–34–20</v>
      </c>
      <c r="C9" s="512"/>
      <c r="D9" s="512"/>
      <c r="E9" s="512"/>
      <c r="F9" s="513"/>
    </row>
    <row r="10" spans="1:9" ht="15.95" customHeight="1"/>
    <row r="11" spans="1:9" ht="15.95" customHeight="1"/>
    <row r="12" spans="1:9" ht="15.95" customHeight="1"/>
    <row r="13" spans="1:9" s="13" customFormat="1" ht="26.1" customHeight="1">
      <c r="A13" s="514" t="s">
        <v>114</v>
      </c>
      <c r="B13" s="514"/>
      <c r="C13" s="514"/>
      <c r="D13" s="514"/>
      <c r="E13" s="514"/>
      <c r="F13" s="514"/>
    </row>
    <row r="14" spans="1:9" ht="12.95" customHeight="1">
      <c r="A14" s="39"/>
      <c r="B14" s="39"/>
      <c r="C14" s="39"/>
      <c r="D14" s="39"/>
      <c r="E14" s="39"/>
      <c r="F14" s="39"/>
    </row>
    <row r="15" spans="1:9" ht="12.95" customHeight="1">
      <c r="A15" s="39"/>
      <c r="B15" s="39"/>
      <c r="C15" s="39"/>
      <c r="D15" s="39"/>
      <c r="E15" s="39"/>
      <c r="F15" s="39"/>
    </row>
    <row r="16" spans="1:9" ht="51.95" customHeight="1">
      <c r="A16" s="515" t="s">
        <v>440</v>
      </c>
      <c r="B16" s="516"/>
      <c r="C16" s="516"/>
      <c r="D16" s="516"/>
      <c r="E16" s="516"/>
      <c r="F16" s="516"/>
    </row>
    <row r="17" spans="1:6" ht="12.95" customHeight="1"/>
    <row r="18" spans="1:6" ht="12.95" customHeight="1"/>
    <row r="19" spans="1:6" ht="12.95" customHeight="1"/>
    <row r="20" spans="1:6" ht="15.95" customHeight="1">
      <c r="A20" s="517">
        <f>'Ponudbeni list'!C23</f>
        <v>0</v>
      </c>
      <c r="B20" s="517"/>
      <c r="C20" s="11"/>
      <c r="D20" s="498" t="s">
        <v>38</v>
      </c>
      <c r="E20" s="498"/>
      <c r="F20" s="498"/>
    </row>
    <row r="21" spans="1:6" ht="9.9499999999999993" customHeight="1">
      <c r="A21" s="489" t="s">
        <v>37</v>
      </c>
      <c r="B21" s="489"/>
      <c r="D21" s="490"/>
      <c r="E21" s="490"/>
      <c r="F21" s="490"/>
    </row>
    <row r="22" spans="1:6" ht="14.25">
      <c r="D22" s="507">
        <f>'Ponudbeni list'!C28</f>
        <v>0</v>
      </c>
      <c r="E22" s="507"/>
      <c r="F22" s="507"/>
    </row>
    <row r="23" spans="1:6" ht="9.9499999999999993" customHeight="1">
      <c r="D23" s="492" t="s">
        <v>39</v>
      </c>
      <c r="E23" s="492"/>
      <c r="F23" s="492"/>
    </row>
    <row r="24" spans="1:6">
      <c r="D24" s="493"/>
      <c r="E24" s="493"/>
      <c r="F24" s="493"/>
    </row>
    <row r="25" spans="1:6">
      <c r="D25" s="493"/>
      <c r="E25" s="493"/>
      <c r="F25" s="493"/>
    </row>
    <row r="26" spans="1:6">
      <c r="D26" s="493"/>
      <c r="E26" s="493"/>
      <c r="F26" s="493"/>
    </row>
    <row r="27" spans="1:6">
      <c r="C27" s="15" t="s">
        <v>40</v>
      </c>
      <c r="D27" s="488"/>
      <c r="E27" s="488"/>
      <c r="F27" s="488"/>
    </row>
    <row r="28" spans="1:6" ht="9.9499999999999993" customHeight="1">
      <c r="D28" s="489" t="s">
        <v>103</v>
      </c>
      <c r="E28" s="489"/>
      <c r="F28" s="489"/>
    </row>
  </sheetData>
  <mergeCells count="20">
    <mergeCell ref="A21:B21"/>
    <mergeCell ref="D21:F21"/>
    <mergeCell ref="A1:F1"/>
    <mergeCell ref="B3:F3"/>
    <mergeCell ref="B4:F4"/>
    <mergeCell ref="B5:F5"/>
    <mergeCell ref="A7:F7"/>
    <mergeCell ref="B8:F8"/>
    <mergeCell ref="B9:F9"/>
    <mergeCell ref="A13:F13"/>
    <mergeCell ref="A16:F16"/>
    <mergeCell ref="A20:B20"/>
    <mergeCell ref="D20:F20"/>
    <mergeCell ref="D28:F28"/>
    <mergeCell ref="D22:F22"/>
    <mergeCell ref="D23:F23"/>
    <mergeCell ref="D24:F24"/>
    <mergeCell ref="D25:F25"/>
    <mergeCell ref="D26:F26"/>
    <mergeCell ref="D27:F27"/>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151" customWidth="1"/>
    <col min="2" max="2" width="22.28515625" style="151" customWidth="1"/>
    <col min="3" max="3" width="6.85546875" style="151" customWidth="1"/>
    <col min="4" max="4" width="10.140625" style="151" customWidth="1"/>
    <col min="5" max="5" width="13.7109375" style="151" customWidth="1"/>
    <col min="6" max="6" width="18.140625" style="151" customWidth="1"/>
    <col min="7" max="7" width="5.85546875" style="151" customWidth="1"/>
    <col min="8" max="8" width="5.28515625" style="151" customWidth="1"/>
    <col min="9" max="9" width="83.85546875" style="151" customWidth="1"/>
    <col min="10" max="256" width="9.140625" style="151"/>
    <col min="257" max="257" width="51.5703125" style="151" customWidth="1"/>
    <col min="258" max="258" width="6.85546875" style="151" customWidth="1"/>
    <col min="259" max="259" width="9.28515625" style="151" customWidth="1"/>
    <col min="260" max="260" width="14.28515625" style="151" customWidth="1"/>
    <col min="261" max="261" width="12.5703125" style="151" customWidth="1"/>
    <col min="262" max="262" width="39.42578125" style="151" customWidth="1"/>
    <col min="263" max="512" width="9.140625" style="151"/>
    <col min="513" max="513" width="51.5703125" style="151" customWidth="1"/>
    <col min="514" max="514" width="6.85546875" style="151" customWidth="1"/>
    <col min="515" max="515" width="9.28515625" style="151" customWidth="1"/>
    <col min="516" max="516" width="14.28515625" style="151" customWidth="1"/>
    <col min="517" max="517" width="12.5703125" style="151" customWidth="1"/>
    <col min="518" max="518" width="39.42578125" style="151" customWidth="1"/>
    <col min="519" max="768" width="9.140625" style="151"/>
    <col min="769" max="769" width="51.5703125" style="151" customWidth="1"/>
    <col min="770" max="770" width="6.85546875" style="151" customWidth="1"/>
    <col min="771" max="771" width="9.28515625" style="151" customWidth="1"/>
    <col min="772" max="772" width="14.28515625" style="151" customWidth="1"/>
    <col min="773" max="773" width="12.5703125" style="151" customWidth="1"/>
    <col min="774" max="774" width="39.42578125" style="151" customWidth="1"/>
    <col min="775" max="1024" width="9.140625" style="151"/>
    <col min="1025" max="1025" width="51.5703125" style="151" customWidth="1"/>
    <col min="1026" max="1026" width="6.85546875" style="151" customWidth="1"/>
    <col min="1027" max="1027" width="9.28515625" style="151" customWidth="1"/>
    <col min="1028" max="1028" width="14.28515625" style="151" customWidth="1"/>
    <col min="1029" max="1029" width="12.5703125" style="151" customWidth="1"/>
    <col min="1030" max="1030" width="39.42578125" style="151" customWidth="1"/>
    <col min="1031" max="1280" width="9.140625" style="151"/>
    <col min="1281" max="1281" width="51.5703125" style="151" customWidth="1"/>
    <col min="1282" max="1282" width="6.85546875" style="151" customWidth="1"/>
    <col min="1283" max="1283" width="9.28515625" style="151" customWidth="1"/>
    <col min="1284" max="1284" width="14.28515625" style="151" customWidth="1"/>
    <col min="1285" max="1285" width="12.5703125" style="151" customWidth="1"/>
    <col min="1286" max="1286" width="39.42578125" style="151" customWidth="1"/>
    <col min="1287" max="1536" width="9.140625" style="151"/>
    <col min="1537" max="1537" width="51.5703125" style="151" customWidth="1"/>
    <col min="1538" max="1538" width="6.85546875" style="151" customWidth="1"/>
    <col min="1539" max="1539" width="9.28515625" style="151" customWidth="1"/>
    <col min="1540" max="1540" width="14.28515625" style="151" customWidth="1"/>
    <col min="1541" max="1541" width="12.5703125" style="151" customWidth="1"/>
    <col min="1542" max="1542" width="39.42578125" style="151" customWidth="1"/>
    <col min="1543" max="1792" width="9.140625" style="151"/>
    <col min="1793" max="1793" width="51.5703125" style="151" customWidth="1"/>
    <col min="1794" max="1794" width="6.85546875" style="151" customWidth="1"/>
    <col min="1795" max="1795" width="9.28515625" style="151" customWidth="1"/>
    <col min="1796" max="1796" width="14.28515625" style="151" customWidth="1"/>
    <col min="1797" max="1797" width="12.5703125" style="151" customWidth="1"/>
    <col min="1798" max="1798" width="39.42578125" style="151" customWidth="1"/>
    <col min="1799" max="2048" width="9.140625" style="151"/>
    <col min="2049" max="2049" width="51.5703125" style="151" customWidth="1"/>
    <col min="2050" max="2050" width="6.85546875" style="151" customWidth="1"/>
    <col min="2051" max="2051" width="9.28515625" style="151" customWidth="1"/>
    <col min="2052" max="2052" width="14.28515625" style="151" customWidth="1"/>
    <col min="2053" max="2053" width="12.5703125" style="151" customWidth="1"/>
    <col min="2054" max="2054" width="39.42578125" style="151" customWidth="1"/>
    <col min="2055" max="2304" width="9.140625" style="151"/>
    <col min="2305" max="2305" width="51.5703125" style="151" customWidth="1"/>
    <col min="2306" max="2306" width="6.85546875" style="151" customWidth="1"/>
    <col min="2307" max="2307" width="9.28515625" style="151" customWidth="1"/>
    <col min="2308" max="2308" width="14.28515625" style="151" customWidth="1"/>
    <col min="2309" max="2309" width="12.5703125" style="151" customWidth="1"/>
    <col min="2310" max="2310" width="39.42578125" style="151" customWidth="1"/>
    <col min="2311" max="2560" width="9.140625" style="151"/>
    <col min="2561" max="2561" width="51.5703125" style="151" customWidth="1"/>
    <col min="2562" max="2562" width="6.85546875" style="151" customWidth="1"/>
    <col min="2563" max="2563" width="9.28515625" style="151" customWidth="1"/>
    <col min="2564" max="2564" width="14.28515625" style="151" customWidth="1"/>
    <col min="2565" max="2565" width="12.5703125" style="151" customWidth="1"/>
    <col min="2566" max="2566" width="39.42578125" style="151" customWidth="1"/>
    <col min="2567" max="2816" width="9.140625" style="151"/>
    <col min="2817" max="2817" width="51.5703125" style="151" customWidth="1"/>
    <col min="2818" max="2818" width="6.85546875" style="151" customWidth="1"/>
    <col min="2819" max="2819" width="9.28515625" style="151" customWidth="1"/>
    <col min="2820" max="2820" width="14.28515625" style="151" customWidth="1"/>
    <col min="2821" max="2821" width="12.5703125" style="151" customWidth="1"/>
    <col min="2822" max="2822" width="39.42578125" style="151" customWidth="1"/>
    <col min="2823" max="3072" width="9.140625" style="151"/>
    <col min="3073" max="3073" width="51.5703125" style="151" customWidth="1"/>
    <col min="3074" max="3074" width="6.85546875" style="151" customWidth="1"/>
    <col min="3075" max="3075" width="9.28515625" style="151" customWidth="1"/>
    <col min="3076" max="3076" width="14.28515625" style="151" customWidth="1"/>
    <col min="3077" max="3077" width="12.5703125" style="151" customWidth="1"/>
    <col min="3078" max="3078" width="39.42578125" style="151" customWidth="1"/>
    <col min="3079" max="3328" width="9.140625" style="151"/>
    <col min="3329" max="3329" width="51.5703125" style="151" customWidth="1"/>
    <col min="3330" max="3330" width="6.85546875" style="151" customWidth="1"/>
    <col min="3331" max="3331" width="9.28515625" style="151" customWidth="1"/>
    <col min="3332" max="3332" width="14.28515625" style="151" customWidth="1"/>
    <col min="3333" max="3333" width="12.5703125" style="151" customWidth="1"/>
    <col min="3334" max="3334" width="39.42578125" style="151" customWidth="1"/>
    <col min="3335" max="3584" width="9.140625" style="151"/>
    <col min="3585" max="3585" width="51.5703125" style="151" customWidth="1"/>
    <col min="3586" max="3586" width="6.85546875" style="151" customWidth="1"/>
    <col min="3587" max="3587" width="9.28515625" style="151" customWidth="1"/>
    <col min="3588" max="3588" width="14.28515625" style="151" customWidth="1"/>
    <col min="3589" max="3589" width="12.5703125" style="151" customWidth="1"/>
    <col min="3590" max="3590" width="39.42578125" style="151" customWidth="1"/>
    <col min="3591" max="3840" width="9.140625" style="151"/>
    <col min="3841" max="3841" width="51.5703125" style="151" customWidth="1"/>
    <col min="3842" max="3842" width="6.85546875" style="151" customWidth="1"/>
    <col min="3843" max="3843" width="9.28515625" style="151" customWidth="1"/>
    <col min="3844" max="3844" width="14.28515625" style="151" customWidth="1"/>
    <col min="3845" max="3845" width="12.5703125" style="151" customWidth="1"/>
    <col min="3846" max="3846" width="39.42578125" style="151" customWidth="1"/>
    <col min="3847" max="4096" width="9.140625" style="151"/>
    <col min="4097" max="4097" width="51.5703125" style="151" customWidth="1"/>
    <col min="4098" max="4098" width="6.85546875" style="151" customWidth="1"/>
    <col min="4099" max="4099" width="9.28515625" style="151" customWidth="1"/>
    <col min="4100" max="4100" width="14.28515625" style="151" customWidth="1"/>
    <col min="4101" max="4101" width="12.5703125" style="151" customWidth="1"/>
    <col min="4102" max="4102" width="39.42578125" style="151" customWidth="1"/>
    <col min="4103" max="4352" width="9.140625" style="151"/>
    <col min="4353" max="4353" width="51.5703125" style="151" customWidth="1"/>
    <col min="4354" max="4354" width="6.85546875" style="151" customWidth="1"/>
    <col min="4355" max="4355" width="9.28515625" style="151" customWidth="1"/>
    <col min="4356" max="4356" width="14.28515625" style="151" customWidth="1"/>
    <col min="4357" max="4357" width="12.5703125" style="151" customWidth="1"/>
    <col min="4358" max="4358" width="39.42578125" style="151" customWidth="1"/>
    <col min="4359" max="4608" width="9.140625" style="151"/>
    <col min="4609" max="4609" width="51.5703125" style="151" customWidth="1"/>
    <col min="4610" max="4610" width="6.85546875" style="151" customWidth="1"/>
    <col min="4611" max="4611" width="9.28515625" style="151" customWidth="1"/>
    <col min="4612" max="4612" width="14.28515625" style="151" customWidth="1"/>
    <col min="4613" max="4613" width="12.5703125" style="151" customWidth="1"/>
    <col min="4614" max="4614" width="39.42578125" style="151" customWidth="1"/>
    <col min="4615" max="4864" width="9.140625" style="151"/>
    <col min="4865" max="4865" width="51.5703125" style="151" customWidth="1"/>
    <col min="4866" max="4866" width="6.85546875" style="151" customWidth="1"/>
    <col min="4867" max="4867" width="9.28515625" style="151" customWidth="1"/>
    <col min="4868" max="4868" width="14.28515625" style="151" customWidth="1"/>
    <col min="4869" max="4869" width="12.5703125" style="151" customWidth="1"/>
    <col min="4870" max="4870" width="39.42578125" style="151" customWidth="1"/>
    <col min="4871" max="5120" width="9.140625" style="151"/>
    <col min="5121" max="5121" width="51.5703125" style="151" customWidth="1"/>
    <col min="5122" max="5122" width="6.85546875" style="151" customWidth="1"/>
    <col min="5123" max="5123" width="9.28515625" style="151" customWidth="1"/>
    <col min="5124" max="5124" width="14.28515625" style="151" customWidth="1"/>
    <col min="5125" max="5125" width="12.5703125" style="151" customWidth="1"/>
    <col min="5126" max="5126" width="39.42578125" style="151" customWidth="1"/>
    <col min="5127" max="5376" width="9.140625" style="151"/>
    <col min="5377" max="5377" width="51.5703125" style="151" customWidth="1"/>
    <col min="5378" max="5378" width="6.85546875" style="151" customWidth="1"/>
    <col min="5379" max="5379" width="9.28515625" style="151" customWidth="1"/>
    <col min="5380" max="5380" width="14.28515625" style="151" customWidth="1"/>
    <col min="5381" max="5381" width="12.5703125" style="151" customWidth="1"/>
    <col min="5382" max="5382" width="39.42578125" style="151" customWidth="1"/>
    <col min="5383" max="5632" width="9.140625" style="151"/>
    <col min="5633" max="5633" width="51.5703125" style="151" customWidth="1"/>
    <col min="5634" max="5634" width="6.85546875" style="151" customWidth="1"/>
    <col min="5635" max="5635" width="9.28515625" style="151" customWidth="1"/>
    <col min="5636" max="5636" width="14.28515625" style="151" customWidth="1"/>
    <col min="5637" max="5637" width="12.5703125" style="151" customWidth="1"/>
    <col min="5638" max="5638" width="39.42578125" style="151" customWidth="1"/>
    <col min="5639" max="5888" width="9.140625" style="151"/>
    <col min="5889" max="5889" width="51.5703125" style="151" customWidth="1"/>
    <col min="5890" max="5890" width="6.85546875" style="151" customWidth="1"/>
    <col min="5891" max="5891" width="9.28515625" style="151" customWidth="1"/>
    <col min="5892" max="5892" width="14.28515625" style="151" customWidth="1"/>
    <col min="5893" max="5893" width="12.5703125" style="151" customWidth="1"/>
    <col min="5894" max="5894" width="39.42578125" style="151" customWidth="1"/>
    <col min="5895" max="6144" width="9.140625" style="151"/>
    <col min="6145" max="6145" width="51.5703125" style="151" customWidth="1"/>
    <col min="6146" max="6146" width="6.85546875" style="151" customWidth="1"/>
    <col min="6147" max="6147" width="9.28515625" style="151" customWidth="1"/>
    <col min="6148" max="6148" width="14.28515625" style="151" customWidth="1"/>
    <col min="6149" max="6149" width="12.5703125" style="151" customWidth="1"/>
    <col min="6150" max="6150" width="39.42578125" style="151" customWidth="1"/>
    <col min="6151" max="6400" width="9.140625" style="151"/>
    <col min="6401" max="6401" width="51.5703125" style="151" customWidth="1"/>
    <col min="6402" max="6402" width="6.85546875" style="151" customWidth="1"/>
    <col min="6403" max="6403" width="9.28515625" style="151" customWidth="1"/>
    <col min="6404" max="6404" width="14.28515625" style="151" customWidth="1"/>
    <col min="6405" max="6405" width="12.5703125" style="151" customWidth="1"/>
    <col min="6406" max="6406" width="39.42578125" style="151" customWidth="1"/>
    <col min="6407" max="6656" width="9.140625" style="151"/>
    <col min="6657" max="6657" width="51.5703125" style="151" customWidth="1"/>
    <col min="6658" max="6658" width="6.85546875" style="151" customWidth="1"/>
    <col min="6659" max="6659" width="9.28515625" style="151" customWidth="1"/>
    <col min="6660" max="6660" width="14.28515625" style="151" customWidth="1"/>
    <col min="6661" max="6661" width="12.5703125" style="151" customWidth="1"/>
    <col min="6662" max="6662" width="39.42578125" style="151" customWidth="1"/>
    <col min="6663" max="6912" width="9.140625" style="151"/>
    <col min="6913" max="6913" width="51.5703125" style="151" customWidth="1"/>
    <col min="6914" max="6914" width="6.85546875" style="151" customWidth="1"/>
    <col min="6915" max="6915" width="9.28515625" style="151" customWidth="1"/>
    <col min="6916" max="6916" width="14.28515625" style="151" customWidth="1"/>
    <col min="6917" max="6917" width="12.5703125" style="151" customWidth="1"/>
    <col min="6918" max="6918" width="39.42578125" style="151" customWidth="1"/>
    <col min="6919" max="7168" width="9.140625" style="151"/>
    <col min="7169" max="7169" width="51.5703125" style="151" customWidth="1"/>
    <col min="7170" max="7170" width="6.85546875" style="151" customWidth="1"/>
    <col min="7171" max="7171" width="9.28515625" style="151" customWidth="1"/>
    <col min="7172" max="7172" width="14.28515625" style="151" customWidth="1"/>
    <col min="7173" max="7173" width="12.5703125" style="151" customWidth="1"/>
    <col min="7174" max="7174" width="39.42578125" style="151" customWidth="1"/>
    <col min="7175" max="7424" width="9.140625" style="151"/>
    <col min="7425" max="7425" width="51.5703125" style="151" customWidth="1"/>
    <col min="7426" max="7426" width="6.85546875" style="151" customWidth="1"/>
    <col min="7427" max="7427" width="9.28515625" style="151" customWidth="1"/>
    <col min="7428" max="7428" width="14.28515625" style="151" customWidth="1"/>
    <col min="7429" max="7429" width="12.5703125" style="151" customWidth="1"/>
    <col min="7430" max="7430" width="39.42578125" style="151" customWidth="1"/>
    <col min="7431" max="7680" width="9.140625" style="151"/>
    <col min="7681" max="7681" width="51.5703125" style="151" customWidth="1"/>
    <col min="7682" max="7682" width="6.85546875" style="151" customWidth="1"/>
    <col min="7683" max="7683" width="9.28515625" style="151" customWidth="1"/>
    <col min="7684" max="7684" width="14.28515625" style="151" customWidth="1"/>
    <col min="7685" max="7685" width="12.5703125" style="151" customWidth="1"/>
    <col min="7686" max="7686" width="39.42578125" style="151" customWidth="1"/>
    <col min="7687" max="7936" width="9.140625" style="151"/>
    <col min="7937" max="7937" width="51.5703125" style="151" customWidth="1"/>
    <col min="7938" max="7938" width="6.85546875" style="151" customWidth="1"/>
    <col min="7939" max="7939" width="9.28515625" style="151" customWidth="1"/>
    <col min="7940" max="7940" width="14.28515625" style="151" customWidth="1"/>
    <col min="7941" max="7941" width="12.5703125" style="151" customWidth="1"/>
    <col min="7942" max="7942" width="39.42578125" style="151" customWidth="1"/>
    <col min="7943" max="8192" width="9.140625" style="151"/>
    <col min="8193" max="8193" width="51.5703125" style="151" customWidth="1"/>
    <col min="8194" max="8194" width="6.85546875" style="151" customWidth="1"/>
    <col min="8195" max="8195" width="9.28515625" style="151" customWidth="1"/>
    <col min="8196" max="8196" width="14.28515625" style="151" customWidth="1"/>
    <col min="8197" max="8197" width="12.5703125" style="151" customWidth="1"/>
    <col min="8198" max="8198" width="39.42578125" style="151" customWidth="1"/>
    <col min="8199" max="8448" width="9.140625" style="151"/>
    <col min="8449" max="8449" width="51.5703125" style="151" customWidth="1"/>
    <col min="8450" max="8450" width="6.85546875" style="151" customWidth="1"/>
    <col min="8451" max="8451" width="9.28515625" style="151" customWidth="1"/>
    <col min="8452" max="8452" width="14.28515625" style="151" customWidth="1"/>
    <col min="8453" max="8453" width="12.5703125" style="151" customWidth="1"/>
    <col min="8454" max="8454" width="39.42578125" style="151" customWidth="1"/>
    <col min="8455" max="8704" width="9.140625" style="151"/>
    <col min="8705" max="8705" width="51.5703125" style="151" customWidth="1"/>
    <col min="8706" max="8706" width="6.85546875" style="151" customWidth="1"/>
    <col min="8707" max="8707" width="9.28515625" style="151" customWidth="1"/>
    <col min="8708" max="8708" width="14.28515625" style="151" customWidth="1"/>
    <col min="8709" max="8709" width="12.5703125" style="151" customWidth="1"/>
    <col min="8710" max="8710" width="39.42578125" style="151" customWidth="1"/>
    <col min="8711" max="8960" width="9.140625" style="151"/>
    <col min="8961" max="8961" width="51.5703125" style="151" customWidth="1"/>
    <col min="8962" max="8962" width="6.85546875" style="151" customWidth="1"/>
    <col min="8963" max="8963" width="9.28515625" style="151" customWidth="1"/>
    <col min="8964" max="8964" width="14.28515625" style="151" customWidth="1"/>
    <col min="8965" max="8965" width="12.5703125" style="151" customWidth="1"/>
    <col min="8966" max="8966" width="39.42578125" style="151" customWidth="1"/>
    <col min="8967" max="9216" width="9.140625" style="151"/>
    <col min="9217" max="9217" width="51.5703125" style="151" customWidth="1"/>
    <col min="9218" max="9218" width="6.85546875" style="151" customWidth="1"/>
    <col min="9219" max="9219" width="9.28515625" style="151" customWidth="1"/>
    <col min="9220" max="9220" width="14.28515625" style="151" customWidth="1"/>
    <col min="9221" max="9221" width="12.5703125" style="151" customWidth="1"/>
    <col min="9222" max="9222" width="39.42578125" style="151" customWidth="1"/>
    <col min="9223" max="9472" width="9.140625" style="151"/>
    <col min="9473" max="9473" width="51.5703125" style="151" customWidth="1"/>
    <col min="9474" max="9474" width="6.85546875" style="151" customWidth="1"/>
    <col min="9475" max="9475" width="9.28515625" style="151" customWidth="1"/>
    <col min="9476" max="9476" width="14.28515625" style="151" customWidth="1"/>
    <col min="9477" max="9477" width="12.5703125" style="151" customWidth="1"/>
    <col min="9478" max="9478" width="39.42578125" style="151" customWidth="1"/>
    <col min="9479" max="9728" width="9.140625" style="151"/>
    <col min="9729" max="9729" width="51.5703125" style="151" customWidth="1"/>
    <col min="9730" max="9730" width="6.85546875" style="151" customWidth="1"/>
    <col min="9731" max="9731" width="9.28515625" style="151" customWidth="1"/>
    <col min="9732" max="9732" width="14.28515625" style="151" customWidth="1"/>
    <col min="9733" max="9733" width="12.5703125" style="151" customWidth="1"/>
    <col min="9734" max="9734" width="39.42578125" style="151" customWidth="1"/>
    <col min="9735" max="9984" width="9.140625" style="151"/>
    <col min="9985" max="9985" width="51.5703125" style="151" customWidth="1"/>
    <col min="9986" max="9986" width="6.85546875" style="151" customWidth="1"/>
    <col min="9987" max="9987" width="9.28515625" style="151" customWidth="1"/>
    <col min="9988" max="9988" width="14.28515625" style="151" customWidth="1"/>
    <col min="9989" max="9989" width="12.5703125" style="151" customWidth="1"/>
    <col min="9990" max="9990" width="39.42578125" style="151" customWidth="1"/>
    <col min="9991" max="10240" width="9.140625" style="151"/>
    <col min="10241" max="10241" width="51.5703125" style="151" customWidth="1"/>
    <col min="10242" max="10242" width="6.85546875" style="151" customWidth="1"/>
    <col min="10243" max="10243" width="9.28515625" style="151" customWidth="1"/>
    <col min="10244" max="10244" width="14.28515625" style="151" customWidth="1"/>
    <col min="10245" max="10245" width="12.5703125" style="151" customWidth="1"/>
    <col min="10246" max="10246" width="39.42578125" style="151" customWidth="1"/>
    <col min="10247" max="10496" width="9.140625" style="151"/>
    <col min="10497" max="10497" width="51.5703125" style="151" customWidth="1"/>
    <col min="10498" max="10498" width="6.85546875" style="151" customWidth="1"/>
    <col min="10499" max="10499" width="9.28515625" style="151" customWidth="1"/>
    <col min="10500" max="10500" width="14.28515625" style="151" customWidth="1"/>
    <col min="10501" max="10501" width="12.5703125" style="151" customWidth="1"/>
    <col min="10502" max="10502" width="39.42578125" style="151" customWidth="1"/>
    <col min="10503" max="10752" width="9.140625" style="151"/>
    <col min="10753" max="10753" width="51.5703125" style="151" customWidth="1"/>
    <col min="10754" max="10754" width="6.85546875" style="151" customWidth="1"/>
    <col min="10755" max="10755" width="9.28515625" style="151" customWidth="1"/>
    <col min="10756" max="10756" width="14.28515625" style="151" customWidth="1"/>
    <col min="10757" max="10757" width="12.5703125" style="151" customWidth="1"/>
    <col min="10758" max="10758" width="39.42578125" style="151" customWidth="1"/>
    <col min="10759" max="11008" width="9.140625" style="151"/>
    <col min="11009" max="11009" width="51.5703125" style="151" customWidth="1"/>
    <col min="11010" max="11010" width="6.85546875" style="151" customWidth="1"/>
    <col min="11011" max="11011" width="9.28515625" style="151" customWidth="1"/>
    <col min="11012" max="11012" width="14.28515625" style="151" customWidth="1"/>
    <col min="11013" max="11013" width="12.5703125" style="151" customWidth="1"/>
    <col min="11014" max="11014" width="39.42578125" style="151" customWidth="1"/>
    <col min="11015" max="11264" width="9.140625" style="151"/>
    <col min="11265" max="11265" width="51.5703125" style="151" customWidth="1"/>
    <col min="11266" max="11266" width="6.85546875" style="151" customWidth="1"/>
    <col min="11267" max="11267" width="9.28515625" style="151" customWidth="1"/>
    <col min="11268" max="11268" width="14.28515625" style="151" customWidth="1"/>
    <col min="11269" max="11269" width="12.5703125" style="151" customWidth="1"/>
    <col min="11270" max="11270" width="39.42578125" style="151" customWidth="1"/>
    <col min="11271" max="11520" width="9.140625" style="151"/>
    <col min="11521" max="11521" width="51.5703125" style="151" customWidth="1"/>
    <col min="11522" max="11522" width="6.85546875" style="151" customWidth="1"/>
    <col min="11523" max="11523" width="9.28515625" style="151" customWidth="1"/>
    <col min="11524" max="11524" width="14.28515625" style="151" customWidth="1"/>
    <col min="11525" max="11525" width="12.5703125" style="151" customWidth="1"/>
    <col min="11526" max="11526" width="39.42578125" style="151" customWidth="1"/>
    <col min="11527" max="11776" width="9.140625" style="151"/>
    <col min="11777" max="11777" width="51.5703125" style="151" customWidth="1"/>
    <col min="11778" max="11778" width="6.85546875" style="151" customWidth="1"/>
    <col min="11779" max="11779" width="9.28515625" style="151" customWidth="1"/>
    <col min="11780" max="11780" width="14.28515625" style="151" customWidth="1"/>
    <col min="11781" max="11781" width="12.5703125" style="151" customWidth="1"/>
    <col min="11782" max="11782" width="39.42578125" style="151" customWidth="1"/>
    <col min="11783" max="12032" width="9.140625" style="151"/>
    <col min="12033" max="12033" width="51.5703125" style="151" customWidth="1"/>
    <col min="12034" max="12034" width="6.85546875" style="151" customWidth="1"/>
    <col min="12035" max="12035" width="9.28515625" style="151" customWidth="1"/>
    <col min="12036" max="12036" width="14.28515625" style="151" customWidth="1"/>
    <col min="12037" max="12037" width="12.5703125" style="151" customWidth="1"/>
    <col min="12038" max="12038" width="39.42578125" style="151" customWidth="1"/>
    <col min="12039" max="12288" width="9.140625" style="151"/>
    <col min="12289" max="12289" width="51.5703125" style="151" customWidth="1"/>
    <col min="12290" max="12290" width="6.85546875" style="151" customWidth="1"/>
    <col min="12291" max="12291" width="9.28515625" style="151" customWidth="1"/>
    <col min="12292" max="12292" width="14.28515625" style="151" customWidth="1"/>
    <col min="12293" max="12293" width="12.5703125" style="151" customWidth="1"/>
    <col min="12294" max="12294" width="39.42578125" style="151" customWidth="1"/>
    <col min="12295" max="12544" width="9.140625" style="151"/>
    <col min="12545" max="12545" width="51.5703125" style="151" customWidth="1"/>
    <col min="12546" max="12546" width="6.85546875" style="151" customWidth="1"/>
    <col min="12547" max="12547" width="9.28515625" style="151" customWidth="1"/>
    <col min="12548" max="12548" width="14.28515625" style="151" customWidth="1"/>
    <col min="12549" max="12549" width="12.5703125" style="151" customWidth="1"/>
    <col min="12550" max="12550" width="39.42578125" style="151" customWidth="1"/>
    <col min="12551" max="12800" width="9.140625" style="151"/>
    <col min="12801" max="12801" width="51.5703125" style="151" customWidth="1"/>
    <col min="12802" max="12802" width="6.85546875" style="151" customWidth="1"/>
    <col min="12803" max="12803" width="9.28515625" style="151" customWidth="1"/>
    <col min="12804" max="12804" width="14.28515625" style="151" customWidth="1"/>
    <col min="12805" max="12805" width="12.5703125" style="151" customWidth="1"/>
    <col min="12806" max="12806" width="39.42578125" style="151" customWidth="1"/>
    <col min="12807" max="13056" width="9.140625" style="151"/>
    <col min="13057" max="13057" width="51.5703125" style="151" customWidth="1"/>
    <col min="13058" max="13058" width="6.85546875" style="151" customWidth="1"/>
    <col min="13059" max="13059" width="9.28515625" style="151" customWidth="1"/>
    <col min="13060" max="13060" width="14.28515625" style="151" customWidth="1"/>
    <col min="13061" max="13061" width="12.5703125" style="151" customWidth="1"/>
    <col min="13062" max="13062" width="39.42578125" style="151" customWidth="1"/>
    <col min="13063" max="13312" width="9.140625" style="151"/>
    <col min="13313" max="13313" width="51.5703125" style="151" customWidth="1"/>
    <col min="13314" max="13314" width="6.85546875" style="151" customWidth="1"/>
    <col min="13315" max="13315" width="9.28515625" style="151" customWidth="1"/>
    <col min="13316" max="13316" width="14.28515625" style="151" customWidth="1"/>
    <col min="13317" max="13317" width="12.5703125" style="151" customWidth="1"/>
    <col min="13318" max="13318" width="39.42578125" style="151" customWidth="1"/>
    <col min="13319" max="13568" width="9.140625" style="151"/>
    <col min="13569" max="13569" width="51.5703125" style="151" customWidth="1"/>
    <col min="13570" max="13570" width="6.85546875" style="151" customWidth="1"/>
    <col min="13571" max="13571" width="9.28515625" style="151" customWidth="1"/>
    <col min="13572" max="13572" width="14.28515625" style="151" customWidth="1"/>
    <col min="13573" max="13573" width="12.5703125" style="151" customWidth="1"/>
    <col min="13574" max="13574" width="39.42578125" style="151" customWidth="1"/>
    <col min="13575" max="13824" width="9.140625" style="151"/>
    <col min="13825" max="13825" width="51.5703125" style="151" customWidth="1"/>
    <col min="13826" max="13826" width="6.85546875" style="151" customWidth="1"/>
    <col min="13827" max="13827" width="9.28515625" style="151" customWidth="1"/>
    <col min="13828" max="13828" width="14.28515625" style="151" customWidth="1"/>
    <col min="13829" max="13829" width="12.5703125" style="151" customWidth="1"/>
    <col min="13830" max="13830" width="39.42578125" style="151" customWidth="1"/>
    <col min="13831" max="14080" width="9.140625" style="151"/>
    <col min="14081" max="14081" width="51.5703125" style="151" customWidth="1"/>
    <col min="14082" max="14082" width="6.85546875" style="151" customWidth="1"/>
    <col min="14083" max="14083" width="9.28515625" style="151" customWidth="1"/>
    <col min="14084" max="14084" width="14.28515625" style="151" customWidth="1"/>
    <col min="14085" max="14085" width="12.5703125" style="151" customWidth="1"/>
    <col min="14086" max="14086" width="39.42578125" style="151" customWidth="1"/>
    <col min="14087" max="14336" width="9.140625" style="151"/>
    <col min="14337" max="14337" width="51.5703125" style="151" customWidth="1"/>
    <col min="14338" max="14338" width="6.85546875" style="151" customWidth="1"/>
    <col min="14339" max="14339" width="9.28515625" style="151" customWidth="1"/>
    <col min="14340" max="14340" width="14.28515625" style="151" customWidth="1"/>
    <col min="14341" max="14341" width="12.5703125" style="151" customWidth="1"/>
    <col min="14342" max="14342" width="39.42578125" style="151" customWidth="1"/>
    <col min="14343" max="14592" width="9.140625" style="151"/>
    <col min="14593" max="14593" width="51.5703125" style="151" customWidth="1"/>
    <col min="14594" max="14594" width="6.85546875" style="151" customWidth="1"/>
    <col min="14595" max="14595" width="9.28515625" style="151" customWidth="1"/>
    <col min="14596" max="14596" width="14.28515625" style="151" customWidth="1"/>
    <col min="14597" max="14597" width="12.5703125" style="151" customWidth="1"/>
    <col min="14598" max="14598" width="39.42578125" style="151" customWidth="1"/>
    <col min="14599" max="14848" width="9.140625" style="151"/>
    <col min="14849" max="14849" width="51.5703125" style="151" customWidth="1"/>
    <col min="14850" max="14850" width="6.85546875" style="151" customWidth="1"/>
    <col min="14851" max="14851" width="9.28515625" style="151" customWidth="1"/>
    <col min="14852" max="14852" width="14.28515625" style="151" customWidth="1"/>
    <col min="14853" max="14853" width="12.5703125" style="151" customWidth="1"/>
    <col min="14854" max="14854" width="39.42578125" style="151" customWidth="1"/>
    <col min="14855" max="15104" width="9.140625" style="151"/>
    <col min="15105" max="15105" width="51.5703125" style="151" customWidth="1"/>
    <col min="15106" max="15106" width="6.85546875" style="151" customWidth="1"/>
    <col min="15107" max="15107" width="9.28515625" style="151" customWidth="1"/>
    <col min="15108" max="15108" width="14.28515625" style="151" customWidth="1"/>
    <col min="15109" max="15109" width="12.5703125" style="151" customWidth="1"/>
    <col min="15110" max="15110" width="39.42578125" style="151" customWidth="1"/>
    <col min="15111" max="15360" width="9.140625" style="151"/>
    <col min="15361" max="15361" width="51.5703125" style="151" customWidth="1"/>
    <col min="15362" max="15362" width="6.85546875" style="151" customWidth="1"/>
    <col min="15363" max="15363" width="9.28515625" style="151" customWidth="1"/>
    <col min="15364" max="15364" width="14.28515625" style="151" customWidth="1"/>
    <col min="15365" max="15365" width="12.5703125" style="151" customWidth="1"/>
    <col min="15366" max="15366" width="39.42578125" style="151" customWidth="1"/>
    <col min="15367" max="15616" width="9.140625" style="151"/>
    <col min="15617" max="15617" width="51.5703125" style="151" customWidth="1"/>
    <col min="15618" max="15618" width="6.85546875" style="151" customWidth="1"/>
    <col min="15619" max="15619" width="9.28515625" style="151" customWidth="1"/>
    <col min="15620" max="15620" width="14.28515625" style="151" customWidth="1"/>
    <col min="15621" max="15621" width="12.5703125" style="151" customWidth="1"/>
    <col min="15622" max="15622" width="39.42578125" style="151" customWidth="1"/>
    <col min="15623" max="15872" width="9.140625" style="151"/>
    <col min="15873" max="15873" width="51.5703125" style="151" customWidth="1"/>
    <col min="15874" max="15874" width="6.85546875" style="151" customWidth="1"/>
    <col min="15875" max="15875" width="9.28515625" style="151" customWidth="1"/>
    <col min="15876" max="15876" width="14.28515625" style="151" customWidth="1"/>
    <col min="15877" max="15877" width="12.5703125" style="151" customWidth="1"/>
    <col min="15878" max="15878" width="39.42578125" style="151" customWidth="1"/>
    <col min="15879" max="16128" width="9.140625" style="151"/>
    <col min="16129" max="16129" width="51.5703125" style="151" customWidth="1"/>
    <col min="16130" max="16130" width="6.85546875" style="151" customWidth="1"/>
    <col min="16131" max="16131" width="9.28515625" style="151" customWidth="1"/>
    <col min="16132" max="16132" width="14.28515625" style="151" customWidth="1"/>
    <col min="16133" max="16133" width="12.5703125" style="151" customWidth="1"/>
    <col min="16134" max="16134" width="39.42578125" style="151" customWidth="1"/>
    <col min="16135" max="16384" width="9.140625" style="151"/>
  </cols>
  <sheetData>
    <row r="1" spans="1:9" s="13" customFormat="1" ht="51.95" customHeight="1" thickTop="1" thickBot="1">
      <c r="A1" s="518" t="s">
        <v>326</v>
      </c>
      <c r="B1" s="518"/>
      <c r="C1" s="518"/>
      <c r="D1" s="518"/>
      <c r="E1" s="518"/>
      <c r="F1" s="518"/>
    </row>
    <row r="2" spans="1:9" s="13" customFormat="1" ht="20.100000000000001" customHeight="1" thickTop="1">
      <c r="A2" s="37"/>
      <c r="B2" s="37"/>
      <c r="C2" s="37"/>
      <c r="D2" s="37"/>
      <c r="E2" s="37"/>
      <c r="F2" s="37"/>
    </row>
    <row r="3" spans="1:9" s="14" customFormat="1" ht="30" customHeight="1">
      <c r="A3" s="149" t="s">
        <v>34</v>
      </c>
      <c r="B3" s="509">
        <f>'Ponudbeni list'!C8</f>
        <v>0</v>
      </c>
      <c r="C3" s="509"/>
      <c r="D3" s="509"/>
      <c r="E3" s="509"/>
      <c r="F3" s="509"/>
    </row>
    <row r="4" spans="1:9" s="14" customFormat="1" ht="30" customHeight="1">
      <c r="A4" s="149" t="s">
        <v>35</v>
      </c>
      <c r="B4" s="509">
        <f>'Ponudbeni list'!C9</f>
        <v>0</v>
      </c>
      <c r="C4" s="509"/>
      <c r="D4" s="509"/>
      <c r="E4" s="509"/>
      <c r="F4" s="509"/>
    </row>
    <row r="5" spans="1:9" s="14" customFormat="1" ht="30" customHeight="1">
      <c r="A5" s="149" t="s">
        <v>36</v>
      </c>
      <c r="B5" s="509">
        <f>'Ponudbeni list'!C10</f>
        <v>0</v>
      </c>
      <c r="C5" s="509"/>
      <c r="D5" s="509"/>
      <c r="E5" s="509"/>
      <c r="F5" s="509"/>
    </row>
    <row r="6" spans="1:9" s="14" customFormat="1" ht="18" customHeight="1">
      <c r="A6" s="149"/>
      <c r="B6" s="38"/>
      <c r="C6" s="38"/>
      <c r="D6" s="38"/>
      <c r="E6" s="38"/>
      <c r="F6" s="38"/>
    </row>
    <row r="7" spans="1:9" ht="18" customHeight="1" thickBot="1">
      <c r="A7" s="465"/>
      <c r="B7" s="465"/>
      <c r="C7" s="465"/>
      <c r="D7" s="465"/>
      <c r="E7" s="465"/>
      <c r="F7" s="465"/>
      <c r="I7" s="47" t="s">
        <v>104</v>
      </c>
    </row>
    <row r="8" spans="1:9" s="12" customFormat="1" ht="51.95" customHeight="1">
      <c r="A8" s="152" t="s">
        <v>41</v>
      </c>
      <c r="B8" s="510" t="str">
        <f>'Ponudbeni list'!C5</f>
        <v>Izgradnja – rasterećenje postojećeg kanalizacijskog kolektora u Ul. I. G. Kovačića u Ivancu, za IVKOM–VODE d.o.o., Ivanec</v>
      </c>
      <c r="C8" s="510"/>
      <c r="D8" s="510"/>
      <c r="E8" s="510"/>
      <c r="F8" s="511"/>
      <c r="I8" s="153" t="s">
        <v>119</v>
      </c>
    </row>
    <row r="9" spans="1:9" s="12" customFormat="1" ht="51.95" customHeight="1" thickBot="1">
      <c r="A9" s="150" t="s">
        <v>99</v>
      </c>
      <c r="B9" s="512" t="str">
        <f>'Ponudbeni list'!C6</f>
        <v>JN–34–20</v>
      </c>
      <c r="C9" s="512"/>
      <c r="D9" s="512"/>
      <c r="E9" s="512"/>
      <c r="F9" s="513"/>
    </row>
    <row r="10" spans="1:9" ht="15.95" customHeight="1"/>
    <row r="11" spans="1:9" ht="15.95" customHeight="1"/>
    <row r="12" spans="1:9" ht="15.95" customHeight="1"/>
    <row r="13" spans="1:9" s="13" customFormat="1" ht="26.1" customHeight="1">
      <c r="A13" s="514" t="s">
        <v>114</v>
      </c>
      <c r="B13" s="514"/>
      <c r="C13" s="514"/>
      <c r="D13" s="514"/>
      <c r="E13" s="514"/>
      <c r="F13" s="514"/>
      <c r="I13" s="345"/>
    </row>
    <row r="14" spans="1:9" ht="12.95" customHeight="1">
      <c r="A14" s="39"/>
      <c r="B14" s="39"/>
      <c r="C14" s="39"/>
      <c r="D14" s="39"/>
      <c r="E14" s="39"/>
      <c r="F14" s="39"/>
      <c r="I14" s="345"/>
    </row>
    <row r="15" spans="1:9" ht="12.95" customHeight="1">
      <c r="A15" s="39"/>
      <c r="B15" s="39"/>
      <c r="C15" s="39"/>
      <c r="D15" s="39"/>
      <c r="E15" s="39"/>
      <c r="F15" s="39"/>
      <c r="I15" s="345"/>
    </row>
    <row r="16" spans="1:9" ht="66" customHeight="1">
      <c r="A16" s="519" t="s">
        <v>329</v>
      </c>
      <c r="B16" s="520"/>
      <c r="C16" s="520"/>
      <c r="D16" s="520"/>
      <c r="E16" s="520"/>
      <c r="F16" s="520"/>
      <c r="I16" s="345"/>
    </row>
    <row r="17" spans="1:6" ht="12.95" customHeight="1"/>
    <row r="18" spans="1:6" ht="12.95" customHeight="1"/>
    <row r="19" spans="1:6" ht="12.95" customHeight="1"/>
    <row r="20" spans="1:6" ht="15.95" customHeight="1">
      <c r="A20" s="517">
        <f>'Ponudbeni list'!C23</f>
        <v>0</v>
      </c>
      <c r="B20" s="517"/>
      <c r="C20" s="11"/>
      <c r="D20" s="498" t="s">
        <v>38</v>
      </c>
      <c r="E20" s="498"/>
      <c r="F20" s="498"/>
    </row>
    <row r="21" spans="1:6" ht="9.9499999999999993" customHeight="1">
      <c r="A21" s="489" t="s">
        <v>37</v>
      </c>
      <c r="B21" s="489"/>
      <c r="D21" s="490"/>
      <c r="E21" s="490"/>
      <c r="F21" s="490"/>
    </row>
    <row r="22" spans="1:6" ht="14.25">
      <c r="D22" s="507">
        <f>'Ponudbeni list'!C28</f>
        <v>0</v>
      </c>
      <c r="E22" s="507"/>
      <c r="F22" s="507"/>
    </row>
    <row r="23" spans="1:6" ht="9.9499999999999993" customHeight="1">
      <c r="D23" s="492" t="s">
        <v>39</v>
      </c>
      <c r="E23" s="492"/>
      <c r="F23" s="492"/>
    </row>
    <row r="24" spans="1:6">
      <c r="D24" s="493"/>
      <c r="E24" s="493"/>
      <c r="F24" s="493"/>
    </row>
    <row r="25" spans="1:6">
      <c r="D25" s="493"/>
      <c r="E25" s="493"/>
      <c r="F25" s="493"/>
    </row>
    <row r="26" spans="1:6">
      <c r="D26" s="493"/>
      <c r="E26" s="493"/>
      <c r="F26" s="493"/>
    </row>
    <row r="27" spans="1:6">
      <c r="C27" s="15" t="s">
        <v>40</v>
      </c>
      <c r="D27" s="488"/>
      <c r="E27" s="488"/>
      <c r="F27" s="488"/>
    </row>
    <row r="28" spans="1:6" ht="9.9499999999999993" customHeight="1">
      <c r="D28" s="489" t="s">
        <v>103</v>
      </c>
      <c r="E28" s="489"/>
      <c r="F28" s="489"/>
    </row>
  </sheetData>
  <mergeCells count="20">
    <mergeCell ref="D28:F28"/>
    <mergeCell ref="D22:F22"/>
    <mergeCell ref="D23:F23"/>
    <mergeCell ref="D24:F24"/>
    <mergeCell ref="D25:F25"/>
    <mergeCell ref="D26:F26"/>
    <mergeCell ref="D27:F27"/>
    <mergeCell ref="A21:B21"/>
    <mergeCell ref="D21:F21"/>
    <mergeCell ref="A1:F1"/>
    <mergeCell ref="B3:F3"/>
    <mergeCell ref="B4:F4"/>
    <mergeCell ref="B5:F5"/>
    <mergeCell ref="A7:F7"/>
    <mergeCell ref="B8:F8"/>
    <mergeCell ref="B9:F9"/>
    <mergeCell ref="A13:F13"/>
    <mergeCell ref="A16:F16"/>
    <mergeCell ref="A20:B20"/>
    <mergeCell ref="D20:F20"/>
  </mergeCells>
  <pageMargins left="0.59055118110236227" right="0.39370078740157483" top="0.78740157480314965" bottom="0.31496062992125984" header="0.39370078740157483" footer="0.27559055118110237"/>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10</vt:i4>
      </vt:variant>
      <vt:variant>
        <vt:lpstr>Imenovani rasponi</vt:lpstr>
      </vt:variant>
      <vt:variant>
        <vt:i4>10</vt:i4>
      </vt:variant>
    </vt:vector>
  </HeadingPairs>
  <TitlesOfParts>
    <vt:vector size="20" baseType="lpstr">
      <vt:lpstr>Poziv za dostavu ponude</vt:lpstr>
      <vt:lpstr>Ponudbeni list</vt:lpstr>
      <vt:lpstr>Pon.list-zajed.ponudit.</vt:lpstr>
      <vt:lpstr>Podizvoditelji</vt:lpstr>
      <vt:lpstr>Troškovnik-JN-34-20</vt:lpstr>
      <vt:lpstr>Izj.o neosuđiv.u RH</vt:lpstr>
      <vt:lpstr>Izj.o neosuđiv.izvan RH</vt:lpstr>
      <vt:lpstr>Izjava-uredno isp.ugov</vt:lpstr>
      <vt:lpstr>Izjava-otklanj.nedost</vt:lpstr>
      <vt:lpstr>List1</vt:lpstr>
      <vt:lpstr>'Troškovnik-JN-34-20'!Ispis_naslova</vt:lpstr>
      <vt:lpstr>'Izj.o neosuđiv.izvan RH'!Podrucje_ispisa</vt:lpstr>
      <vt:lpstr>'Izj.o neosuđiv.u RH'!Podrucje_ispisa</vt:lpstr>
      <vt:lpstr>'Izjava-otklanj.nedost'!Podrucje_ispisa</vt:lpstr>
      <vt:lpstr>'Izjava-uredno isp.ugov'!Podrucje_ispisa</vt:lpstr>
      <vt:lpstr>Podizvoditelji!Podrucje_ispisa</vt:lpstr>
      <vt:lpstr>'Pon.list-zajed.ponudit.'!Podrucje_ispisa</vt:lpstr>
      <vt:lpstr>'Ponudbeni list'!Podrucje_ispisa</vt:lpstr>
      <vt:lpstr>'Poziv za dostavu ponude'!Podrucje_ispisa</vt:lpstr>
      <vt:lpstr>'Troškovnik-JN-34-20'!Podrucje_ispisa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2020-07-02T06:38:12Z</cp:lastPrinted>
  <dcterms:created xsi:type="dcterms:W3CDTF">2012-10-18T06:42:05Z</dcterms:created>
  <dcterms:modified xsi:type="dcterms:W3CDTF">2020-07-02T06:39:19Z</dcterms:modified>
</cp:coreProperties>
</file>