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VEPISSERVER\Company\IVKOM D.D. IVANEC\2025. - IVKOM D.D\"/>
    </mc:Choice>
  </mc:AlternateContent>
  <xr:revisionPtr revIDLastSave="0" documentId="13_ncr:1_{D926BBF6-3AB9-46C0-953C-CF3104DAAE0E}" xr6:coauthVersionLast="47" xr6:coauthVersionMax="47" xr10:uidLastSave="{00000000-0000-0000-0000-000000000000}"/>
  <bookViews>
    <workbookView xWindow="-120" yWindow="-120" windowWidth="29040" windowHeight="15840" tabRatio="875" xr2:uid="{00000000-000D-0000-FFFF-FFFF00000000}"/>
  </bookViews>
  <sheets>
    <sheet name="Troškovnik-JN-30-25" sheetId="45" r:id="rId1"/>
    <sheet name="List3" sheetId="29" r:id="rId2"/>
  </sheets>
  <definedNames>
    <definedName name="_xlnm.Print_Titles" localSheetId="0">'Troškovnik-JN-30-25'!$69:$69</definedName>
    <definedName name="_xlnm.Print_Area" localSheetId="0">'Troškovnik-JN-30-25'!$A$1:$H$165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8" i="45" l="1"/>
  <c r="F138" i="45" l="1"/>
  <c r="F135" i="45"/>
  <c r="F129" i="45"/>
  <c r="F128" i="45"/>
  <c r="J127" i="45"/>
  <c r="F127" i="45"/>
  <c r="J126" i="45"/>
  <c r="F126" i="45"/>
  <c r="J125" i="45"/>
  <c r="J124" i="45"/>
  <c r="J123" i="45"/>
  <c r="J122" i="45"/>
  <c r="J121" i="45"/>
  <c r="J120" i="45"/>
  <c r="J119" i="45"/>
  <c r="F116" i="45"/>
  <c r="F113" i="45"/>
  <c r="F110" i="45"/>
  <c r="F107" i="45"/>
  <c r="F104" i="45"/>
  <c r="F101" i="45"/>
  <c r="F95" i="45"/>
  <c r="F92" i="45"/>
  <c r="F91" i="45"/>
  <c r="F82" i="45"/>
  <c r="F81" i="45"/>
  <c r="F80" i="45"/>
  <c r="F77" i="45"/>
  <c r="F74" i="45"/>
  <c r="F141" i="45" l="1"/>
  <c r="F154" i="45" s="1"/>
  <c r="F131" i="45"/>
  <c r="F153" i="45" s="1"/>
  <c r="F118" i="45"/>
  <c r="F152" i="45" s="1"/>
  <c r="F84" i="45"/>
  <c r="F151" i="45" s="1"/>
  <c r="F155" i="45" l="1"/>
  <c r="F156" i="45" s="1"/>
  <c r="F157" i="45" s="1"/>
</calcChain>
</file>

<file path=xl/sharedStrings.xml><?xml version="1.0" encoding="utf-8"?>
<sst xmlns="http://schemas.openxmlformats.org/spreadsheetml/2006/main" count="103" uniqueCount="79">
  <si>
    <t>M.P.</t>
  </si>
  <si>
    <t>1.</t>
  </si>
  <si>
    <t>2.</t>
  </si>
  <si>
    <t>3.</t>
  </si>
  <si>
    <t>(mjesto i datum)</t>
  </si>
  <si>
    <t>(potpis odgovorne osobe ponuditelja i ovjera)</t>
  </si>
  <si>
    <t>4.</t>
  </si>
  <si>
    <t>5.</t>
  </si>
  <si>
    <t>Broj evidencije:</t>
  </si>
  <si>
    <t>List:</t>
  </si>
  <si>
    <t xml:space="preserve">         </t>
  </si>
  <si>
    <t>Investitor:</t>
  </si>
  <si>
    <t>Projektant:</t>
  </si>
  <si>
    <t>Datum:</t>
  </si>
  <si>
    <t xml:space="preserve">  TROŠKOVNIK  GRAĐEVINSKIH RADOVA</t>
  </si>
  <si>
    <t>Red. br.</t>
  </si>
  <si>
    <t>Tekstualni opis stavke</t>
  </si>
  <si>
    <t>jed. mjere</t>
  </si>
  <si>
    <t xml:space="preserve">jedinična cijena </t>
  </si>
  <si>
    <t xml:space="preserve">ukupna cijena </t>
  </si>
  <si>
    <t>I  PRIPREMNI RADOVI</t>
  </si>
  <si>
    <t>m'</t>
  </si>
  <si>
    <t>Provedba mjera zaštite na radu, te osiguranje radilišta i prije početka i u toku izvođenja radova, postavom prometnih znakova, signalnih oznaka te rampi i svjetlosnih signala noću. Izrada elaborata i provedba potrebne regulacije prometa.</t>
  </si>
  <si>
    <t>kompleta</t>
  </si>
  <si>
    <t>Uređenje radnog pojasa sa čišćenjem raslinja, potrebnim utovarom i odvozom na deponiju do 5 km.</t>
  </si>
  <si>
    <t>m2</t>
  </si>
  <si>
    <t xml:space="preserve">Detekcija i iskolčenje postojećih podzemnih instalacija na mjestima križanja s trasom vodovoda i na  mjestima paralelnog polaganja vodovoda. Obračun prema posebnim  troškovnicima korisnika odnosno vlasnika instalacija.  </t>
  </si>
  <si>
    <t>- elektroenergetske instalacije</t>
  </si>
  <si>
    <t>- tk instalacije</t>
  </si>
  <si>
    <t>- plinovod</t>
  </si>
  <si>
    <t>Ulična mreža</t>
  </si>
  <si>
    <t>m3</t>
  </si>
  <si>
    <t>6.</t>
  </si>
  <si>
    <t>7.</t>
  </si>
  <si>
    <t>I PRIPREMNI RADOVI - UKUPNO:</t>
  </si>
  <si>
    <t>II ZEMLJANI RADOVI</t>
  </si>
  <si>
    <t>Strojni iskop u tlu C ktg. U cijenu stavke uključeno je razupiranje rova i eventualno crpljenje vode iz rova (rad crpki, sav potreban pribor i oprema te sve potrebne pomoćne radnje). Potrebna širina rova određena je prema HRN EN 1610.
U cijeni stavke uključena je izrada obostrane zaštitne ograde duž svih otvorenih rovova, a sukladno Zakonu o zaštiti na radu (NN 154/14).</t>
  </si>
  <si>
    <t>- strojno 97%</t>
  </si>
  <si>
    <t>- ručno 3%</t>
  </si>
  <si>
    <r>
      <t>Proširenje i produbljenje rova u zemlji “C” kategorije na mjestima zasunskih okana, ugradbenih garnitura, hidranata, križanja s instalacijama i prijelaza ispod vodotoka i prometnica.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</si>
  <si>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r>
      <t xml:space="preserve">Planiranje dna rova vodovoda s točnošću </t>
    </r>
    <r>
      <rPr>
        <sz val="10"/>
        <rFont val="Symbol"/>
        <family val="1"/>
        <charset val="2"/>
      </rPr>
      <t>±</t>
    </r>
    <r>
      <rPr>
        <sz val="10"/>
        <rFont val="Arial"/>
        <family val="2"/>
      </rPr>
      <t xml:space="preserve"> 2 cm uz dodavanje ili odsjecanje do 10 cm tla.</t>
    </r>
  </si>
  <si>
    <t xml:space="preserve">Nabava, doprema i ugradnja granuliranog kamenog materijala 8/16 mm  za izradu  podloge debljine 10 cm ispod  vodovodnih cijevi, s poravnanjem na kote iz uzdužnog profila s točnošću +-1 cm.  U cijenu uključen sav potreban materijal, rad  i nabijanje. </t>
  </si>
  <si>
    <t>Nabava, doprema i ugradnja granuliranog kamenog materijala 8/16 mm za zatrpavanje rova u zoni vodovodnih cijevi  (do 15 cm iznad tjemena cijevi), uz pažljivo nabijanje u slojevima. U cijenu uključen sav potreban rad, materijal i nabijanje.</t>
  </si>
  <si>
    <t>Nabava, dobava i ugradnja kamenog materijala 0/60 mm ispod prometnih površina i bankine, uz pažljivo nabijanje u slojevima debljine do 30 cm. Kod ugradnje treba voditi računa da na dijelovima trase gdje se vrši obnova asfaltnog zastora, visina kamenog zasipa bude niža od konačne kote prometnice za debljinu asfaltnog zastora i tamponskog sloja. Zbijenost treba odgovarati zahtjevima nadležnih institucija. Konačnu odluku o primjerenosti materijala za ugradnju donosi nadzorni inženjer upisom u građevinski dnevnik.</t>
  </si>
  <si>
    <t>Strojno i ručno zatrpavanje rova vodovoda materijalom iz iskopa s nasipavanjem i nabijanjem u slojevima debljine 30 cm.</t>
  </si>
  <si>
    <t>8.</t>
  </si>
  <si>
    <t xml:space="preserve">Strojni utovar i odvoz viška materijala iz iskopa na deponij udaljen do 5,0 km u  dogovoru s nadzornim inženjerom. Obračunato u sraslom stanju.     </t>
  </si>
  <si>
    <t>II ZEMLJANI RADOVI - UKUPNO</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</si>
  <si>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</si>
  <si>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t>
  </si>
  <si>
    <t>Obračun prema stvarnim troškovima.</t>
  </si>
  <si>
    <t>- elektroenergetski kabel</t>
  </si>
  <si>
    <t>- Tk kabel</t>
  </si>
  <si>
    <t>- kanalizacija</t>
  </si>
  <si>
    <t xml:space="preserve">Obnova makadamskih puteva i kolnih ulaza u sloju debljine 20 cm kamenim materijalom 0/22 mm, uz potrebno zbijanje. U cijenu uključiti dobavu, dopremu i ugradnju potrebnog materijala prema važećim standardima i normativima za tu vrstu radova. </t>
  </si>
  <si>
    <t>Uređenje radilišta nakon izvedenih radova. Dotjerivanje zelenih površina do nivoa zatečenog stanja planiranjem i sijanjem travne smjese.</t>
  </si>
  <si>
    <r>
      <t>Obračun po m</t>
    </r>
    <r>
      <rPr>
        <vertAlign val="superscript"/>
        <sz val="10"/>
        <rFont val="Arial"/>
        <family val="2"/>
      </rPr>
      <t>2</t>
    </r>
    <r>
      <rPr>
        <sz val="10"/>
        <rFont val="Arial"/>
        <family val="2"/>
      </rPr>
      <t xml:space="preserve"> uređene površine.</t>
    </r>
  </si>
  <si>
    <t>REKAPITULACIJA TROŠKOVA</t>
  </si>
  <si>
    <t xml:space="preserve">PRIPREMNI RADOVI                                                                           </t>
  </si>
  <si>
    <t xml:space="preserve">ZEMLJANI RADOVI                                                                            </t>
  </si>
  <si>
    <t>PRIJELAZI INSTALACIJA</t>
  </si>
  <si>
    <t>OSTALI RADOVI</t>
  </si>
  <si>
    <t>UKUPNO</t>
  </si>
  <si>
    <t>PDV 25%</t>
  </si>
  <si>
    <t>SVEUKUPNO  EUR:</t>
  </si>
  <si>
    <r>
      <t>Građevina:</t>
    </r>
    <r>
      <rPr>
        <sz val="10"/>
        <rFont val="Arial CE"/>
        <family val="2"/>
        <charset val="238"/>
      </rPr>
      <t xml:space="preserve"> </t>
    </r>
    <r>
      <rPr>
        <b/>
        <sz val="10"/>
        <rFont val="Arial CE"/>
        <charset val="238"/>
      </rPr>
      <t>OBNOVA VODOVODA</t>
    </r>
  </si>
  <si>
    <t xml:space="preserve">                IVKOM-VODE d.o.o.</t>
  </si>
  <si>
    <t>CIJENA OBNOVE VODOVODNE MREŽE</t>
  </si>
  <si>
    <t xml:space="preserve">   NA OBNOVI CJEVOVODA JAVNE VODOOPSKRBE IVKOM-VODE D.O.O.</t>
  </si>
  <si>
    <t xml:space="preserve">Okvirna količina </t>
  </si>
  <si>
    <t>III PRIJELAZI INSTALACIJA</t>
  </si>
  <si>
    <t>III PRIJELAZI INSTALACIJA - UKUPNO</t>
  </si>
  <si>
    <t>IV OSTALI RADOVI</t>
  </si>
  <si>
    <t>IV OSTALI RADOVI - UKUPNO</t>
  </si>
  <si>
    <t>Građevinski radovi na obnovi cjevovooda javne vodoopskrbe IVKOM–VODE d.o.o.</t>
  </si>
  <si>
    <t>07.2025.</t>
  </si>
  <si>
    <t>JN–30–25</t>
  </si>
  <si>
    <t>9.</t>
  </si>
  <si>
    <r>
      <t>Široki iskop u zemlji “C” kategorije na mjestima prijelaza ispod vodotoka. Rad na iskopu obuhvaća zasjecanje bočnih strana, izrada pokosa, izrada prilaznih rampi izbacivanje i planiranje iskopanog materijala. Obračun po m</t>
    </r>
    <r>
      <rPr>
        <vertAlign val="superscript"/>
        <sz val="10"/>
        <rFont val="Arial"/>
        <family val="2"/>
      </rPr>
      <t>3</t>
    </r>
    <r>
      <rPr>
        <sz val="10"/>
        <rFont val="Arial"/>
        <family val="2"/>
      </rPr>
      <t xml:space="preserve"> iskopanog sraslog materijala.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</si>
</sst>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1]"/>
    <numFmt numFmtId="165" formatCode="#,##0.00;[Red]#,##0.00"/>
  </numFmts>
  <fonts count="29" x14ac:knownFonts="1">
    <font>
      <sz val="11"/>
      <color theme="1"/>
      <name val="Calibri"/>
      <family val="2"/>
      <charset val="238"/>
      <scheme val="minor"/>
    </font>
    <font>
      <sz val="10"/>
      <name val="Arial"/>
      <family val="2"/>
      <charset val="238"/>
    </font>
    <font>
      <b/>
      <sz val="10"/>
      <name val="Arial"/>
      <family val="2"/>
      <charset val="238"/>
    </font>
    <font>
      <b/>
      <sz val="12"/>
      <name val="Arial"/>
      <family val="2"/>
      <charset val="238"/>
    </font>
    <font>
      <sz val="10"/>
      <name val="Arial CE"/>
      <charset val="238"/>
    </font>
    <font>
      <sz val="10"/>
      <name val="Arial"/>
      <family val="2"/>
      <charset val="238"/>
    </font>
    <font>
      <sz val="8"/>
      <name val="Arial CE"/>
      <charset val="238"/>
    </font>
    <font>
      <sz val="10"/>
      <name val="Arial CE"/>
      <family val="2"/>
      <charset val="238"/>
    </font>
    <font>
      <sz val="8"/>
      <name val="Arial CE"/>
      <family val="2"/>
      <charset val="238"/>
    </font>
    <font>
      <sz val="9"/>
      <name val="Arial CE"/>
      <family val="2"/>
      <charset val="238"/>
    </font>
    <font>
      <b/>
      <sz val="10"/>
      <name val="Arial CE"/>
      <family val="2"/>
      <charset val="238"/>
    </font>
    <font>
      <sz val="8"/>
      <color indexed="10"/>
      <name val="Arial CE"/>
      <family val="2"/>
      <charset val="238"/>
    </font>
    <font>
      <sz val="10"/>
      <color indexed="10"/>
      <name val="Arial CE"/>
      <charset val="238"/>
    </font>
    <font>
      <b/>
      <sz val="14"/>
      <name val="Arial CE"/>
      <family val="2"/>
      <charset val="238"/>
    </font>
    <font>
      <b/>
      <sz val="14"/>
      <name val="Arial CE"/>
      <charset val="238"/>
    </font>
    <font>
      <sz val="10"/>
      <color indexed="10"/>
      <name val="Arial CE"/>
      <family val="2"/>
      <charset val="238"/>
    </font>
    <font>
      <sz val="10"/>
      <name val="Arial"/>
      <family val="2"/>
    </font>
    <font>
      <b/>
      <sz val="10"/>
      <name val="Arial"/>
      <family val="2"/>
    </font>
    <font>
      <sz val="10"/>
      <color indexed="10"/>
      <name val="Arial"/>
      <family val="2"/>
    </font>
    <font>
      <sz val="10"/>
      <color indexed="8"/>
      <name val="Arial"/>
      <family val="2"/>
      <charset val="238"/>
    </font>
    <font>
      <b/>
      <u/>
      <sz val="10"/>
      <name val="Arial CE"/>
      <charset val="238"/>
    </font>
    <font>
      <b/>
      <sz val="10"/>
      <color indexed="10"/>
      <name val="Arial CE"/>
      <family val="2"/>
      <charset val="238"/>
    </font>
    <font>
      <vertAlign val="superscript"/>
      <sz val="10"/>
      <name val="Arial"/>
      <family val="2"/>
    </font>
    <font>
      <sz val="10"/>
      <name val="Symbol"/>
      <family val="1"/>
      <charset val="2"/>
    </font>
    <font>
      <b/>
      <sz val="10"/>
      <color indexed="10"/>
      <name val="Arial"/>
      <family val="2"/>
    </font>
    <font>
      <b/>
      <sz val="12"/>
      <name val="Arial CE"/>
      <charset val="238"/>
    </font>
    <font>
      <b/>
      <sz val="10"/>
      <name val="Arial CE"/>
      <charset val="238"/>
    </font>
    <font>
      <i/>
      <sz val="8"/>
      <name val="Arial CE"/>
      <charset val="238"/>
    </font>
    <font>
      <b/>
      <sz val="9"/>
      <name val="Arial CE"/>
      <charset val="238"/>
    </font>
  </fonts>
  <fills count="3">
    <fill>
      <patternFill patternType="none"/>
    </fill>
    <fill>
      <patternFill patternType="gray125"/>
    </fill>
    <fill>
      <patternFill patternType="solid">
        <fgColor theme="6" tint="0.79998168889431442"/>
        <bgColor indexed="64"/>
      </patternFill>
    </fill>
  </fills>
  <borders count="27">
    <border>
      <left/>
      <right/>
      <top/>
      <bottom/>
      <diagonal/>
    </border>
    <border>
      <left/>
      <right/>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diagonal/>
    </border>
    <border>
      <left/>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dotted">
        <color indexed="64"/>
      </top>
      <bottom style="dotted">
        <color indexed="64"/>
      </bottom>
      <diagonal/>
    </border>
    <border>
      <left/>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s>
  <cellStyleXfs count="10">
    <xf numFmtId="0" fontId="0" fillId="0" borderId="0"/>
    <xf numFmtId="0" fontId="1" fillId="0" borderId="0"/>
    <xf numFmtId="0" fontId="4" fillId="0" borderId="0"/>
    <xf numFmtId="0" fontId="5" fillId="0" borderId="0"/>
    <xf numFmtId="0" fontId="1" fillId="0" borderId="0"/>
    <xf numFmtId="0" fontId="1" fillId="0" borderId="0"/>
    <xf numFmtId="0" fontId="4" fillId="0" borderId="0"/>
    <xf numFmtId="43" fontId="4" fillId="0" borderId="0" applyFont="0" applyFill="0" applyBorder="0" applyAlignment="0" applyProtection="0"/>
    <xf numFmtId="0" fontId="1" fillId="0" borderId="0"/>
    <xf numFmtId="9" fontId="4" fillId="0" borderId="0" applyFont="0" applyFill="0" applyBorder="0" applyAlignment="0" applyProtection="0"/>
  </cellStyleXfs>
  <cellXfs count="192">
    <xf numFmtId="0" fontId="0" fillId="0" borderId="0" xfId="0"/>
    <xf numFmtId="0" fontId="4" fillId="0" borderId="0" xfId="6"/>
    <xf numFmtId="0" fontId="10" fillId="0" borderId="0" xfId="5" applyFont="1" applyAlignment="1">
      <alignment horizontal="center" vertical="top"/>
    </xf>
    <xf numFmtId="0" fontId="7" fillId="0" borderId="0" xfId="5" applyFont="1" applyAlignment="1">
      <alignment horizontal="left" vertical="justify" wrapText="1"/>
    </xf>
    <xf numFmtId="0" fontId="8" fillId="0" borderId="0" xfId="5" applyFont="1" applyAlignment="1">
      <alignment horizontal="left"/>
    </xf>
    <xf numFmtId="0" fontId="11" fillId="0" borderId="0" xfId="5" applyFont="1" applyAlignment="1">
      <alignment horizontal="left"/>
    </xf>
    <xf numFmtId="164" fontId="9" fillId="0" borderId="0" xfId="5" applyNumberFormat="1" applyFont="1"/>
    <xf numFmtId="0" fontId="4" fillId="0" borderId="0" xfId="6" applyAlignment="1">
      <alignment horizontal="center"/>
    </xf>
    <xf numFmtId="4" fontId="12" fillId="0" borderId="0" xfId="6" applyNumberFormat="1" applyFont="1" applyAlignment="1">
      <alignment horizontal="center"/>
    </xf>
    <xf numFmtId="4" fontId="4" fillId="0" borderId="0" xfId="6" applyNumberFormat="1" applyAlignment="1">
      <alignment horizontal="center"/>
    </xf>
    <xf numFmtId="164" fontId="4" fillId="0" borderId="0" xfId="6" applyNumberFormat="1" applyAlignment="1">
      <alignment horizontal="right"/>
    </xf>
    <xf numFmtId="0" fontId="7" fillId="0" borderId="0" xfId="6" applyFont="1" applyAlignment="1">
      <alignment horizontal="left" vertical="top"/>
    </xf>
    <xf numFmtId="164" fontId="7" fillId="0" borderId="0" xfId="5" applyNumberFormat="1" applyFont="1"/>
    <xf numFmtId="0" fontId="1" fillId="0" borderId="0" xfId="5" applyAlignment="1">
      <alignment vertical="top" wrapText="1"/>
    </xf>
    <xf numFmtId="0" fontId="7" fillId="0" borderId="0" xfId="5" applyFont="1" applyAlignment="1">
      <alignment horizontal="center"/>
    </xf>
    <xf numFmtId="2" fontId="15" fillId="0" borderId="0" xfId="5" applyNumberFormat="1" applyFont="1" applyAlignment="1">
      <alignment horizontal="right"/>
    </xf>
    <xf numFmtId="0" fontId="7" fillId="0" borderId="0" xfId="5" applyFont="1"/>
    <xf numFmtId="0" fontId="7" fillId="0" borderId="0" xfId="5" applyFont="1" applyAlignment="1">
      <alignment horizontal="justify" vertical="justify" wrapText="1"/>
    </xf>
    <xf numFmtId="0" fontId="1" fillId="0" borderId="0" xfId="5"/>
    <xf numFmtId="2" fontId="1" fillId="0" borderId="0" xfId="5" applyNumberFormat="1"/>
    <xf numFmtId="0" fontId="16" fillId="0" borderId="0" xfId="6" applyFont="1" applyAlignment="1">
      <alignment horizontal="left" vertical="top"/>
    </xf>
    <xf numFmtId="0" fontId="17" fillId="0" borderId="0" xfId="6" applyFont="1"/>
    <xf numFmtId="0" fontId="16" fillId="0" borderId="0" xfId="6" applyFont="1" applyAlignment="1">
      <alignment horizontal="center"/>
    </xf>
    <xf numFmtId="4" fontId="18" fillId="0" borderId="0" xfId="6" applyNumberFormat="1" applyFont="1" applyAlignment="1">
      <alignment horizontal="center"/>
    </xf>
    <xf numFmtId="4" fontId="1" fillId="0" borderId="0" xfId="6" applyNumberFormat="1" applyFont="1" applyAlignment="1">
      <alignment horizontal="center"/>
    </xf>
    <xf numFmtId="164" fontId="16" fillId="0" borderId="0" xfId="6" applyNumberFormat="1" applyFont="1" applyAlignment="1">
      <alignment horizontal="center"/>
    </xf>
    <xf numFmtId="0" fontId="7" fillId="0" borderId="0" xfId="6" applyFont="1"/>
    <xf numFmtId="0" fontId="16" fillId="0" borderId="0" xfId="6" applyFont="1"/>
    <xf numFmtId="49" fontId="16" fillId="0" borderId="0" xfId="6" applyNumberFormat="1" applyFont="1" applyAlignment="1">
      <alignment horizontal="left" vertical="top"/>
    </xf>
    <xf numFmtId="0" fontId="7" fillId="0" borderId="0" xfId="6" applyFont="1" applyAlignment="1">
      <alignment horizontal="justify" vertical="top" wrapText="1"/>
    </xf>
    <xf numFmtId="49" fontId="7" fillId="0" borderId="0" xfId="6" applyNumberFormat="1" applyFont="1" applyAlignment="1">
      <alignment horizontal="left" vertical="top"/>
    </xf>
    <xf numFmtId="49" fontId="16" fillId="0" borderId="0" xfId="6" applyNumberFormat="1" applyFont="1" applyAlignment="1">
      <alignment horizontal="center"/>
    </xf>
    <xf numFmtId="49" fontId="4" fillId="0" borderId="0" xfId="6" applyNumberFormat="1"/>
    <xf numFmtId="49" fontId="16" fillId="0" borderId="0" xfId="6" applyNumberFormat="1" applyFont="1" applyAlignment="1">
      <alignment horizontal="justify" vertical="top"/>
    </xf>
    <xf numFmtId="2" fontId="7" fillId="0" borderId="0" xfId="6" applyNumberFormat="1" applyFont="1"/>
    <xf numFmtId="49" fontId="16" fillId="0" borderId="0" xfId="6" applyNumberFormat="1" applyFont="1"/>
    <xf numFmtId="0" fontId="19" fillId="0" borderId="0" xfId="6" applyFont="1" applyAlignment="1">
      <alignment horizontal="justify" vertical="top" wrapText="1"/>
    </xf>
    <xf numFmtId="49" fontId="16" fillId="0" borderId="0" xfId="6" quotePrefix="1" applyNumberFormat="1" applyFont="1"/>
    <xf numFmtId="0" fontId="20" fillId="0" borderId="0" xfId="6" applyFont="1" applyAlignment="1">
      <alignment horizontal="justify" vertical="top" wrapText="1"/>
    </xf>
    <xf numFmtId="0" fontId="7" fillId="0" borderId="0" xfId="6" applyFont="1" applyAlignment="1">
      <alignment horizontal="center"/>
    </xf>
    <xf numFmtId="164" fontId="4" fillId="0" borderId="0" xfId="6" applyNumberFormat="1"/>
    <xf numFmtId="0" fontId="12" fillId="0" borderId="0" xfId="6" applyFont="1"/>
    <xf numFmtId="49" fontId="17" fillId="0" borderId="22" xfId="6" applyNumberFormat="1" applyFont="1" applyBorder="1" applyAlignment="1">
      <alignment horizontal="left"/>
    </xf>
    <xf numFmtId="0" fontId="4" fillId="0" borderId="22" xfId="6" applyBorder="1" applyAlignment="1">
      <alignment horizontal="center"/>
    </xf>
    <xf numFmtId="49" fontId="1" fillId="0" borderId="0" xfId="8" applyNumberFormat="1"/>
    <xf numFmtId="49" fontId="17" fillId="0" borderId="0" xfId="6" applyNumberFormat="1" applyFont="1"/>
    <xf numFmtId="4" fontId="16" fillId="0" borderId="0" xfId="6" applyNumberFormat="1" applyFont="1" applyAlignment="1">
      <alignment horizontal="center"/>
    </xf>
    <xf numFmtId="49" fontId="7" fillId="0" borderId="0" xfId="6" applyNumberFormat="1" applyFont="1"/>
    <xf numFmtId="4" fontId="4" fillId="0" borderId="0" xfId="6" applyNumberFormat="1"/>
    <xf numFmtId="0" fontId="16" fillId="0" borderId="0" xfId="6" applyFont="1" applyAlignment="1">
      <alignment horizontal="justify" vertical="top"/>
    </xf>
    <xf numFmtId="0" fontId="1" fillId="0" borderId="0" xfId="6" applyFont="1" applyAlignment="1">
      <alignment horizontal="justify" vertical="top" wrapText="1"/>
    </xf>
    <xf numFmtId="49" fontId="16" fillId="0" borderId="0" xfId="6" applyNumberFormat="1" applyFont="1" applyAlignment="1">
      <alignment horizontal="justify"/>
    </xf>
    <xf numFmtId="49" fontId="17" fillId="0" borderId="22" xfId="6" applyNumberFormat="1" applyFont="1" applyBorder="1"/>
    <xf numFmtId="0" fontId="4" fillId="0" borderId="22" xfId="6" applyBorder="1"/>
    <xf numFmtId="0" fontId="10" fillId="0" borderId="0" xfId="6" applyFont="1"/>
    <xf numFmtId="0" fontId="10" fillId="0" borderId="22" xfId="6" applyFont="1" applyBorder="1"/>
    <xf numFmtId="2" fontId="7" fillId="0" borderId="0" xfId="6" applyNumberFormat="1" applyFont="1" applyAlignment="1">
      <alignment horizontal="center"/>
    </xf>
    <xf numFmtId="4" fontId="15" fillId="0" borderId="0" xfId="6" applyNumberFormat="1" applyFont="1" applyAlignment="1">
      <alignment horizontal="center"/>
    </xf>
    <xf numFmtId="4" fontId="7" fillId="0" borderId="0" xfId="6" applyNumberFormat="1" applyFont="1" applyAlignment="1">
      <alignment horizontal="center"/>
    </xf>
    <xf numFmtId="164" fontId="7" fillId="0" borderId="0" xfId="6" applyNumberFormat="1" applyFont="1" applyAlignment="1">
      <alignment horizontal="right"/>
    </xf>
    <xf numFmtId="0" fontId="16" fillId="0" borderId="0" xfId="6" applyFont="1" applyAlignment="1">
      <alignment horizontal="left"/>
    </xf>
    <xf numFmtId="0" fontId="16" fillId="0" borderId="0" xfId="6" quotePrefix="1" applyFont="1" applyAlignment="1">
      <alignment horizontal="left"/>
    </xf>
    <xf numFmtId="0" fontId="15" fillId="0" borderId="0" xfId="6" applyFont="1" applyAlignment="1">
      <alignment horizontal="left" vertical="top"/>
    </xf>
    <xf numFmtId="0" fontId="18" fillId="0" borderId="0" xfId="6" applyFont="1" applyAlignment="1">
      <alignment horizontal="left"/>
    </xf>
    <xf numFmtId="0" fontId="12" fillId="0" borderId="0" xfId="6" applyFont="1" applyAlignment="1">
      <alignment horizontal="center"/>
    </xf>
    <xf numFmtId="0" fontId="15" fillId="0" borderId="0" xfId="6" applyFont="1"/>
    <xf numFmtId="0" fontId="15" fillId="0" borderId="0" xfId="6" applyFont="1" applyAlignment="1">
      <alignment horizontal="center"/>
    </xf>
    <xf numFmtId="49" fontId="15" fillId="0" borderId="0" xfId="6" applyNumberFormat="1" applyFont="1" applyAlignment="1">
      <alignment horizontal="left" vertical="top"/>
    </xf>
    <xf numFmtId="0" fontId="26" fillId="0" borderId="0" xfId="6" applyFont="1"/>
    <xf numFmtId="0" fontId="17" fillId="0" borderId="3" xfId="6" applyFont="1" applyBorder="1" applyAlignment="1">
      <alignment horizontal="center" vertical="center"/>
    </xf>
    <xf numFmtId="0" fontId="17" fillId="0" borderId="23" xfId="6" applyFont="1" applyBorder="1" applyAlignment="1">
      <alignment horizontal="center" vertical="center"/>
    </xf>
    <xf numFmtId="0" fontId="16" fillId="0" borderId="3" xfId="6" applyFont="1" applyBorder="1" applyAlignment="1">
      <alignment horizontal="left" vertical="top"/>
    </xf>
    <xf numFmtId="0" fontId="17" fillId="0" borderId="13" xfId="6" applyFont="1" applyBorder="1" applyAlignment="1">
      <alignment horizontal="left" vertical="center"/>
    </xf>
    <xf numFmtId="0" fontId="17" fillId="0" borderId="0" xfId="6" applyFont="1" applyAlignment="1">
      <alignment horizontal="right" vertical="center"/>
    </xf>
    <xf numFmtId="3" fontId="24" fillId="0" borderId="0" xfId="6" applyNumberFormat="1" applyFont="1" applyAlignment="1">
      <alignment horizontal="right" vertical="center"/>
    </xf>
    <xf numFmtId="4" fontId="1" fillId="0" borderId="0" xfId="6" applyNumberFormat="1" applyFont="1" applyAlignment="1">
      <alignment horizontal="center" vertical="center"/>
    </xf>
    <xf numFmtId="164" fontId="1" fillId="0" borderId="4" xfId="6" applyNumberFormat="1" applyFont="1" applyBorder="1" applyAlignment="1">
      <alignment horizontal="right" vertical="center"/>
    </xf>
    <xf numFmtId="10" fontId="7" fillId="0" borderId="0" xfId="9" applyNumberFormat="1" applyFont="1" applyBorder="1"/>
    <xf numFmtId="0" fontId="17" fillId="0" borderId="15" xfId="6" applyFont="1" applyBorder="1" applyAlignment="1">
      <alignment horizontal="left" vertical="center"/>
    </xf>
    <xf numFmtId="0" fontId="17" fillId="0" borderId="8" xfId="6" applyFont="1" applyBorder="1" applyAlignment="1">
      <alignment horizontal="right" vertical="center"/>
    </xf>
    <xf numFmtId="3" fontId="24" fillId="0" borderId="8" xfId="6" applyNumberFormat="1" applyFont="1" applyBorder="1" applyAlignment="1">
      <alignment horizontal="right" vertical="center"/>
    </xf>
    <xf numFmtId="4" fontId="1" fillId="0" borderId="8" xfId="6" applyNumberFormat="1" applyFont="1" applyBorder="1" applyAlignment="1">
      <alignment horizontal="center" vertical="center"/>
    </xf>
    <xf numFmtId="164" fontId="1" fillId="0" borderId="16" xfId="6" applyNumberFormat="1" applyFont="1" applyBorder="1" applyAlignment="1">
      <alignment horizontal="right" vertical="center"/>
    </xf>
    <xf numFmtId="0" fontId="10" fillId="0" borderId="3" xfId="6" applyFont="1" applyBorder="1" applyAlignment="1">
      <alignment horizontal="left" vertical="top"/>
    </xf>
    <xf numFmtId="0" fontId="10" fillId="0" borderId="15" xfId="6" applyFont="1" applyBorder="1" applyAlignment="1">
      <alignment vertical="center"/>
    </xf>
    <xf numFmtId="0" fontId="10" fillId="0" borderId="8" xfId="6" applyFont="1" applyBorder="1" applyAlignment="1">
      <alignment horizontal="center" vertical="center"/>
    </xf>
    <xf numFmtId="4" fontId="10" fillId="0" borderId="8" xfId="6" applyNumberFormat="1" applyFont="1" applyBorder="1" applyAlignment="1">
      <alignment horizontal="center" vertical="center"/>
    </xf>
    <xf numFmtId="0" fontId="17" fillId="0" borderId="3" xfId="6" applyFont="1" applyBorder="1" applyAlignment="1">
      <alignment horizontal="left" vertical="top"/>
    </xf>
    <xf numFmtId="0" fontId="17" fillId="0" borderId="13" xfId="6" applyFont="1" applyBorder="1" applyAlignment="1">
      <alignment vertical="center"/>
    </xf>
    <xf numFmtId="0" fontId="17" fillId="0" borderId="0" xfId="6" applyFont="1" applyAlignment="1">
      <alignment horizontal="center" vertical="center"/>
    </xf>
    <xf numFmtId="4" fontId="2" fillId="0" borderId="0" xfId="6" applyNumberFormat="1" applyFont="1" applyAlignment="1">
      <alignment horizontal="center" vertical="center"/>
    </xf>
    <xf numFmtId="0" fontId="17" fillId="0" borderId="12" xfId="6" applyFont="1" applyBorder="1" applyAlignment="1">
      <alignment vertical="center"/>
    </xf>
    <xf numFmtId="3" fontId="24" fillId="0" borderId="23" xfId="6" applyNumberFormat="1" applyFont="1" applyBorder="1" applyAlignment="1">
      <alignment horizontal="right" vertical="center"/>
    </xf>
    <xf numFmtId="4" fontId="2" fillId="0" borderId="23" xfId="6" applyNumberFormat="1" applyFont="1" applyBorder="1" applyAlignment="1">
      <alignment horizontal="center" vertical="center"/>
    </xf>
    <xf numFmtId="164" fontId="2" fillId="0" borderId="2" xfId="6" applyNumberFormat="1" applyFont="1" applyBorder="1" applyAlignment="1">
      <alignment horizontal="right" vertical="center"/>
    </xf>
    <xf numFmtId="0" fontId="17" fillId="0" borderId="14" xfId="6" applyFont="1" applyBorder="1" applyAlignment="1">
      <alignment vertical="center"/>
    </xf>
    <xf numFmtId="0" fontId="17" fillId="0" borderId="7" xfId="6" applyFont="1" applyBorder="1" applyAlignment="1">
      <alignment horizontal="center" vertical="center"/>
    </xf>
    <xf numFmtId="3" fontId="24" fillId="0" borderId="7" xfId="6" applyNumberFormat="1" applyFont="1" applyBorder="1" applyAlignment="1">
      <alignment horizontal="right" vertical="center"/>
    </xf>
    <xf numFmtId="4" fontId="2" fillId="0" borderId="7" xfId="6" applyNumberFormat="1" applyFont="1" applyBorder="1" applyAlignment="1">
      <alignment horizontal="center" vertical="center"/>
    </xf>
    <xf numFmtId="164" fontId="2" fillId="0" borderId="5" xfId="6" applyNumberFormat="1" applyFont="1" applyBorder="1" applyAlignment="1">
      <alignment horizontal="right" vertical="center"/>
    </xf>
    <xf numFmtId="0" fontId="17" fillId="0" borderId="9" xfId="6" applyFont="1" applyBorder="1" applyAlignment="1">
      <alignment horizontal="left" vertical="center"/>
    </xf>
    <xf numFmtId="2" fontId="17" fillId="0" borderId="10" xfId="6" applyNumberFormat="1" applyFont="1" applyBorder="1" applyAlignment="1">
      <alignment horizontal="center" vertical="center"/>
    </xf>
    <xf numFmtId="3" fontId="24" fillId="0" borderId="10" xfId="6" applyNumberFormat="1" applyFont="1" applyBorder="1" applyAlignment="1">
      <alignment horizontal="right" vertical="center"/>
    </xf>
    <xf numFmtId="4" fontId="2" fillId="0" borderId="10" xfId="6" applyNumberFormat="1" applyFont="1" applyBorder="1" applyAlignment="1">
      <alignment horizontal="center" vertical="center"/>
    </xf>
    <xf numFmtId="164" fontId="17" fillId="0" borderId="11" xfId="6" applyNumberFormat="1" applyFont="1" applyBorder="1" applyAlignment="1">
      <alignment horizontal="right" vertical="center"/>
    </xf>
    <xf numFmtId="0" fontId="1" fillId="0" borderId="0" xfId="0" applyFont="1" applyAlignment="1">
      <alignment horizontal="left" vertical="top"/>
    </xf>
    <xf numFmtId="0" fontId="1" fillId="0" borderId="0" xfId="0" applyFont="1" applyAlignment="1">
      <alignment horizontal="left" vertical="top" wrapText="1"/>
    </xf>
    <xf numFmtId="4" fontId="1" fillId="0" borderId="0" xfId="0" applyNumberFormat="1" applyFont="1" applyAlignment="1">
      <alignment horizontal="center"/>
    </xf>
    <xf numFmtId="164" fontId="1" fillId="0" borderId="0" xfId="0" applyNumberFormat="1" applyFont="1" applyAlignment="1">
      <alignment horizontal="center"/>
    </xf>
    <xf numFmtId="2" fontId="7" fillId="0" borderId="0" xfId="0" applyNumberFormat="1" applyFont="1"/>
    <xf numFmtId="0" fontId="4" fillId="0" borderId="0" xfId="0" applyFont="1"/>
    <xf numFmtId="0" fontId="7" fillId="0" borderId="0" xfId="0" applyFont="1" applyAlignment="1">
      <alignment horizontal="left" vertical="top"/>
    </xf>
    <xf numFmtId="0" fontId="7" fillId="0" borderId="0" xfId="0" applyFont="1"/>
    <xf numFmtId="0" fontId="7" fillId="0" borderId="0" xfId="0" applyFont="1" applyAlignment="1">
      <alignment horizontal="center"/>
    </xf>
    <xf numFmtId="4" fontId="7" fillId="0" borderId="0" xfId="0" applyNumberFormat="1" applyFont="1" applyAlignment="1">
      <alignment horizontal="center"/>
    </xf>
    <xf numFmtId="164" fontId="7" fillId="0" borderId="0" xfId="0" applyNumberFormat="1" applyFont="1" applyAlignment="1">
      <alignment horizontal="right"/>
    </xf>
    <xf numFmtId="0" fontId="27" fillId="0" borderId="0" xfId="0" applyFont="1" applyAlignment="1">
      <alignment horizontal="right"/>
    </xf>
    <xf numFmtId="0" fontId="27" fillId="0" borderId="0" xfId="0" applyFont="1" applyAlignment="1">
      <alignment horizontal="center"/>
    </xf>
    <xf numFmtId="0" fontId="16" fillId="0" borderId="0" xfId="6" applyFont="1" applyAlignment="1">
      <alignment horizontal="left" vertical="top" wrapText="1"/>
    </xf>
    <xf numFmtId="2" fontId="4" fillId="0" borderId="0" xfId="6" applyNumberFormat="1"/>
    <xf numFmtId="164" fontId="8" fillId="0" borderId="17" xfId="5" applyNumberFormat="1" applyFont="1" applyBorder="1" applyAlignment="1">
      <alignment vertical="center"/>
    </xf>
    <xf numFmtId="0" fontId="4" fillId="0" borderId="6" xfId="6" applyBorder="1" applyAlignment="1">
      <alignment vertical="center"/>
    </xf>
    <xf numFmtId="0" fontId="4" fillId="0" borderId="18" xfId="6" applyBorder="1" applyAlignment="1">
      <alignment vertical="center"/>
    </xf>
    <xf numFmtId="164" fontId="9" fillId="0" borderId="21" xfId="5" applyNumberFormat="1" applyFont="1" applyBorder="1" applyAlignment="1">
      <alignment vertical="center"/>
    </xf>
    <xf numFmtId="0" fontId="4" fillId="0" borderId="0" xfId="6" applyAlignment="1">
      <alignment vertical="center"/>
    </xf>
    <xf numFmtId="0" fontId="4" fillId="0" borderId="20" xfId="6" applyBorder="1" applyAlignment="1">
      <alignment vertical="center"/>
    </xf>
    <xf numFmtId="164" fontId="28" fillId="0" borderId="19" xfId="5" applyNumberFormat="1" applyFont="1" applyBorder="1" applyAlignment="1">
      <alignment horizontal="right" vertical="center"/>
    </xf>
    <xf numFmtId="0" fontId="4" fillId="0" borderId="1" xfId="6" applyBorder="1" applyAlignment="1">
      <alignment vertical="center"/>
    </xf>
    <xf numFmtId="165" fontId="16" fillId="0" borderId="0" xfId="6" applyNumberFormat="1" applyFont="1" applyAlignment="1">
      <alignment horizontal="right"/>
    </xf>
    <xf numFmtId="165" fontId="1" fillId="0" borderId="0" xfId="6" applyNumberFormat="1" applyFont="1" applyAlignment="1">
      <alignment horizontal="right"/>
    </xf>
    <xf numFmtId="165" fontId="16" fillId="0" borderId="0" xfId="7" applyNumberFormat="1" applyFont="1" applyBorder="1" applyAlignment="1">
      <alignment horizontal="right"/>
    </xf>
    <xf numFmtId="165" fontId="7" fillId="0" borderId="0" xfId="6" applyNumberFormat="1" applyFont="1"/>
    <xf numFmtId="165" fontId="4" fillId="0" borderId="0" xfId="6" applyNumberFormat="1"/>
    <xf numFmtId="165" fontId="12" fillId="0" borderId="0" xfId="6" applyNumberFormat="1" applyFont="1" applyAlignment="1">
      <alignment horizontal="right"/>
    </xf>
    <xf numFmtId="165" fontId="4" fillId="0" borderId="0" xfId="6" applyNumberFormat="1" applyAlignment="1">
      <alignment horizontal="right"/>
    </xf>
    <xf numFmtId="165" fontId="18" fillId="0" borderId="0" xfId="6" applyNumberFormat="1" applyFont="1" applyAlignment="1">
      <alignment horizontal="right"/>
    </xf>
    <xf numFmtId="165" fontId="7" fillId="0" borderId="0" xfId="6" applyNumberFormat="1" applyFont="1" applyAlignment="1">
      <alignment horizontal="right"/>
    </xf>
    <xf numFmtId="165" fontId="12" fillId="0" borderId="0" xfId="6" applyNumberFormat="1" applyFont="1"/>
    <xf numFmtId="165" fontId="12" fillId="0" borderId="22" xfId="6" applyNumberFormat="1" applyFont="1" applyBorder="1" applyAlignment="1">
      <alignment horizontal="center"/>
    </xf>
    <xf numFmtId="165" fontId="17" fillId="0" borderId="22" xfId="6" applyNumberFormat="1" applyFont="1" applyBorder="1" applyAlignment="1">
      <alignment horizontal="right"/>
    </xf>
    <xf numFmtId="165" fontId="12" fillId="0" borderId="0" xfId="6" applyNumberFormat="1" applyFont="1" applyAlignment="1">
      <alignment horizontal="center"/>
    </xf>
    <xf numFmtId="165" fontId="4" fillId="0" borderId="0" xfId="6" applyNumberFormat="1" applyAlignment="1">
      <alignment horizontal="center"/>
    </xf>
    <xf numFmtId="165" fontId="21" fillId="0" borderId="0" xfId="6" applyNumberFormat="1" applyFont="1" applyAlignment="1">
      <alignment horizontal="center"/>
    </xf>
    <xf numFmtId="165" fontId="7" fillId="0" borderId="0" xfId="6" applyNumberFormat="1" applyFont="1" applyAlignment="1">
      <alignment horizontal="center"/>
    </xf>
    <xf numFmtId="165" fontId="18" fillId="0" borderId="0" xfId="6" applyNumberFormat="1" applyFont="1" applyAlignment="1">
      <alignment horizontal="center"/>
    </xf>
    <xf numFmtId="165" fontId="16" fillId="0" borderId="0" xfId="6" applyNumberFormat="1" applyFont="1" applyAlignment="1">
      <alignment horizontal="center"/>
    </xf>
    <xf numFmtId="165" fontId="12" fillId="0" borderId="22" xfId="6" applyNumberFormat="1" applyFont="1" applyBorder="1"/>
    <xf numFmtId="165" fontId="12" fillId="0" borderId="22" xfId="6" applyNumberFormat="1" applyFont="1" applyBorder="1" applyAlignment="1">
      <alignment horizontal="right"/>
    </xf>
    <xf numFmtId="165" fontId="4" fillId="0" borderId="22" xfId="6" applyNumberFormat="1" applyBorder="1" applyAlignment="1">
      <alignment horizontal="right"/>
    </xf>
    <xf numFmtId="165" fontId="10" fillId="0" borderId="22" xfId="6" applyNumberFormat="1" applyFont="1" applyBorder="1" applyAlignment="1">
      <alignment horizontal="right"/>
    </xf>
    <xf numFmtId="165" fontId="15" fillId="0" borderId="0" xfId="6" applyNumberFormat="1" applyFont="1" applyAlignment="1">
      <alignment horizontal="center"/>
    </xf>
    <xf numFmtId="165" fontId="15" fillId="0" borderId="0" xfId="6" applyNumberFormat="1" applyFont="1" applyAlignment="1">
      <alignment horizontal="right"/>
    </xf>
    <xf numFmtId="165" fontId="15" fillId="0" borderId="0" xfId="6" applyNumberFormat="1" applyFont="1"/>
    <xf numFmtId="49" fontId="7" fillId="0" borderId="1" xfId="0" applyNumberFormat="1" applyFont="1" applyBorder="1"/>
    <xf numFmtId="0" fontId="2" fillId="2" borderId="8" xfId="5" applyFont="1" applyFill="1" applyBorder="1" applyAlignment="1">
      <alignment horizontal="center" vertical="top" wrapText="1"/>
    </xf>
    <xf numFmtId="0" fontId="2" fillId="2" borderId="8" xfId="5" applyFont="1" applyFill="1" applyBorder="1" applyAlignment="1">
      <alignment horizontal="center" vertical="center"/>
    </xf>
    <xf numFmtId="0" fontId="2" fillId="2" borderId="8" xfId="5" applyFont="1" applyFill="1" applyBorder="1" applyAlignment="1">
      <alignment horizontal="center" vertical="center" wrapText="1"/>
    </xf>
    <xf numFmtId="164" fontId="2" fillId="2" borderId="8" xfId="5" applyNumberFormat="1" applyFont="1" applyFill="1" applyBorder="1" applyAlignment="1">
      <alignment horizontal="center" vertical="center" wrapText="1"/>
    </xf>
    <xf numFmtId="0" fontId="2" fillId="2" borderId="8" xfId="5" applyFont="1" applyFill="1" applyBorder="1"/>
    <xf numFmtId="165" fontId="2" fillId="0" borderId="22" xfId="6" applyNumberFormat="1" applyFont="1" applyBorder="1" applyAlignment="1">
      <alignment horizontal="center"/>
    </xf>
    <xf numFmtId="165" fontId="10" fillId="0" borderId="0" xfId="6" applyNumberFormat="1" applyFont="1" applyAlignment="1">
      <alignment horizontal="center"/>
    </xf>
    <xf numFmtId="165" fontId="1" fillId="0" borderId="0" xfId="6" applyNumberFormat="1" applyFont="1" applyAlignment="1">
      <alignment horizontal="center"/>
    </xf>
    <xf numFmtId="165" fontId="4" fillId="0" borderId="22" xfId="6" applyNumberFormat="1" applyBorder="1"/>
    <xf numFmtId="4" fontId="27" fillId="0" borderId="0" xfId="0" applyNumberFormat="1" applyFont="1" applyAlignment="1">
      <alignment horizontal="center"/>
    </xf>
    <xf numFmtId="0" fontId="26" fillId="0" borderId="19" xfId="5" applyFont="1" applyBorder="1" applyAlignment="1">
      <alignment horizontal="left" vertical="center" wrapText="1"/>
    </xf>
    <xf numFmtId="0" fontId="26" fillId="0" borderId="20" xfId="5" applyFont="1" applyBorder="1" applyAlignment="1">
      <alignment horizontal="left" vertical="center" wrapText="1"/>
    </xf>
    <xf numFmtId="0" fontId="8" fillId="0" borderId="19" xfId="5" applyFont="1" applyBorder="1" applyAlignment="1">
      <alignment horizontal="center" vertical="center"/>
    </xf>
    <xf numFmtId="0" fontId="8" fillId="0" borderId="1" xfId="5" applyFont="1" applyBorder="1" applyAlignment="1">
      <alignment horizontal="center" vertical="center"/>
    </xf>
    <xf numFmtId="0" fontId="8" fillId="0" borderId="20" xfId="5" applyFont="1" applyBorder="1" applyAlignment="1">
      <alignment horizontal="center" vertical="center"/>
    </xf>
    <xf numFmtId="0" fontId="13" fillId="0" borderId="0" xfId="5" applyFont="1" applyAlignment="1">
      <alignment horizontal="center" vertical="top" wrapText="1"/>
    </xf>
    <xf numFmtId="0" fontId="14" fillId="0" borderId="0" xfId="5" applyFont="1" applyAlignment="1">
      <alignment horizontal="center" vertical="top" wrapText="1"/>
    </xf>
    <xf numFmtId="2" fontId="14" fillId="0" borderId="0" xfId="5" applyNumberFormat="1" applyFont="1" applyAlignment="1">
      <alignment horizontal="center"/>
    </xf>
    <xf numFmtId="0" fontId="7" fillId="0" borderId="0" xfId="5" applyFont="1" applyAlignment="1">
      <alignment horizontal="left" vertical="center" wrapText="1"/>
    </xf>
    <xf numFmtId="0" fontId="3" fillId="0" borderId="0" xfId="5" applyFont="1" applyAlignment="1">
      <alignment horizontal="center" vertical="center" wrapText="1"/>
    </xf>
    <xf numFmtId="0" fontId="3" fillId="0" borderId="0" xfId="5" applyFont="1" applyAlignment="1">
      <alignment horizontal="center" vertical="top" wrapText="1"/>
    </xf>
    <xf numFmtId="0" fontId="25" fillId="0" borderId="0" xfId="6" applyFont="1" applyAlignment="1">
      <alignment horizontal="center"/>
    </xf>
    <xf numFmtId="0" fontId="17" fillId="0" borderId="12" xfId="6" applyFont="1" applyBorder="1" applyAlignment="1">
      <alignment horizontal="center" vertical="center"/>
    </xf>
    <xf numFmtId="0" fontId="17" fillId="0" borderId="23" xfId="6" applyFont="1" applyBorder="1" applyAlignment="1">
      <alignment horizontal="center" vertical="center"/>
    </xf>
    <xf numFmtId="0" fontId="17" fillId="0" borderId="2" xfId="6" applyFont="1" applyBorder="1" applyAlignment="1">
      <alignment horizontal="center" vertical="center"/>
    </xf>
    <xf numFmtId="0" fontId="17" fillId="0" borderId="24" xfId="6" applyFont="1" applyBorder="1" applyAlignment="1">
      <alignment horizontal="center" vertical="center"/>
    </xf>
    <xf numFmtId="0" fontId="17" fillId="0" borderId="25" xfId="6" applyFont="1" applyBorder="1" applyAlignment="1">
      <alignment horizontal="center" vertical="center"/>
    </xf>
    <xf numFmtId="0" fontId="17" fillId="0" borderId="26" xfId="6" applyFont="1" applyBorder="1" applyAlignment="1">
      <alignment horizontal="center" vertical="center"/>
    </xf>
    <xf numFmtId="4" fontId="7" fillId="0" borderId="1" xfId="0" applyNumberFormat="1" applyFont="1" applyBorder="1" applyAlignment="1">
      <alignment horizontal="center"/>
    </xf>
    <xf numFmtId="0" fontId="6" fillId="0" borderId="17" xfId="5" applyFont="1" applyBorder="1" applyAlignment="1">
      <alignment horizontal="left" vertical="center" wrapText="1"/>
    </xf>
    <xf numFmtId="0" fontId="6" fillId="0" borderId="18" xfId="5" applyFont="1" applyBorder="1" applyAlignment="1">
      <alignment horizontal="left" vertical="center" wrapText="1"/>
    </xf>
    <xf numFmtId="0" fontId="8" fillId="0" borderId="17" xfId="5" applyFont="1" applyBorder="1" applyAlignment="1">
      <alignment horizontal="left" vertical="center"/>
    </xf>
    <xf numFmtId="0" fontId="8" fillId="0" borderId="6" xfId="5" applyFont="1" applyBorder="1" applyAlignment="1">
      <alignment horizontal="left" vertical="center"/>
    </xf>
    <xf numFmtId="0" fontId="6" fillId="0" borderId="19" xfId="5" applyFont="1" applyBorder="1" applyAlignment="1">
      <alignment horizontal="left" vertical="center" wrapText="1"/>
    </xf>
    <xf numFmtId="0" fontId="6" fillId="0" borderId="20" xfId="5" applyFont="1" applyBorder="1" applyAlignment="1">
      <alignment horizontal="left" vertical="center" wrapText="1"/>
    </xf>
    <xf numFmtId="0" fontId="9" fillId="0" borderId="19" xfId="5" applyFont="1" applyBorder="1" applyAlignment="1">
      <alignment horizontal="left" vertical="center"/>
    </xf>
    <xf numFmtId="0" fontId="9" fillId="0" borderId="1" xfId="5" applyFont="1" applyBorder="1" applyAlignment="1">
      <alignment horizontal="left" vertical="center"/>
    </xf>
    <xf numFmtId="0" fontId="9" fillId="0" borderId="20" xfId="5" applyFont="1" applyBorder="1" applyAlignment="1">
      <alignment horizontal="left" vertical="center"/>
    </xf>
  </cellXfs>
  <cellStyles count="10">
    <cellStyle name="Normal_22 - radovi na izgradnji ISTOČNOG DOBAVNOG CJEVOVODA U IVANCU" xfId="2" xr:uid="{00000000-0005-0000-0000-000005000000}"/>
    <cellStyle name="Normal_Sheet1" xfId="8" xr:uid="{DF0DBC47-4F7A-454A-A649-5C8A3E8E7925}"/>
    <cellStyle name="Normal_TROŠKOVNIK - Klenovnik" xfId="5" xr:uid="{9586A762-FEA9-4C9D-83B8-9ED94F021696}"/>
    <cellStyle name="Normalno" xfId="0" builtinId="0"/>
    <cellStyle name="Normalno 2" xfId="1" xr:uid="{00000000-0005-0000-0000-000007000000}"/>
    <cellStyle name="Normalno 3" xfId="3" xr:uid="{00000000-0005-0000-0000-000008000000}"/>
    <cellStyle name="Normalno 3 2" xfId="4" xr:uid="{00000000-0005-0000-0000-000009000000}"/>
    <cellStyle name="Normalno 4" xfId="6" xr:uid="{A472843C-324F-4ECB-9B38-62F2384076E1}"/>
    <cellStyle name="Postotak 2" xfId="9" xr:uid="{8FDDA943-78D9-4713-B2DC-F94E2931DFAE}"/>
    <cellStyle name="Zarez 3" xfId="7" xr:uid="{A036614A-B06E-4626-A47C-135886199802}"/>
  </cellStyles>
  <dxfs count="0"/>
  <tableStyles count="0" defaultTableStyle="TableStyleMedium2" defaultPivotStyle="PivotStyleLight16"/>
  <colors>
    <mruColors>
      <color rgb="FF0000FF"/>
      <color rgb="FF66FF99"/>
      <color rgb="FF99FF99"/>
      <color rgb="FF99FFCC"/>
      <color rgb="FF00CC99"/>
      <color rgb="FFFFCC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0D1C2-B3A4-411F-A3C1-4B36D2B9EB37}">
  <sheetPr>
    <tabColor rgb="FF339933"/>
  </sheetPr>
  <dimension ref="A1:K366"/>
  <sheetViews>
    <sheetView showZeros="0" tabSelected="1" view="pageBreakPreview" topLeftCell="A13" zoomScaleNormal="100" zoomScaleSheetLayoutView="100" workbookViewId="0">
      <selection activeCell="A39" sqref="A39:H39"/>
    </sheetView>
  </sheetViews>
  <sheetFormatPr defaultRowHeight="12.75" x14ac:dyDescent="0.2"/>
  <cols>
    <col min="1" max="1" width="5.5703125" style="11" customWidth="1"/>
    <col min="2" max="2" width="46.85546875" style="1" customWidth="1"/>
    <col min="3" max="3" width="8" style="7" customWidth="1"/>
    <col min="4" max="4" width="9" style="8" customWidth="1"/>
    <col min="5" max="5" width="9.28515625" style="9" customWidth="1"/>
    <col min="6" max="6" width="13.42578125" style="10" bestFit="1" customWidth="1"/>
    <col min="7" max="7" width="6" style="1" customWidth="1"/>
    <col min="8" max="8" width="2" style="1" customWidth="1"/>
    <col min="9" max="9" width="9.28515625" style="1" bestFit="1" customWidth="1"/>
    <col min="10" max="10" width="13.42578125" style="1" bestFit="1" customWidth="1"/>
    <col min="11" max="11" width="11.7109375" style="1" bestFit="1" customWidth="1"/>
    <col min="12" max="256" width="9.140625" style="1"/>
    <col min="257" max="257" width="5.5703125" style="1" customWidth="1"/>
    <col min="258" max="258" width="46.85546875" style="1" customWidth="1"/>
    <col min="259" max="259" width="8" style="1" customWidth="1"/>
    <col min="260" max="260" width="9" style="1" customWidth="1"/>
    <col min="261" max="261" width="9.28515625" style="1" customWidth="1"/>
    <col min="262" max="262" width="13.42578125" style="1" bestFit="1" customWidth="1"/>
    <col min="263" max="263" width="6" style="1" customWidth="1"/>
    <col min="264" max="264" width="2" style="1" customWidth="1"/>
    <col min="265" max="265" width="9.28515625" style="1" bestFit="1" customWidth="1"/>
    <col min="266" max="266" width="13.42578125" style="1" bestFit="1" customWidth="1"/>
    <col min="267" max="267" width="11.7109375" style="1" bestFit="1" customWidth="1"/>
    <col min="268" max="512" width="9.140625" style="1"/>
    <col min="513" max="513" width="5.5703125" style="1" customWidth="1"/>
    <col min="514" max="514" width="46.85546875" style="1" customWidth="1"/>
    <col min="515" max="515" width="8" style="1" customWidth="1"/>
    <col min="516" max="516" width="9" style="1" customWidth="1"/>
    <col min="517" max="517" width="9.28515625" style="1" customWidth="1"/>
    <col min="518" max="518" width="13.42578125" style="1" bestFit="1" customWidth="1"/>
    <col min="519" max="519" width="6" style="1" customWidth="1"/>
    <col min="520" max="520" width="2" style="1" customWidth="1"/>
    <col min="521" max="521" width="9.28515625" style="1" bestFit="1" customWidth="1"/>
    <col min="522" max="522" width="13.42578125" style="1" bestFit="1" customWidth="1"/>
    <col min="523" max="523" width="11.7109375" style="1" bestFit="1" customWidth="1"/>
    <col min="524" max="768" width="9.140625" style="1"/>
    <col min="769" max="769" width="5.5703125" style="1" customWidth="1"/>
    <col min="770" max="770" width="46.85546875" style="1" customWidth="1"/>
    <col min="771" max="771" width="8" style="1" customWidth="1"/>
    <col min="772" max="772" width="9" style="1" customWidth="1"/>
    <col min="773" max="773" width="9.28515625" style="1" customWidth="1"/>
    <col min="774" max="774" width="13.42578125" style="1" bestFit="1" customWidth="1"/>
    <col min="775" max="775" width="6" style="1" customWidth="1"/>
    <col min="776" max="776" width="2" style="1" customWidth="1"/>
    <col min="777" max="777" width="9.28515625" style="1" bestFit="1" customWidth="1"/>
    <col min="778" max="778" width="13.42578125" style="1" bestFit="1" customWidth="1"/>
    <col min="779" max="779" width="11.7109375" style="1" bestFit="1" customWidth="1"/>
    <col min="780" max="1024" width="9.140625" style="1"/>
    <col min="1025" max="1025" width="5.5703125" style="1" customWidth="1"/>
    <col min="1026" max="1026" width="46.85546875" style="1" customWidth="1"/>
    <col min="1027" max="1027" width="8" style="1" customWidth="1"/>
    <col min="1028" max="1028" width="9" style="1" customWidth="1"/>
    <col min="1029" max="1029" width="9.28515625" style="1" customWidth="1"/>
    <col min="1030" max="1030" width="13.42578125" style="1" bestFit="1" customWidth="1"/>
    <col min="1031" max="1031" width="6" style="1" customWidth="1"/>
    <col min="1032" max="1032" width="2" style="1" customWidth="1"/>
    <col min="1033" max="1033" width="9.28515625" style="1" bestFit="1" customWidth="1"/>
    <col min="1034" max="1034" width="13.42578125" style="1" bestFit="1" customWidth="1"/>
    <col min="1035" max="1035" width="11.7109375" style="1" bestFit="1" customWidth="1"/>
    <col min="1036" max="1280" width="9.140625" style="1"/>
    <col min="1281" max="1281" width="5.5703125" style="1" customWidth="1"/>
    <col min="1282" max="1282" width="46.85546875" style="1" customWidth="1"/>
    <col min="1283" max="1283" width="8" style="1" customWidth="1"/>
    <col min="1284" max="1284" width="9" style="1" customWidth="1"/>
    <col min="1285" max="1285" width="9.28515625" style="1" customWidth="1"/>
    <col min="1286" max="1286" width="13.42578125" style="1" bestFit="1" customWidth="1"/>
    <col min="1287" max="1287" width="6" style="1" customWidth="1"/>
    <col min="1288" max="1288" width="2" style="1" customWidth="1"/>
    <col min="1289" max="1289" width="9.28515625" style="1" bestFit="1" customWidth="1"/>
    <col min="1290" max="1290" width="13.42578125" style="1" bestFit="1" customWidth="1"/>
    <col min="1291" max="1291" width="11.7109375" style="1" bestFit="1" customWidth="1"/>
    <col min="1292" max="1536" width="9.140625" style="1"/>
    <col min="1537" max="1537" width="5.5703125" style="1" customWidth="1"/>
    <col min="1538" max="1538" width="46.85546875" style="1" customWidth="1"/>
    <col min="1539" max="1539" width="8" style="1" customWidth="1"/>
    <col min="1540" max="1540" width="9" style="1" customWidth="1"/>
    <col min="1541" max="1541" width="9.28515625" style="1" customWidth="1"/>
    <col min="1542" max="1542" width="13.42578125" style="1" bestFit="1" customWidth="1"/>
    <col min="1543" max="1543" width="6" style="1" customWidth="1"/>
    <col min="1544" max="1544" width="2" style="1" customWidth="1"/>
    <col min="1545" max="1545" width="9.28515625" style="1" bestFit="1" customWidth="1"/>
    <col min="1546" max="1546" width="13.42578125" style="1" bestFit="1" customWidth="1"/>
    <col min="1547" max="1547" width="11.7109375" style="1" bestFit="1" customWidth="1"/>
    <col min="1548" max="1792" width="9.140625" style="1"/>
    <col min="1793" max="1793" width="5.5703125" style="1" customWidth="1"/>
    <col min="1794" max="1794" width="46.85546875" style="1" customWidth="1"/>
    <col min="1795" max="1795" width="8" style="1" customWidth="1"/>
    <col min="1796" max="1796" width="9" style="1" customWidth="1"/>
    <col min="1797" max="1797" width="9.28515625" style="1" customWidth="1"/>
    <col min="1798" max="1798" width="13.42578125" style="1" bestFit="1" customWidth="1"/>
    <col min="1799" max="1799" width="6" style="1" customWidth="1"/>
    <col min="1800" max="1800" width="2" style="1" customWidth="1"/>
    <col min="1801" max="1801" width="9.28515625" style="1" bestFit="1" customWidth="1"/>
    <col min="1802" max="1802" width="13.42578125" style="1" bestFit="1" customWidth="1"/>
    <col min="1803" max="1803" width="11.7109375" style="1" bestFit="1" customWidth="1"/>
    <col min="1804" max="2048" width="9.140625" style="1"/>
    <col min="2049" max="2049" width="5.5703125" style="1" customWidth="1"/>
    <col min="2050" max="2050" width="46.85546875" style="1" customWidth="1"/>
    <col min="2051" max="2051" width="8" style="1" customWidth="1"/>
    <col min="2052" max="2052" width="9" style="1" customWidth="1"/>
    <col min="2053" max="2053" width="9.28515625" style="1" customWidth="1"/>
    <col min="2054" max="2054" width="13.42578125" style="1" bestFit="1" customWidth="1"/>
    <col min="2055" max="2055" width="6" style="1" customWidth="1"/>
    <col min="2056" max="2056" width="2" style="1" customWidth="1"/>
    <col min="2057" max="2057" width="9.28515625" style="1" bestFit="1" customWidth="1"/>
    <col min="2058" max="2058" width="13.42578125" style="1" bestFit="1" customWidth="1"/>
    <col min="2059" max="2059" width="11.7109375" style="1" bestFit="1" customWidth="1"/>
    <col min="2060" max="2304" width="9.140625" style="1"/>
    <col min="2305" max="2305" width="5.5703125" style="1" customWidth="1"/>
    <col min="2306" max="2306" width="46.85546875" style="1" customWidth="1"/>
    <col min="2307" max="2307" width="8" style="1" customWidth="1"/>
    <col min="2308" max="2308" width="9" style="1" customWidth="1"/>
    <col min="2309" max="2309" width="9.28515625" style="1" customWidth="1"/>
    <col min="2310" max="2310" width="13.42578125" style="1" bestFit="1" customWidth="1"/>
    <col min="2311" max="2311" width="6" style="1" customWidth="1"/>
    <col min="2312" max="2312" width="2" style="1" customWidth="1"/>
    <col min="2313" max="2313" width="9.28515625" style="1" bestFit="1" customWidth="1"/>
    <col min="2314" max="2314" width="13.42578125" style="1" bestFit="1" customWidth="1"/>
    <col min="2315" max="2315" width="11.7109375" style="1" bestFit="1" customWidth="1"/>
    <col min="2316" max="2560" width="9.140625" style="1"/>
    <col min="2561" max="2561" width="5.5703125" style="1" customWidth="1"/>
    <col min="2562" max="2562" width="46.85546875" style="1" customWidth="1"/>
    <col min="2563" max="2563" width="8" style="1" customWidth="1"/>
    <col min="2564" max="2564" width="9" style="1" customWidth="1"/>
    <col min="2565" max="2565" width="9.28515625" style="1" customWidth="1"/>
    <col min="2566" max="2566" width="13.42578125" style="1" bestFit="1" customWidth="1"/>
    <col min="2567" max="2567" width="6" style="1" customWidth="1"/>
    <col min="2568" max="2568" width="2" style="1" customWidth="1"/>
    <col min="2569" max="2569" width="9.28515625" style="1" bestFit="1" customWidth="1"/>
    <col min="2570" max="2570" width="13.42578125" style="1" bestFit="1" customWidth="1"/>
    <col min="2571" max="2571" width="11.7109375" style="1" bestFit="1" customWidth="1"/>
    <col min="2572" max="2816" width="9.140625" style="1"/>
    <col min="2817" max="2817" width="5.5703125" style="1" customWidth="1"/>
    <col min="2818" max="2818" width="46.85546875" style="1" customWidth="1"/>
    <col min="2819" max="2819" width="8" style="1" customWidth="1"/>
    <col min="2820" max="2820" width="9" style="1" customWidth="1"/>
    <col min="2821" max="2821" width="9.28515625" style="1" customWidth="1"/>
    <col min="2822" max="2822" width="13.42578125" style="1" bestFit="1" customWidth="1"/>
    <col min="2823" max="2823" width="6" style="1" customWidth="1"/>
    <col min="2824" max="2824" width="2" style="1" customWidth="1"/>
    <col min="2825" max="2825" width="9.28515625" style="1" bestFit="1" customWidth="1"/>
    <col min="2826" max="2826" width="13.42578125" style="1" bestFit="1" customWidth="1"/>
    <col min="2827" max="2827" width="11.7109375" style="1" bestFit="1" customWidth="1"/>
    <col min="2828" max="3072" width="9.140625" style="1"/>
    <col min="3073" max="3073" width="5.5703125" style="1" customWidth="1"/>
    <col min="3074" max="3074" width="46.85546875" style="1" customWidth="1"/>
    <col min="3075" max="3075" width="8" style="1" customWidth="1"/>
    <col min="3076" max="3076" width="9" style="1" customWidth="1"/>
    <col min="3077" max="3077" width="9.28515625" style="1" customWidth="1"/>
    <col min="3078" max="3078" width="13.42578125" style="1" bestFit="1" customWidth="1"/>
    <col min="3079" max="3079" width="6" style="1" customWidth="1"/>
    <col min="3080" max="3080" width="2" style="1" customWidth="1"/>
    <col min="3081" max="3081" width="9.28515625" style="1" bestFit="1" customWidth="1"/>
    <col min="3082" max="3082" width="13.42578125" style="1" bestFit="1" customWidth="1"/>
    <col min="3083" max="3083" width="11.7109375" style="1" bestFit="1" customWidth="1"/>
    <col min="3084" max="3328" width="9.140625" style="1"/>
    <col min="3329" max="3329" width="5.5703125" style="1" customWidth="1"/>
    <col min="3330" max="3330" width="46.85546875" style="1" customWidth="1"/>
    <col min="3331" max="3331" width="8" style="1" customWidth="1"/>
    <col min="3332" max="3332" width="9" style="1" customWidth="1"/>
    <col min="3333" max="3333" width="9.28515625" style="1" customWidth="1"/>
    <col min="3334" max="3334" width="13.42578125" style="1" bestFit="1" customWidth="1"/>
    <col min="3335" max="3335" width="6" style="1" customWidth="1"/>
    <col min="3336" max="3336" width="2" style="1" customWidth="1"/>
    <col min="3337" max="3337" width="9.28515625" style="1" bestFit="1" customWidth="1"/>
    <col min="3338" max="3338" width="13.42578125" style="1" bestFit="1" customWidth="1"/>
    <col min="3339" max="3339" width="11.7109375" style="1" bestFit="1" customWidth="1"/>
    <col min="3340" max="3584" width="9.140625" style="1"/>
    <col min="3585" max="3585" width="5.5703125" style="1" customWidth="1"/>
    <col min="3586" max="3586" width="46.85546875" style="1" customWidth="1"/>
    <col min="3587" max="3587" width="8" style="1" customWidth="1"/>
    <col min="3588" max="3588" width="9" style="1" customWidth="1"/>
    <col min="3589" max="3589" width="9.28515625" style="1" customWidth="1"/>
    <col min="3590" max="3590" width="13.42578125" style="1" bestFit="1" customWidth="1"/>
    <col min="3591" max="3591" width="6" style="1" customWidth="1"/>
    <col min="3592" max="3592" width="2" style="1" customWidth="1"/>
    <col min="3593" max="3593" width="9.28515625" style="1" bestFit="1" customWidth="1"/>
    <col min="3594" max="3594" width="13.42578125" style="1" bestFit="1" customWidth="1"/>
    <col min="3595" max="3595" width="11.7109375" style="1" bestFit="1" customWidth="1"/>
    <col min="3596" max="3840" width="9.140625" style="1"/>
    <col min="3841" max="3841" width="5.5703125" style="1" customWidth="1"/>
    <col min="3842" max="3842" width="46.85546875" style="1" customWidth="1"/>
    <col min="3843" max="3843" width="8" style="1" customWidth="1"/>
    <col min="3844" max="3844" width="9" style="1" customWidth="1"/>
    <col min="3845" max="3845" width="9.28515625" style="1" customWidth="1"/>
    <col min="3846" max="3846" width="13.42578125" style="1" bestFit="1" customWidth="1"/>
    <col min="3847" max="3847" width="6" style="1" customWidth="1"/>
    <col min="3848" max="3848" width="2" style="1" customWidth="1"/>
    <col min="3849" max="3849" width="9.28515625" style="1" bestFit="1" customWidth="1"/>
    <col min="3850" max="3850" width="13.42578125" style="1" bestFit="1" customWidth="1"/>
    <col min="3851" max="3851" width="11.7109375" style="1" bestFit="1" customWidth="1"/>
    <col min="3852" max="4096" width="9.140625" style="1"/>
    <col min="4097" max="4097" width="5.5703125" style="1" customWidth="1"/>
    <col min="4098" max="4098" width="46.85546875" style="1" customWidth="1"/>
    <col min="4099" max="4099" width="8" style="1" customWidth="1"/>
    <col min="4100" max="4100" width="9" style="1" customWidth="1"/>
    <col min="4101" max="4101" width="9.28515625" style="1" customWidth="1"/>
    <col min="4102" max="4102" width="13.42578125" style="1" bestFit="1" customWidth="1"/>
    <col min="4103" max="4103" width="6" style="1" customWidth="1"/>
    <col min="4104" max="4104" width="2" style="1" customWidth="1"/>
    <col min="4105" max="4105" width="9.28515625" style="1" bestFit="1" customWidth="1"/>
    <col min="4106" max="4106" width="13.42578125" style="1" bestFit="1" customWidth="1"/>
    <col min="4107" max="4107" width="11.7109375" style="1" bestFit="1" customWidth="1"/>
    <col min="4108" max="4352" width="9.140625" style="1"/>
    <col min="4353" max="4353" width="5.5703125" style="1" customWidth="1"/>
    <col min="4354" max="4354" width="46.85546875" style="1" customWidth="1"/>
    <col min="4355" max="4355" width="8" style="1" customWidth="1"/>
    <col min="4356" max="4356" width="9" style="1" customWidth="1"/>
    <col min="4357" max="4357" width="9.28515625" style="1" customWidth="1"/>
    <col min="4358" max="4358" width="13.42578125" style="1" bestFit="1" customWidth="1"/>
    <col min="4359" max="4359" width="6" style="1" customWidth="1"/>
    <col min="4360" max="4360" width="2" style="1" customWidth="1"/>
    <col min="4361" max="4361" width="9.28515625" style="1" bestFit="1" customWidth="1"/>
    <col min="4362" max="4362" width="13.42578125" style="1" bestFit="1" customWidth="1"/>
    <col min="4363" max="4363" width="11.7109375" style="1" bestFit="1" customWidth="1"/>
    <col min="4364" max="4608" width="9.140625" style="1"/>
    <col min="4609" max="4609" width="5.5703125" style="1" customWidth="1"/>
    <col min="4610" max="4610" width="46.85546875" style="1" customWidth="1"/>
    <col min="4611" max="4611" width="8" style="1" customWidth="1"/>
    <col min="4612" max="4612" width="9" style="1" customWidth="1"/>
    <col min="4613" max="4613" width="9.28515625" style="1" customWidth="1"/>
    <col min="4614" max="4614" width="13.42578125" style="1" bestFit="1" customWidth="1"/>
    <col min="4615" max="4615" width="6" style="1" customWidth="1"/>
    <col min="4616" max="4616" width="2" style="1" customWidth="1"/>
    <col min="4617" max="4617" width="9.28515625" style="1" bestFit="1" customWidth="1"/>
    <col min="4618" max="4618" width="13.42578125" style="1" bestFit="1" customWidth="1"/>
    <col min="4619" max="4619" width="11.7109375" style="1" bestFit="1" customWidth="1"/>
    <col min="4620" max="4864" width="9.140625" style="1"/>
    <col min="4865" max="4865" width="5.5703125" style="1" customWidth="1"/>
    <col min="4866" max="4866" width="46.85546875" style="1" customWidth="1"/>
    <col min="4867" max="4867" width="8" style="1" customWidth="1"/>
    <col min="4868" max="4868" width="9" style="1" customWidth="1"/>
    <col min="4869" max="4869" width="9.28515625" style="1" customWidth="1"/>
    <col min="4870" max="4870" width="13.42578125" style="1" bestFit="1" customWidth="1"/>
    <col min="4871" max="4871" width="6" style="1" customWidth="1"/>
    <col min="4872" max="4872" width="2" style="1" customWidth="1"/>
    <col min="4873" max="4873" width="9.28515625" style="1" bestFit="1" customWidth="1"/>
    <col min="4874" max="4874" width="13.42578125" style="1" bestFit="1" customWidth="1"/>
    <col min="4875" max="4875" width="11.7109375" style="1" bestFit="1" customWidth="1"/>
    <col min="4876" max="5120" width="9.140625" style="1"/>
    <col min="5121" max="5121" width="5.5703125" style="1" customWidth="1"/>
    <col min="5122" max="5122" width="46.85546875" style="1" customWidth="1"/>
    <col min="5123" max="5123" width="8" style="1" customWidth="1"/>
    <col min="5124" max="5124" width="9" style="1" customWidth="1"/>
    <col min="5125" max="5125" width="9.28515625" style="1" customWidth="1"/>
    <col min="5126" max="5126" width="13.42578125" style="1" bestFit="1" customWidth="1"/>
    <col min="5127" max="5127" width="6" style="1" customWidth="1"/>
    <col min="5128" max="5128" width="2" style="1" customWidth="1"/>
    <col min="5129" max="5129" width="9.28515625" style="1" bestFit="1" customWidth="1"/>
    <col min="5130" max="5130" width="13.42578125" style="1" bestFit="1" customWidth="1"/>
    <col min="5131" max="5131" width="11.7109375" style="1" bestFit="1" customWidth="1"/>
    <col min="5132" max="5376" width="9.140625" style="1"/>
    <col min="5377" max="5377" width="5.5703125" style="1" customWidth="1"/>
    <col min="5378" max="5378" width="46.85546875" style="1" customWidth="1"/>
    <col min="5379" max="5379" width="8" style="1" customWidth="1"/>
    <col min="5380" max="5380" width="9" style="1" customWidth="1"/>
    <col min="5381" max="5381" width="9.28515625" style="1" customWidth="1"/>
    <col min="5382" max="5382" width="13.42578125" style="1" bestFit="1" customWidth="1"/>
    <col min="5383" max="5383" width="6" style="1" customWidth="1"/>
    <col min="5384" max="5384" width="2" style="1" customWidth="1"/>
    <col min="5385" max="5385" width="9.28515625" style="1" bestFit="1" customWidth="1"/>
    <col min="5386" max="5386" width="13.42578125" style="1" bestFit="1" customWidth="1"/>
    <col min="5387" max="5387" width="11.7109375" style="1" bestFit="1" customWidth="1"/>
    <col min="5388" max="5632" width="9.140625" style="1"/>
    <col min="5633" max="5633" width="5.5703125" style="1" customWidth="1"/>
    <col min="5634" max="5634" width="46.85546875" style="1" customWidth="1"/>
    <col min="5635" max="5635" width="8" style="1" customWidth="1"/>
    <col min="5636" max="5636" width="9" style="1" customWidth="1"/>
    <col min="5637" max="5637" width="9.28515625" style="1" customWidth="1"/>
    <col min="5638" max="5638" width="13.42578125" style="1" bestFit="1" customWidth="1"/>
    <col min="5639" max="5639" width="6" style="1" customWidth="1"/>
    <col min="5640" max="5640" width="2" style="1" customWidth="1"/>
    <col min="5641" max="5641" width="9.28515625" style="1" bestFit="1" customWidth="1"/>
    <col min="5642" max="5642" width="13.42578125" style="1" bestFit="1" customWidth="1"/>
    <col min="5643" max="5643" width="11.7109375" style="1" bestFit="1" customWidth="1"/>
    <col min="5644" max="5888" width="9.140625" style="1"/>
    <col min="5889" max="5889" width="5.5703125" style="1" customWidth="1"/>
    <col min="5890" max="5890" width="46.85546875" style="1" customWidth="1"/>
    <col min="5891" max="5891" width="8" style="1" customWidth="1"/>
    <col min="5892" max="5892" width="9" style="1" customWidth="1"/>
    <col min="5893" max="5893" width="9.28515625" style="1" customWidth="1"/>
    <col min="5894" max="5894" width="13.42578125" style="1" bestFit="1" customWidth="1"/>
    <col min="5895" max="5895" width="6" style="1" customWidth="1"/>
    <col min="5896" max="5896" width="2" style="1" customWidth="1"/>
    <col min="5897" max="5897" width="9.28515625" style="1" bestFit="1" customWidth="1"/>
    <col min="5898" max="5898" width="13.42578125" style="1" bestFit="1" customWidth="1"/>
    <col min="5899" max="5899" width="11.7109375" style="1" bestFit="1" customWidth="1"/>
    <col min="5900" max="6144" width="9.140625" style="1"/>
    <col min="6145" max="6145" width="5.5703125" style="1" customWidth="1"/>
    <col min="6146" max="6146" width="46.85546875" style="1" customWidth="1"/>
    <col min="6147" max="6147" width="8" style="1" customWidth="1"/>
    <col min="6148" max="6148" width="9" style="1" customWidth="1"/>
    <col min="6149" max="6149" width="9.28515625" style="1" customWidth="1"/>
    <col min="6150" max="6150" width="13.42578125" style="1" bestFit="1" customWidth="1"/>
    <col min="6151" max="6151" width="6" style="1" customWidth="1"/>
    <col min="6152" max="6152" width="2" style="1" customWidth="1"/>
    <col min="6153" max="6153" width="9.28515625" style="1" bestFit="1" customWidth="1"/>
    <col min="6154" max="6154" width="13.42578125" style="1" bestFit="1" customWidth="1"/>
    <col min="6155" max="6155" width="11.7109375" style="1" bestFit="1" customWidth="1"/>
    <col min="6156" max="6400" width="9.140625" style="1"/>
    <col min="6401" max="6401" width="5.5703125" style="1" customWidth="1"/>
    <col min="6402" max="6402" width="46.85546875" style="1" customWidth="1"/>
    <col min="6403" max="6403" width="8" style="1" customWidth="1"/>
    <col min="6404" max="6404" width="9" style="1" customWidth="1"/>
    <col min="6405" max="6405" width="9.28515625" style="1" customWidth="1"/>
    <col min="6406" max="6406" width="13.42578125" style="1" bestFit="1" customWidth="1"/>
    <col min="6407" max="6407" width="6" style="1" customWidth="1"/>
    <col min="6408" max="6408" width="2" style="1" customWidth="1"/>
    <col min="6409" max="6409" width="9.28515625" style="1" bestFit="1" customWidth="1"/>
    <col min="6410" max="6410" width="13.42578125" style="1" bestFit="1" customWidth="1"/>
    <col min="6411" max="6411" width="11.7109375" style="1" bestFit="1" customWidth="1"/>
    <col min="6412" max="6656" width="9.140625" style="1"/>
    <col min="6657" max="6657" width="5.5703125" style="1" customWidth="1"/>
    <col min="6658" max="6658" width="46.85546875" style="1" customWidth="1"/>
    <col min="6659" max="6659" width="8" style="1" customWidth="1"/>
    <col min="6660" max="6660" width="9" style="1" customWidth="1"/>
    <col min="6661" max="6661" width="9.28515625" style="1" customWidth="1"/>
    <col min="6662" max="6662" width="13.42578125" style="1" bestFit="1" customWidth="1"/>
    <col min="6663" max="6663" width="6" style="1" customWidth="1"/>
    <col min="6664" max="6664" width="2" style="1" customWidth="1"/>
    <col min="6665" max="6665" width="9.28515625" style="1" bestFit="1" customWidth="1"/>
    <col min="6666" max="6666" width="13.42578125" style="1" bestFit="1" customWidth="1"/>
    <col min="6667" max="6667" width="11.7109375" style="1" bestFit="1" customWidth="1"/>
    <col min="6668" max="6912" width="9.140625" style="1"/>
    <col min="6913" max="6913" width="5.5703125" style="1" customWidth="1"/>
    <col min="6914" max="6914" width="46.85546875" style="1" customWidth="1"/>
    <col min="6915" max="6915" width="8" style="1" customWidth="1"/>
    <col min="6916" max="6916" width="9" style="1" customWidth="1"/>
    <col min="6917" max="6917" width="9.28515625" style="1" customWidth="1"/>
    <col min="6918" max="6918" width="13.42578125" style="1" bestFit="1" customWidth="1"/>
    <col min="6919" max="6919" width="6" style="1" customWidth="1"/>
    <col min="6920" max="6920" width="2" style="1" customWidth="1"/>
    <col min="6921" max="6921" width="9.28515625" style="1" bestFit="1" customWidth="1"/>
    <col min="6922" max="6922" width="13.42578125" style="1" bestFit="1" customWidth="1"/>
    <col min="6923" max="6923" width="11.7109375" style="1" bestFit="1" customWidth="1"/>
    <col min="6924" max="7168" width="9.140625" style="1"/>
    <col min="7169" max="7169" width="5.5703125" style="1" customWidth="1"/>
    <col min="7170" max="7170" width="46.85546875" style="1" customWidth="1"/>
    <col min="7171" max="7171" width="8" style="1" customWidth="1"/>
    <col min="7172" max="7172" width="9" style="1" customWidth="1"/>
    <col min="7173" max="7173" width="9.28515625" style="1" customWidth="1"/>
    <col min="7174" max="7174" width="13.42578125" style="1" bestFit="1" customWidth="1"/>
    <col min="7175" max="7175" width="6" style="1" customWidth="1"/>
    <col min="7176" max="7176" width="2" style="1" customWidth="1"/>
    <col min="7177" max="7177" width="9.28515625" style="1" bestFit="1" customWidth="1"/>
    <col min="7178" max="7178" width="13.42578125" style="1" bestFit="1" customWidth="1"/>
    <col min="7179" max="7179" width="11.7109375" style="1" bestFit="1" customWidth="1"/>
    <col min="7180" max="7424" width="9.140625" style="1"/>
    <col min="7425" max="7425" width="5.5703125" style="1" customWidth="1"/>
    <col min="7426" max="7426" width="46.85546875" style="1" customWidth="1"/>
    <col min="7427" max="7427" width="8" style="1" customWidth="1"/>
    <col min="7428" max="7428" width="9" style="1" customWidth="1"/>
    <col min="7429" max="7429" width="9.28515625" style="1" customWidth="1"/>
    <col min="7430" max="7430" width="13.42578125" style="1" bestFit="1" customWidth="1"/>
    <col min="7431" max="7431" width="6" style="1" customWidth="1"/>
    <col min="7432" max="7432" width="2" style="1" customWidth="1"/>
    <col min="7433" max="7433" width="9.28515625" style="1" bestFit="1" customWidth="1"/>
    <col min="7434" max="7434" width="13.42578125" style="1" bestFit="1" customWidth="1"/>
    <col min="7435" max="7435" width="11.7109375" style="1" bestFit="1" customWidth="1"/>
    <col min="7436" max="7680" width="9.140625" style="1"/>
    <col min="7681" max="7681" width="5.5703125" style="1" customWidth="1"/>
    <col min="7682" max="7682" width="46.85546875" style="1" customWidth="1"/>
    <col min="7683" max="7683" width="8" style="1" customWidth="1"/>
    <col min="7684" max="7684" width="9" style="1" customWidth="1"/>
    <col min="7685" max="7685" width="9.28515625" style="1" customWidth="1"/>
    <col min="7686" max="7686" width="13.42578125" style="1" bestFit="1" customWidth="1"/>
    <col min="7687" max="7687" width="6" style="1" customWidth="1"/>
    <col min="7688" max="7688" width="2" style="1" customWidth="1"/>
    <col min="7689" max="7689" width="9.28515625" style="1" bestFit="1" customWidth="1"/>
    <col min="7690" max="7690" width="13.42578125" style="1" bestFit="1" customWidth="1"/>
    <col min="7691" max="7691" width="11.7109375" style="1" bestFit="1" customWidth="1"/>
    <col min="7692" max="7936" width="9.140625" style="1"/>
    <col min="7937" max="7937" width="5.5703125" style="1" customWidth="1"/>
    <col min="7938" max="7938" width="46.85546875" style="1" customWidth="1"/>
    <col min="7939" max="7939" width="8" style="1" customWidth="1"/>
    <col min="7940" max="7940" width="9" style="1" customWidth="1"/>
    <col min="7941" max="7941" width="9.28515625" style="1" customWidth="1"/>
    <col min="7942" max="7942" width="13.42578125" style="1" bestFit="1" customWidth="1"/>
    <col min="7943" max="7943" width="6" style="1" customWidth="1"/>
    <col min="7944" max="7944" width="2" style="1" customWidth="1"/>
    <col min="7945" max="7945" width="9.28515625" style="1" bestFit="1" customWidth="1"/>
    <col min="7946" max="7946" width="13.42578125" style="1" bestFit="1" customWidth="1"/>
    <col min="7947" max="7947" width="11.7109375" style="1" bestFit="1" customWidth="1"/>
    <col min="7948" max="8192" width="9.140625" style="1"/>
    <col min="8193" max="8193" width="5.5703125" style="1" customWidth="1"/>
    <col min="8194" max="8194" width="46.85546875" style="1" customWidth="1"/>
    <col min="8195" max="8195" width="8" style="1" customWidth="1"/>
    <col min="8196" max="8196" width="9" style="1" customWidth="1"/>
    <col min="8197" max="8197" width="9.28515625" style="1" customWidth="1"/>
    <col min="8198" max="8198" width="13.42578125" style="1" bestFit="1" customWidth="1"/>
    <col min="8199" max="8199" width="6" style="1" customWidth="1"/>
    <col min="8200" max="8200" width="2" style="1" customWidth="1"/>
    <col min="8201" max="8201" width="9.28515625" style="1" bestFit="1" customWidth="1"/>
    <col min="8202" max="8202" width="13.42578125" style="1" bestFit="1" customWidth="1"/>
    <col min="8203" max="8203" width="11.7109375" style="1" bestFit="1" customWidth="1"/>
    <col min="8204" max="8448" width="9.140625" style="1"/>
    <col min="8449" max="8449" width="5.5703125" style="1" customWidth="1"/>
    <col min="8450" max="8450" width="46.85546875" style="1" customWidth="1"/>
    <col min="8451" max="8451" width="8" style="1" customWidth="1"/>
    <col min="8452" max="8452" width="9" style="1" customWidth="1"/>
    <col min="8453" max="8453" width="9.28515625" style="1" customWidth="1"/>
    <col min="8454" max="8454" width="13.42578125" style="1" bestFit="1" customWidth="1"/>
    <col min="8455" max="8455" width="6" style="1" customWidth="1"/>
    <col min="8456" max="8456" width="2" style="1" customWidth="1"/>
    <col min="8457" max="8457" width="9.28515625" style="1" bestFit="1" customWidth="1"/>
    <col min="8458" max="8458" width="13.42578125" style="1" bestFit="1" customWidth="1"/>
    <col min="8459" max="8459" width="11.7109375" style="1" bestFit="1" customWidth="1"/>
    <col min="8460" max="8704" width="9.140625" style="1"/>
    <col min="8705" max="8705" width="5.5703125" style="1" customWidth="1"/>
    <col min="8706" max="8706" width="46.85546875" style="1" customWidth="1"/>
    <col min="8707" max="8707" width="8" style="1" customWidth="1"/>
    <col min="8708" max="8708" width="9" style="1" customWidth="1"/>
    <col min="8709" max="8709" width="9.28515625" style="1" customWidth="1"/>
    <col min="8710" max="8710" width="13.42578125" style="1" bestFit="1" customWidth="1"/>
    <col min="8711" max="8711" width="6" style="1" customWidth="1"/>
    <col min="8712" max="8712" width="2" style="1" customWidth="1"/>
    <col min="8713" max="8713" width="9.28515625" style="1" bestFit="1" customWidth="1"/>
    <col min="8714" max="8714" width="13.42578125" style="1" bestFit="1" customWidth="1"/>
    <col min="8715" max="8715" width="11.7109375" style="1" bestFit="1" customWidth="1"/>
    <col min="8716" max="8960" width="9.140625" style="1"/>
    <col min="8961" max="8961" width="5.5703125" style="1" customWidth="1"/>
    <col min="8962" max="8962" width="46.85546875" style="1" customWidth="1"/>
    <col min="8963" max="8963" width="8" style="1" customWidth="1"/>
    <col min="8964" max="8964" width="9" style="1" customWidth="1"/>
    <col min="8965" max="8965" width="9.28515625" style="1" customWidth="1"/>
    <col min="8966" max="8966" width="13.42578125" style="1" bestFit="1" customWidth="1"/>
    <col min="8967" max="8967" width="6" style="1" customWidth="1"/>
    <col min="8968" max="8968" width="2" style="1" customWidth="1"/>
    <col min="8969" max="8969" width="9.28515625" style="1" bestFit="1" customWidth="1"/>
    <col min="8970" max="8970" width="13.42578125" style="1" bestFit="1" customWidth="1"/>
    <col min="8971" max="8971" width="11.7109375" style="1" bestFit="1" customWidth="1"/>
    <col min="8972" max="9216" width="9.140625" style="1"/>
    <col min="9217" max="9217" width="5.5703125" style="1" customWidth="1"/>
    <col min="9218" max="9218" width="46.85546875" style="1" customWidth="1"/>
    <col min="9219" max="9219" width="8" style="1" customWidth="1"/>
    <col min="9220" max="9220" width="9" style="1" customWidth="1"/>
    <col min="9221" max="9221" width="9.28515625" style="1" customWidth="1"/>
    <col min="9222" max="9222" width="13.42578125" style="1" bestFit="1" customWidth="1"/>
    <col min="9223" max="9223" width="6" style="1" customWidth="1"/>
    <col min="9224" max="9224" width="2" style="1" customWidth="1"/>
    <col min="9225" max="9225" width="9.28515625" style="1" bestFit="1" customWidth="1"/>
    <col min="9226" max="9226" width="13.42578125" style="1" bestFit="1" customWidth="1"/>
    <col min="9227" max="9227" width="11.7109375" style="1" bestFit="1" customWidth="1"/>
    <col min="9228" max="9472" width="9.140625" style="1"/>
    <col min="9473" max="9473" width="5.5703125" style="1" customWidth="1"/>
    <col min="9474" max="9474" width="46.85546875" style="1" customWidth="1"/>
    <col min="9475" max="9475" width="8" style="1" customWidth="1"/>
    <col min="9476" max="9476" width="9" style="1" customWidth="1"/>
    <col min="9477" max="9477" width="9.28515625" style="1" customWidth="1"/>
    <col min="9478" max="9478" width="13.42578125" style="1" bestFit="1" customWidth="1"/>
    <col min="9479" max="9479" width="6" style="1" customWidth="1"/>
    <col min="9480" max="9480" width="2" style="1" customWidth="1"/>
    <col min="9481" max="9481" width="9.28515625" style="1" bestFit="1" customWidth="1"/>
    <col min="9482" max="9482" width="13.42578125" style="1" bestFit="1" customWidth="1"/>
    <col min="9483" max="9483" width="11.7109375" style="1" bestFit="1" customWidth="1"/>
    <col min="9484" max="9728" width="9.140625" style="1"/>
    <col min="9729" max="9729" width="5.5703125" style="1" customWidth="1"/>
    <col min="9730" max="9730" width="46.85546875" style="1" customWidth="1"/>
    <col min="9731" max="9731" width="8" style="1" customWidth="1"/>
    <col min="9732" max="9732" width="9" style="1" customWidth="1"/>
    <col min="9733" max="9733" width="9.28515625" style="1" customWidth="1"/>
    <col min="9734" max="9734" width="13.42578125" style="1" bestFit="1" customWidth="1"/>
    <col min="9735" max="9735" width="6" style="1" customWidth="1"/>
    <col min="9736" max="9736" width="2" style="1" customWidth="1"/>
    <col min="9737" max="9737" width="9.28515625" style="1" bestFit="1" customWidth="1"/>
    <col min="9738" max="9738" width="13.42578125" style="1" bestFit="1" customWidth="1"/>
    <col min="9739" max="9739" width="11.7109375" style="1" bestFit="1" customWidth="1"/>
    <col min="9740" max="9984" width="9.140625" style="1"/>
    <col min="9985" max="9985" width="5.5703125" style="1" customWidth="1"/>
    <col min="9986" max="9986" width="46.85546875" style="1" customWidth="1"/>
    <col min="9987" max="9987" width="8" style="1" customWidth="1"/>
    <col min="9988" max="9988" width="9" style="1" customWidth="1"/>
    <col min="9989" max="9989" width="9.28515625" style="1" customWidth="1"/>
    <col min="9990" max="9990" width="13.42578125" style="1" bestFit="1" customWidth="1"/>
    <col min="9991" max="9991" width="6" style="1" customWidth="1"/>
    <col min="9992" max="9992" width="2" style="1" customWidth="1"/>
    <col min="9993" max="9993" width="9.28515625" style="1" bestFit="1" customWidth="1"/>
    <col min="9994" max="9994" width="13.42578125" style="1" bestFit="1" customWidth="1"/>
    <col min="9995" max="9995" width="11.7109375" style="1" bestFit="1" customWidth="1"/>
    <col min="9996" max="10240" width="9.140625" style="1"/>
    <col min="10241" max="10241" width="5.5703125" style="1" customWidth="1"/>
    <col min="10242" max="10242" width="46.85546875" style="1" customWidth="1"/>
    <col min="10243" max="10243" width="8" style="1" customWidth="1"/>
    <col min="10244" max="10244" width="9" style="1" customWidth="1"/>
    <col min="10245" max="10245" width="9.28515625" style="1" customWidth="1"/>
    <col min="10246" max="10246" width="13.42578125" style="1" bestFit="1" customWidth="1"/>
    <col min="10247" max="10247" width="6" style="1" customWidth="1"/>
    <col min="10248" max="10248" width="2" style="1" customWidth="1"/>
    <col min="10249" max="10249" width="9.28515625" style="1" bestFit="1" customWidth="1"/>
    <col min="10250" max="10250" width="13.42578125" style="1" bestFit="1" customWidth="1"/>
    <col min="10251" max="10251" width="11.7109375" style="1" bestFit="1" customWidth="1"/>
    <col min="10252" max="10496" width="9.140625" style="1"/>
    <col min="10497" max="10497" width="5.5703125" style="1" customWidth="1"/>
    <col min="10498" max="10498" width="46.85546875" style="1" customWidth="1"/>
    <col min="10499" max="10499" width="8" style="1" customWidth="1"/>
    <col min="10500" max="10500" width="9" style="1" customWidth="1"/>
    <col min="10501" max="10501" width="9.28515625" style="1" customWidth="1"/>
    <col min="10502" max="10502" width="13.42578125" style="1" bestFit="1" customWidth="1"/>
    <col min="10503" max="10503" width="6" style="1" customWidth="1"/>
    <col min="10504" max="10504" width="2" style="1" customWidth="1"/>
    <col min="10505" max="10505" width="9.28515625" style="1" bestFit="1" customWidth="1"/>
    <col min="10506" max="10506" width="13.42578125" style="1" bestFit="1" customWidth="1"/>
    <col min="10507" max="10507" width="11.7109375" style="1" bestFit="1" customWidth="1"/>
    <col min="10508" max="10752" width="9.140625" style="1"/>
    <col min="10753" max="10753" width="5.5703125" style="1" customWidth="1"/>
    <col min="10754" max="10754" width="46.85546875" style="1" customWidth="1"/>
    <col min="10755" max="10755" width="8" style="1" customWidth="1"/>
    <col min="10756" max="10756" width="9" style="1" customWidth="1"/>
    <col min="10757" max="10757" width="9.28515625" style="1" customWidth="1"/>
    <col min="10758" max="10758" width="13.42578125" style="1" bestFit="1" customWidth="1"/>
    <col min="10759" max="10759" width="6" style="1" customWidth="1"/>
    <col min="10760" max="10760" width="2" style="1" customWidth="1"/>
    <col min="10761" max="10761" width="9.28515625" style="1" bestFit="1" customWidth="1"/>
    <col min="10762" max="10762" width="13.42578125" style="1" bestFit="1" customWidth="1"/>
    <col min="10763" max="10763" width="11.7109375" style="1" bestFit="1" customWidth="1"/>
    <col min="10764" max="11008" width="9.140625" style="1"/>
    <col min="11009" max="11009" width="5.5703125" style="1" customWidth="1"/>
    <col min="11010" max="11010" width="46.85546875" style="1" customWidth="1"/>
    <col min="11011" max="11011" width="8" style="1" customWidth="1"/>
    <col min="11012" max="11012" width="9" style="1" customWidth="1"/>
    <col min="11013" max="11013" width="9.28515625" style="1" customWidth="1"/>
    <col min="11014" max="11014" width="13.42578125" style="1" bestFit="1" customWidth="1"/>
    <col min="11015" max="11015" width="6" style="1" customWidth="1"/>
    <col min="11016" max="11016" width="2" style="1" customWidth="1"/>
    <col min="11017" max="11017" width="9.28515625" style="1" bestFit="1" customWidth="1"/>
    <col min="11018" max="11018" width="13.42578125" style="1" bestFit="1" customWidth="1"/>
    <col min="11019" max="11019" width="11.7109375" style="1" bestFit="1" customWidth="1"/>
    <col min="11020" max="11264" width="9.140625" style="1"/>
    <col min="11265" max="11265" width="5.5703125" style="1" customWidth="1"/>
    <col min="11266" max="11266" width="46.85546875" style="1" customWidth="1"/>
    <col min="11267" max="11267" width="8" style="1" customWidth="1"/>
    <col min="11268" max="11268" width="9" style="1" customWidth="1"/>
    <col min="11269" max="11269" width="9.28515625" style="1" customWidth="1"/>
    <col min="11270" max="11270" width="13.42578125" style="1" bestFit="1" customWidth="1"/>
    <col min="11271" max="11271" width="6" style="1" customWidth="1"/>
    <col min="11272" max="11272" width="2" style="1" customWidth="1"/>
    <col min="11273" max="11273" width="9.28515625" style="1" bestFit="1" customWidth="1"/>
    <col min="11274" max="11274" width="13.42578125" style="1" bestFit="1" customWidth="1"/>
    <col min="11275" max="11275" width="11.7109375" style="1" bestFit="1" customWidth="1"/>
    <col min="11276" max="11520" width="9.140625" style="1"/>
    <col min="11521" max="11521" width="5.5703125" style="1" customWidth="1"/>
    <col min="11522" max="11522" width="46.85546875" style="1" customWidth="1"/>
    <col min="11523" max="11523" width="8" style="1" customWidth="1"/>
    <col min="11524" max="11524" width="9" style="1" customWidth="1"/>
    <col min="11525" max="11525" width="9.28515625" style="1" customWidth="1"/>
    <col min="11526" max="11526" width="13.42578125" style="1" bestFit="1" customWidth="1"/>
    <col min="11527" max="11527" width="6" style="1" customWidth="1"/>
    <col min="11528" max="11528" width="2" style="1" customWidth="1"/>
    <col min="11529" max="11529" width="9.28515625" style="1" bestFit="1" customWidth="1"/>
    <col min="11530" max="11530" width="13.42578125" style="1" bestFit="1" customWidth="1"/>
    <col min="11531" max="11531" width="11.7109375" style="1" bestFit="1" customWidth="1"/>
    <col min="11532" max="11776" width="9.140625" style="1"/>
    <col min="11777" max="11777" width="5.5703125" style="1" customWidth="1"/>
    <col min="11778" max="11778" width="46.85546875" style="1" customWidth="1"/>
    <col min="11779" max="11779" width="8" style="1" customWidth="1"/>
    <col min="11780" max="11780" width="9" style="1" customWidth="1"/>
    <col min="11781" max="11781" width="9.28515625" style="1" customWidth="1"/>
    <col min="11782" max="11782" width="13.42578125" style="1" bestFit="1" customWidth="1"/>
    <col min="11783" max="11783" width="6" style="1" customWidth="1"/>
    <col min="11784" max="11784" width="2" style="1" customWidth="1"/>
    <col min="11785" max="11785" width="9.28515625" style="1" bestFit="1" customWidth="1"/>
    <col min="11786" max="11786" width="13.42578125" style="1" bestFit="1" customWidth="1"/>
    <col min="11787" max="11787" width="11.7109375" style="1" bestFit="1" customWidth="1"/>
    <col min="11788" max="12032" width="9.140625" style="1"/>
    <col min="12033" max="12033" width="5.5703125" style="1" customWidth="1"/>
    <col min="12034" max="12034" width="46.85546875" style="1" customWidth="1"/>
    <col min="12035" max="12035" width="8" style="1" customWidth="1"/>
    <col min="12036" max="12036" width="9" style="1" customWidth="1"/>
    <col min="12037" max="12037" width="9.28515625" style="1" customWidth="1"/>
    <col min="12038" max="12038" width="13.42578125" style="1" bestFit="1" customWidth="1"/>
    <col min="12039" max="12039" width="6" style="1" customWidth="1"/>
    <col min="12040" max="12040" width="2" style="1" customWidth="1"/>
    <col min="12041" max="12041" width="9.28515625" style="1" bestFit="1" customWidth="1"/>
    <col min="12042" max="12042" width="13.42578125" style="1" bestFit="1" customWidth="1"/>
    <col min="12043" max="12043" width="11.7109375" style="1" bestFit="1" customWidth="1"/>
    <col min="12044" max="12288" width="9.140625" style="1"/>
    <col min="12289" max="12289" width="5.5703125" style="1" customWidth="1"/>
    <col min="12290" max="12290" width="46.85546875" style="1" customWidth="1"/>
    <col min="12291" max="12291" width="8" style="1" customWidth="1"/>
    <col min="12292" max="12292" width="9" style="1" customWidth="1"/>
    <col min="12293" max="12293" width="9.28515625" style="1" customWidth="1"/>
    <col min="12294" max="12294" width="13.42578125" style="1" bestFit="1" customWidth="1"/>
    <col min="12295" max="12295" width="6" style="1" customWidth="1"/>
    <col min="12296" max="12296" width="2" style="1" customWidth="1"/>
    <col min="12297" max="12297" width="9.28515625" style="1" bestFit="1" customWidth="1"/>
    <col min="12298" max="12298" width="13.42578125" style="1" bestFit="1" customWidth="1"/>
    <col min="12299" max="12299" width="11.7109375" style="1" bestFit="1" customWidth="1"/>
    <col min="12300" max="12544" width="9.140625" style="1"/>
    <col min="12545" max="12545" width="5.5703125" style="1" customWidth="1"/>
    <col min="12546" max="12546" width="46.85546875" style="1" customWidth="1"/>
    <col min="12547" max="12547" width="8" style="1" customWidth="1"/>
    <col min="12548" max="12548" width="9" style="1" customWidth="1"/>
    <col min="12549" max="12549" width="9.28515625" style="1" customWidth="1"/>
    <col min="12550" max="12550" width="13.42578125" style="1" bestFit="1" customWidth="1"/>
    <col min="12551" max="12551" width="6" style="1" customWidth="1"/>
    <col min="12552" max="12552" width="2" style="1" customWidth="1"/>
    <col min="12553" max="12553" width="9.28515625" style="1" bestFit="1" customWidth="1"/>
    <col min="12554" max="12554" width="13.42578125" style="1" bestFit="1" customWidth="1"/>
    <col min="12555" max="12555" width="11.7109375" style="1" bestFit="1" customWidth="1"/>
    <col min="12556" max="12800" width="9.140625" style="1"/>
    <col min="12801" max="12801" width="5.5703125" style="1" customWidth="1"/>
    <col min="12802" max="12802" width="46.85546875" style="1" customWidth="1"/>
    <col min="12803" max="12803" width="8" style="1" customWidth="1"/>
    <col min="12804" max="12804" width="9" style="1" customWidth="1"/>
    <col min="12805" max="12805" width="9.28515625" style="1" customWidth="1"/>
    <col min="12806" max="12806" width="13.42578125" style="1" bestFit="1" customWidth="1"/>
    <col min="12807" max="12807" width="6" style="1" customWidth="1"/>
    <col min="12808" max="12808" width="2" style="1" customWidth="1"/>
    <col min="12809" max="12809" width="9.28515625" style="1" bestFit="1" customWidth="1"/>
    <col min="12810" max="12810" width="13.42578125" style="1" bestFit="1" customWidth="1"/>
    <col min="12811" max="12811" width="11.7109375" style="1" bestFit="1" customWidth="1"/>
    <col min="12812" max="13056" width="9.140625" style="1"/>
    <col min="13057" max="13057" width="5.5703125" style="1" customWidth="1"/>
    <col min="13058" max="13058" width="46.85546875" style="1" customWidth="1"/>
    <col min="13059" max="13059" width="8" style="1" customWidth="1"/>
    <col min="13060" max="13060" width="9" style="1" customWidth="1"/>
    <col min="13061" max="13061" width="9.28515625" style="1" customWidth="1"/>
    <col min="13062" max="13062" width="13.42578125" style="1" bestFit="1" customWidth="1"/>
    <col min="13063" max="13063" width="6" style="1" customWidth="1"/>
    <col min="13064" max="13064" width="2" style="1" customWidth="1"/>
    <col min="13065" max="13065" width="9.28515625" style="1" bestFit="1" customWidth="1"/>
    <col min="13066" max="13066" width="13.42578125" style="1" bestFit="1" customWidth="1"/>
    <col min="13067" max="13067" width="11.7109375" style="1" bestFit="1" customWidth="1"/>
    <col min="13068" max="13312" width="9.140625" style="1"/>
    <col min="13313" max="13313" width="5.5703125" style="1" customWidth="1"/>
    <col min="13314" max="13314" width="46.85546875" style="1" customWidth="1"/>
    <col min="13315" max="13315" width="8" style="1" customWidth="1"/>
    <col min="13316" max="13316" width="9" style="1" customWidth="1"/>
    <col min="13317" max="13317" width="9.28515625" style="1" customWidth="1"/>
    <col min="13318" max="13318" width="13.42578125" style="1" bestFit="1" customWidth="1"/>
    <col min="13319" max="13319" width="6" style="1" customWidth="1"/>
    <col min="13320" max="13320" width="2" style="1" customWidth="1"/>
    <col min="13321" max="13321" width="9.28515625" style="1" bestFit="1" customWidth="1"/>
    <col min="13322" max="13322" width="13.42578125" style="1" bestFit="1" customWidth="1"/>
    <col min="13323" max="13323" width="11.7109375" style="1" bestFit="1" customWidth="1"/>
    <col min="13324" max="13568" width="9.140625" style="1"/>
    <col min="13569" max="13569" width="5.5703125" style="1" customWidth="1"/>
    <col min="13570" max="13570" width="46.85546875" style="1" customWidth="1"/>
    <col min="13571" max="13571" width="8" style="1" customWidth="1"/>
    <col min="13572" max="13572" width="9" style="1" customWidth="1"/>
    <col min="13573" max="13573" width="9.28515625" style="1" customWidth="1"/>
    <col min="13574" max="13574" width="13.42578125" style="1" bestFit="1" customWidth="1"/>
    <col min="13575" max="13575" width="6" style="1" customWidth="1"/>
    <col min="13576" max="13576" width="2" style="1" customWidth="1"/>
    <col min="13577" max="13577" width="9.28515625" style="1" bestFit="1" customWidth="1"/>
    <col min="13578" max="13578" width="13.42578125" style="1" bestFit="1" customWidth="1"/>
    <col min="13579" max="13579" width="11.7109375" style="1" bestFit="1" customWidth="1"/>
    <col min="13580" max="13824" width="9.140625" style="1"/>
    <col min="13825" max="13825" width="5.5703125" style="1" customWidth="1"/>
    <col min="13826" max="13826" width="46.85546875" style="1" customWidth="1"/>
    <col min="13827" max="13827" width="8" style="1" customWidth="1"/>
    <col min="13828" max="13828" width="9" style="1" customWidth="1"/>
    <col min="13829" max="13829" width="9.28515625" style="1" customWidth="1"/>
    <col min="13830" max="13830" width="13.42578125" style="1" bestFit="1" customWidth="1"/>
    <col min="13831" max="13831" width="6" style="1" customWidth="1"/>
    <col min="13832" max="13832" width="2" style="1" customWidth="1"/>
    <col min="13833" max="13833" width="9.28515625" style="1" bestFit="1" customWidth="1"/>
    <col min="13834" max="13834" width="13.42578125" style="1" bestFit="1" customWidth="1"/>
    <col min="13835" max="13835" width="11.7109375" style="1" bestFit="1" customWidth="1"/>
    <col min="13836" max="14080" width="9.140625" style="1"/>
    <col min="14081" max="14081" width="5.5703125" style="1" customWidth="1"/>
    <col min="14082" max="14082" width="46.85546875" style="1" customWidth="1"/>
    <col min="14083" max="14083" width="8" style="1" customWidth="1"/>
    <col min="14084" max="14084" width="9" style="1" customWidth="1"/>
    <col min="14085" max="14085" width="9.28515625" style="1" customWidth="1"/>
    <col min="14086" max="14086" width="13.42578125" style="1" bestFit="1" customWidth="1"/>
    <col min="14087" max="14087" width="6" style="1" customWidth="1"/>
    <col min="14088" max="14088" width="2" style="1" customWidth="1"/>
    <col min="14089" max="14089" width="9.28515625" style="1" bestFit="1" customWidth="1"/>
    <col min="14090" max="14090" width="13.42578125" style="1" bestFit="1" customWidth="1"/>
    <col min="14091" max="14091" width="11.7109375" style="1" bestFit="1" customWidth="1"/>
    <col min="14092" max="14336" width="9.140625" style="1"/>
    <col min="14337" max="14337" width="5.5703125" style="1" customWidth="1"/>
    <col min="14338" max="14338" width="46.85546875" style="1" customWidth="1"/>
    <col min="14339" max="14339" width="8" style="1" customWidth="1"/>
    <col min="14340" max="14340" width="9" style="1" customWidth="1"/>
    <col min="14341" max="14341" width="9.28515625" style="1" customWidth="1"/>
    <col min="14342" max="14342" width="13.42578125" style="1" bestFit="1" customWidth="1"/>
    <col min="14343" max="14343" width="6" style="1" customWidth="1"/>
    <col min="14344" max="14344" width="2" style="1" customWidth="1"/>
    <col min="14345" max="14345" width="9.28515625" style="1" bestFit="1" customWidth="1"/>
    <col min="14346" max="14346" width="13.42578125" style="1" bestFit="1" customWidth="1"/>
    <col min="14347" max="14347" width="11.7109375" style="1" bestFit="1" customWidth="1"/>
    <col min="14348" max="14592" width="9.140625" style="1"/>
    <col min="14593" max="14593" width="5.5703125" style="1" customWidth="1"/>
    <col min="14594" max="14594" width="46.85546875" style="1" customWidth="1"/>
    <col min="14595" max="14595" width="8" style="1" customWidth="1"/>
    <col min="14596" max="14596" width="9" style="1" customWidth="1"/>
    <col min="14597" max="14597" width="9.28515625" style="1" customWidth="1"/>
    <col min="14598" max="14598" width="13.42578125" style="1" bestFit="1" customWidth="1"/>
    <col min="14599" max="14599" width="6" style="1" customWidth="1"/>
    <col min="14600" max="14600" width="2" style="1" customWidth="1"/>
    <col min="14601" max="14601" width="9.28515625" style="1" bestFit="1" customWidth="1"/>
    <col min="14602" max="14602" width="13.42578125" style="1" bestFit="1" customWidth="1"/>
    <col min="14603" max="14603" width="11.7109375" style="1" bestFit="1" customWidth="1"/>
    <col min="14604" max="14848" width="9.140625" style="1"/>
    <col min="14849" max="14849" width="5.5703125" style="1" customWidth="1"/>
    <col min="14850" max="14850" width="46.85546875" style="1" customWidth="1"/>
    <col min="14851" max="14851" width="8" style="1" customWidth="1"/>
    <col min="14852" max="14852" width="9" style="1" customWidth="1"/>
    <col min="14853" max="14853" width="9.28515625" style="1" customWidth="1"/>
    <col min="14854" max="14854" width="13.42578125" style="1" bestFit="1" customWidth="1"/>
    <col min="14855" max="14855" width="6" style="1" customWidth="1"/>
    <col min="14856" max="14856" width="2" style="1" customWidth="1"/>
    <col min="14857" max="14857" width="9.28515625" style="1" bestFit="1" customWidth="1"/>
    <col min="14858" max="14858" width="13.42578125" style="1" bestFit="1" customWidth="1"/>
    <col min="14859" max="14859" width="11.7109375" style="1" bestFit="1" customWidth="1"/>
    <col min="14860" max="15104" width="9.140625" style="1"/>
    <col min="15105" max="15105" width="5.5703125" style="1" customWidth="1"/>
    <col min="15106" max="15106" width="46.85546875" style="1" customWidth="1"/>
    <col min="15107" max="15107" width="8" style="1" customWidth="1"/>
    <col min="15108" max="15108" width="9" style="1" customWidth="1"/>
    <col min="15109" max="15109" width="9.28515625" style="1" customWidth="1"/>
    <col min="15110" max="15110" width="13.42578125" style="1" bestFit="1" customWidth="1"/>
    <col min="15111" max="15111" width="6" style="1" customWidth="1"/>
    <col min="15112" max="15112" width="2" style="1" customWidth="1"/>
    <col min="15113" max="15113" width="9.28515625" style="1" bestFit="1" customWidth="1"/>
    <col min="15114" max="15114" width="13.42578125" style="1" bestFit="1" customWidth="1"/>
    <col min="15115" max="15115" width="11.7109375" style="1" bestFit="1" customWidth="1"/>
    <col min="15116" max="15360" width="9.140625" style="1"/>
    <col min="15361" max="15361" width="5.5703125" style="1" customWidth="1"/>
    <col min="15362" max="15362" width="46.85546875" style="1" customWidth="1"/>
    <col min="15363" max="15363" width="8" style="1" customWidth="1"/>
    <col min="15364" max="15364" width="9" style="1" customWidth="1"/>
    <col min="15365" max="15365" width="9.28515625" style="1" customWidth="1"/>
    <col min="15366" max="15366" width="13.42578125" style="1" bestFit="1" customWidth="1"/>
    <col min="15367" max="15367" width="6" style="1" customWidth="1"/>
    <col min="15368" max="15368" width="2" style="1" customWidth="1"/>
    <col min="15369" max="15369" width="9.28515625" style="1" bestFit="1" customWidth="1"/>
    <col min="15370" max="15370" width="13.42578125" style="1" bestFit="1" customWidth="1"/>
    <col min="15371" max="15371" width="11.7109375" style="1" bestFit="1" customWidth="1"/>
    <col min="15372" max="15616" width="9.140625" style="1"/>
    <col min="15617" max="15617" width="5.5703125" style="1" customWidth="1"/>
    <col min="15618" max="15618" width="46.85546875" style="1" customWidth="1"/>
    <col min="15619" max="15619" width="8" style="1" customWidth="1"/>
    <col min="15620" max="15620" width="9" style="1" customWidth="1"/>
    <col min="15621" max="15621" width="9.28515625" style="1" customWidth="1"/>
    <col min="15622" max="15622" width="13.42578125" style="1" bestFit="1" customWidth="1"/>
    <col min="15623" max="15623" width="6" style="1" customWidth="1"/>
    <col min="15624" max="15624" width="2" style="1" customWidth="1"/>
    <col min="15625" max="15625" width="9.28515625" style="1" bestFit="1" customWidth="1"/>
    <col min="15626" max="15626" width="13.42578125" style="1" bestFit="1" customWidth="1"/>
    <col min="15627" max="15627" width="11.7109375" style="1" bestFit="1" customWidth="1"/>
    <col min="15628" max="15872" width="9.140625" style="1"/>
    <col min="15873" max="15873" width="5.5703125" style="1" customWidth="1"/>
    <col min="15874" max="15874" width="46.85546875" style="1" customWidth="1"/>
    <col min="15875" max="15875" width="8" style="1" customWidth="1"/>
    <col min="15876" max="15876" width="9" style="1" customWidth="1"/>
    <col min="15877" max="15877" width="9.28515625" style="1" customWidth="1"/>
    <col min="15878" max="15878" width="13.42578125" style="1" bestFit="1" customWidth="1"/>
    <col min="15879" max="15879" width="6" style="1" customWidth="1"/>
    <col min="15880" max="15880" width="2" style="1" customWidth="1"/>
    <col min="15881" max="15881" width="9.28515625" style="1" bestFit="1" customWidth="1"/>
    <col min="15882" max="15882" width="13.42578125" style="1" bestFit="1" customWidth="1"/>
    <col min="15883" max="15883" width="11.7109375" style="1" bestFit="1" customWidth="1"/>
    <col min="15884" max="16128" width="9.140625" style="1"/>
    <col min="16129" max="16129" width="5.5703125" style="1" customWidth="1"/>
    <col min="16130" max="16130" width="46.85546875" style="1" customWidth="1"/>
    <col min="16131" max="16131" width="8" style="1" customWidth="1"/>
    <col min="16132" max="16132" width="9" style="1" customWidth="1"/>
    <col min="16133" max="16133" width="9.28515625" style="1" customWidth="1"/>
    <col min="16134" max="16134" width="13.42578125" style="1" bestFit="1" customWidth="1"/>
    <col min="16135" max="16135" width="6" style="1" customWidth="1"/>
    <col min="16136" max="16136" width="2" style="1" customWidth="1"/>
    <col min="16137" max="16137" width="9.28515625" style="1" bestFit="1" customWidth="1"/>
    <col min="16138" max="16138" width="13.42578125" style="1" bestFit="1" customWidth="1"/>
    <col min="16139" max="16139" width="11.7109375" style="1" bestFit="1" customWidth="1"/>
    <col min="16140" max="16384" width="9.140625" style="1"/>
  </cols>
  <sheetData>
    <row r="1" spans="1:8" ht="13.5" customHeight="1" x14ac:dyDescent="0.2">
      <c r="A1" s="183" t="s">
        <v>65</v>
      </c>
      <c r="B1" s="184"/>
      <c r="C1" s="185" t="s">
        <v>8</v>
      </c>
      <c r="D1" s="186"/>
      <c r="E1" s="186"/>
      <c r="F1" s="120" t="s">
        <v>9</v>
      </c>
      <c r="G1" s="121"/>
      <c r="H1" s="122"/>
    </row>
    <row r="2" spans="1:8" ht="12.75" customHeight="1" x14ac:dyDescent="0.2">
      <c r="A2" s="187"/>
      <c r="B2" s="188"/>
      <c r="C2" s="189" t="s">
        <v>10</v>
      </c>
      <c r="D2" s="190"/>
      <c r="E2" s="191"/>
      <c r="F2" s="123"/>
      <c r="G2" s="124"/>
      <c r="H2" s="125"/>
    </row>
    <row r="3" spans="1:8" ht="12.75" customHeight="1" x14ac:dyDescent="0.2">
      <c r="A3" s="183" t="s">
        <v>11</v>
      </c>
      <c r="B3" s="184"/>
      <c r="C3" s="185" t="s">
        <v>12</v>
      </c>
      <c r="D3" s="186"/>
      <c r="E3" s="186"/>
      <c r="F3" s="120" t="s">
        <v>13</v>
      </c>
      <c r="G3" s="121"/>
      <c r="H3" s="122"/>
    </row>
    <row r="4" spans="1:8" ht="12.75" customHeight="1" x14ac:dyDescent="0.2">
      <c r="A4" s="164" t="s">
        <v>66</v>
      </c>
      <c r="B4" s="165"/>
      <c r="C4" s="166"/>
      <c r="D4" s="167"/>
      <c r="E4" s="168"/>
      <c r="F4" s="126" t="s">
        <v>75</v>
      </c>
      <c r="G4" s="127"/>
      <c r="H4" s="125"/>
    </row>
    <row r="5" spans="1:8" x14ac:dyDescent="0.2">
      <c r="A5" s="2"/>
      <c r="B5" s="3"/>
      <c r="C5" s="4"/>
      <c r="D5" s="5"/>
      <c r="E5" s="4"/>
      <c r="F5" s="6"/>
    </row>
    <row r="6" spans="1:8" x14ac:dyDescent="0.2">
      <c r="A6" s="2"/>
      <c r="B6" s="3"/>
      <c r="C6" s="4"/>
      <c r="D6" s="5"/>
      <c r="E6" s="4"/>
      <c r="F6" s="6"/>
    </row>
    <row r="7" spans="1:8" x14ac:dyDescent="0.2">
      <c r="A7" s="2"/>
      <c r="B7" s="3"/>
      <c r="C7" s="4"/>
      <c r="D7" s="5"/>
      <c r="E7" s="4"/>
      <c r="F7" s="6"/>
    </row>
    <row r="8" spans="1:8" x14ac:dyDescent="0.2">
      <c r="A8" s="2"/>
      <c r="B8" s="3"/>
      <c r="C8" s="4"/>
      <c r="D8" s="5"/>
      <c r="E8" s="4"/>
      <c r="F8" s="6"/>
    </row>
    <row r="9" spans="1:8" x14ac:dyDescent="0.2">
      <c r="A9" s="2"/>
      <c r="B9" s="3"/>
      <c r="C9" s="4"/>
      <c r="D9" s="5"/>
      <c r="E9" s="4"/>
      <c r="F9" s="6"/>
    </row>
    <row r="10" spans="1:8" x14ac:dyDescent="0.2">
      <c r="A10" s="2"/>
      <c r="B10" s="3"/>
      <c r="C10" s="4"/>
      <c r="D10" s="5"/>
      <c r="E10" s="4"/>
      <c r="F10" s="6"/>
    </row>
    <row r="11" spans="1:8" x14ac:dyDescent="0.2">
      <c r="A11" s="2"/>
      <c r="B11" s="3"/>
      <c r="C11" s="4"/>
      <c r="D11" s="5"/>
      <c r="E11" s="4"/>
      <c r="F11" s="6"/>
    </row>
    <row r="12" spans="1:8" x14ac:dyDescent="0.2">
      <c r="A12" s="2"/>
      <c r="B12" s="3"/>
      <c r="C12" s="4"/>
      <c r="D12" s="5"/>
      <c r="E12" s="4"/>
      <c r="F12" s="6"/>
    </row>
    <row r="13" spans="1:8" x14ac:dyDescent="0.2">
      <c r="A13" s="2"/>
      <c r="B13" s="3"/>
      <c r="C13" s="4"/>
      <c r="D13" s="5"/>
      <c r="E13" s="4"/>
      <c r="F13" s="6"/>
    </row>
    <row r="14" spans="1:8" x14ac:dyDescent="0.2">
      <c r="A14" s="2"/>
      <c r="B14" s="3"/>
      <c r="C14" s="4"/>
      <c r="D14" s="5"/>
      <c r="E14" s="4"/>
      <c r="F14" s="6"/>
    </row>
    <row r="15" spans="1:8" x14ac:dyDescent="0.2">
      <c r="A15" s="2"/>
      <c r="B15" s="3"/>
      <c r="C15" s="4"/>
      <c r="D15" s="5"/>
      <c r="E15" s="4"/>
      <c r="F15" s="6"/>
    </row>
    <row r="16" spans="1:8" x14ac:dyDescent="0.2">
      <c r="A16" s="2"/>
      <c r="B16" s="3"/>
      <c r="C16" s="4"/>
      <c r="D16" s="5"/>
      <c r="E16" s="4"/>
      <c r="F16" s="6"/>
    </row>
    <row r="17" spans="1:8" x14ac:dyDescent="0.2">
      <c r="A17" s="2"/>
      <c r="B17" s="3"/>
      <c r="C17" s="4"/>
      <c r="D17" s="5"/>
      <c r="E17" s="4"/>
      <c r="F17" s="6"/>
    </row>
    <row r="18" spans="1:8" x14ac:dyDescent="0.2">
      <c r="A18" s="2"/>
      <c r="B18" s="3"/>
      <c r="C18" s="4"/>
      <c r="D18" s="5"/>
      <c r="E18" s="4"/>
      <c r="F18" s="6"/>
    </row>
    <row r="19" spans="1:8" ht="12" customHeight="1" x14ac:dyDescent="0.2">
      <c r="A19" s="2"/>
      <c r="B19" s="3"/>
      <c r="C19" s="4"/>
      <c r="D19" s="5"/>
      <c r="E19" s="4"/>
      <c r="F19" s="6"/>
    </row>
    <row r="20" spans="1:8" x14ac:dyDescent="0.2">
      <c r="A20" s="2"/>
      <c r="B20" s="3"/>
      <c r="C20" s="4"/>
      <c r="D20" s="5"/>
      <c r="E20" s="4"/>
      <c r="F20" s="6"/>
    </row>
    <row r="21" spans="1:8" x14ac:dyDescent="0.2">
      <c r="A21" s="2"/>
      <c r="B21" s="3"/>
      <c r="C21" s="4"/>
      <c r="D21" s="5"/>
      <c r="E21" s="4"/>
      <c r="F21" s="6"/>
    </row>
    <row r="22" spans="1:8" x14ac:dyDescent="0.2">
      <c r="A22" s="2"/>
      <c r="B22" s="3"/>
      <c r="C22" s="4"/>
      <c r="D22" s="5"/>
      <c r="E22" s="4"/>
      <c r="F22" s="6"/>
    </row>
    <row r="23" spans="1:8" x14ac:dyDescent="0.2">
      <c r="A23" s="2"/>
      <c r="B23" s="3"/>
      <c r="C23" s="4"/>
      <c r="D23" s="5"/>
      <c r="E23" s="4"/>
      <c r="F23" s="6"/>
    </row>
    <row r="24" spans="1:8" x14ac:dyDescent="0.2">
      <c r="A24" s="2"/>
      <c r="B24" s="3"/>
      <c r="C24" s="4"/>
      <c r="D24" s="5"/>
      <c r="E24" s="4"/>
      <c r="F24" s="6"/>
    </row>
    <row r="25" spans="1:8" x14ac:dyDescent="0.2">
      <c r="A25" s="2"/>
      <c r="B25" s="3"/>
      <c r="C25" s="4"/>
      <c r="D25" s="5"/>
      <c r="E25" s="4"/>
      <c r="F25" s="6"/>
    </row>
    <row r="26" spans="1:8" x14ac:dyDescent="0.2">
      <c r="A26" s="2"/>
      <c r="B26" s="3"/>
      <c r="C26" s="4"/>
      <c r="D26" s="5"/>
      <c r="E26" s="4"/>
      <c r="F26" s="6"/>
    </row>
    <row r="27" spans="1:8" x14ac:dyDescent="0.2">
      <c r="A27" s="2"/>
      <c r="B27" s="3"/>
      <c r="C27" s="4"/>
      <c r="D27" s="5"/>
      <c r="E27" s="4"/>
      <c r="F27" s="6"/>
    </row>
    <row r="28" spans="1:8" x14ac:dyDescent="0.2">
      <c r="A28" s="2"/>
      <c r="B28" s="3"/>
      <c r="C28" s="4"/>
      <c r="D28" s="5"/>
      <c r="E28" s="4"/>
      <c r="F28" s="6"/>
    </row>
    <row r="29" spans="1:8" x14ac:dyDescent="0.2">
      <c r="A29" s="2"/>
    </row>
    <row r="30" spans="1:8" x14ac:dyDescent="0.2">
      <c r="A30" s="2"/>
      <c r="B30" s="3"/>
      <c r="C30" s="4"/>
      <c r="D30" s="5"/>
      <c r="E30" s="4"/>
      <c r="F30" s="6"/>
    </row>
    <row r="31" spans="1:8" x14ac:dyDescent="0.2">
      <c r="A31" s="2"/>
      <c r="B31" s="3"/>
      <c r="C31" s="4"/>
      <c r="D31" s="5"/>
      <c r="E31" s="4"/>
      <c r="F31" s="6"/>
    </row>
    <row r="32" spans="1:8" ht="18" customHeight="1" x14ac:dyDescent="0.2">
      <c r="A32" s="169" t="s">
        <v>14</v>
      </c>
      <c r="B32" s="169"/>
      <c r="C32" s="169"/>
      <c r="D32" s="169"/>
      <c r="E32" s="169"/>
      <c r="F32" s="169"/>
      <c r="G32" s="169"/>
      <c r="H32" s="169"/>
    </row>
    <row r="33" spans="1:8" ht="24.75" customHeight="1" x14ac:dyDescent="0.2">
      <c r="A33" s="170" t="s">
        <v>68</v>
      </c>
      <c r="B33" s="170"/>
      <c r="C33" s="170"/>
      <c r="D33" s="170"/>
      <c r="E33" s="170"/>
      <c r="F33" s="170"/>
      <c r="G33" s="170"/>
      <c r="H33" s="170"/>
    </row>
    <row r="36" spans="1:8" ht="18" x14ac:dyDescent="0.25">
      <c r="A36" s="171" t="s">
        <v>76</v>
      </c>
      <c r="B36" s="171"/>
      <c r="C36" s="171"/>
      <c r="D36" s="171"/>
      <c r="E36" s="171"/>
      <c r="F36" s="171"/>
      <c r="G36" s="171"/>
      <c r="H36" s="171"/>
    </row>
    <row r="37" spans="1:8" x14ac:dyDescent="0.2">
      <c r="B37" s="172"/>
      <c r="C37" s="172"/>
      <c r="D37" s="172"/>
      <c r="E37" s="172"/>
      <c r="F37" s="12"/>
    </row>
    <row r="38" spans="1:8" ht="32.1" customHeight="1" x14ac:dyDescent="0.2">
      <c r="A38" s="173" t="s">
        <v>74</v>
      </c>
      <c r="B38" s="173"/>
      <c r="C38" s="173"/>
      <c r="D38" s="173"/>
      <c r="E38" s="173"/>
      <c r="F38" s="173"/>
      <c r="G38" s="173"/>
      <c r="H38" s="173"/>
    </row>
    <row r="39" spans="1:8" ht="32.1" customHeight="1" x14ac:dyDescent="0.2">
      <c r="A39" s="174"/>
      <c r="B39" s="174"/>
      <c r="C39" s="174"/>
      <c r="D39" s="174"/>
      <c r="E39" s="174"/>
      <c r="F39" s="174"/>
      <c r="G39" s="174"/>
      <c r="H39" s="174"/>
    </row>
    <row r="40" spans="1:8" x14ac:dyDescent="0.2">
      <c r="B40" s="13"/>
      <c r="C40" s="14"/>
      <c r="D40" s="15"/>
      <c r="E40" s="16"/>
      <c r="F40" s="12"/>
    </row>
    <row r="41" spans="1:8" x14ac:dyDescent="0.2">
      <c r="B41" s="17"/>
      <c r="C41" s="14"/>
      <c r="D41" s="15"/>
      <c r="E41" s="16"/>
      <c r="F41" s="12"/>
    </row>
    <row r="42" spans="1:8" x14ac:dyDescent="0.2">
      <c r="B42" s="17"/>
      <c r="C42" s="14"/>
      <c r="D42" s="15"/>
      <c r="E42" s="16"/>
      <c r="F42" s="12"/>
    </row>
    <row r="43" spans="1:8" x14ac:dyDescent="0.2">
      <c r="B43" s="17"/>
      <c r="C43" s="14"/>
      <c r="D43" s="15"/>
      <c r="E43" s="16"/>
      <c r="F43" s="12"/>
    </row>
    <row r="44" spans="1:8" x14ac:dyDescent="0.2">
      <c r="B44" s="17"/>
      <c r="C44" s="14"/>
      <c r="D44" s="15"/>
      <c r="E44" s="16"/>
      <c r="F44" s="12"/>
    </row>
    <row r="45" spans="1:8" x14ac:dyDescent="0.2">
      <c r="B45" s="17"/>
      <c r="C45" s="14"/>
      <c r="D45" s="15"/>
      <c r="E45" s="16"/>
      <c r="F45" s="12"/>
    </row>
    <row r="46" spans="1:8" x14ac:dyDescent="0.2">
      <c r="B46" s="17"/>
      <c r="C46" s="14"/>
      <c r="D46" s="15"/>
      <c r="E46" s="16"/>
      <c r="F46" s="12"/>
    </row>
    <row r="47" spans="1:8" x14ac:dyDescent="0.2">
      <c r="B47" s="17"/>
      <c r="C47" s="14"/>
      <c r="D47" s="15"/>
      <c r="E47" s="16"/>
      <c r="F47" s="12"/>
    </row>
    <row r="48" spans="1:8" x14ac:dyDescent="0.2">
      <c r="B48" s="17"/>
      <c r="C48" s="14"/>
      <c r="D48" s="15"/>
      <c r="E48" s="16"/>
      <c r="F48" s="12"/>
    </row>
    <row r="49" spans="2:6" x14ac:dyDescent="0.2">
      <c r="B49" s="17"/>
      <c r="C49" s="14"/>
      <c r="D49" s="15"/>
      <c r="E49" s="16"/>
      <c r="F49" s="12"/>
    </row>
    <row r="50" spans="2:6" x14ac:dyDescent="0.2">
      <c r="B50" s="17"/>
      <c r="C50" s="14"/>
      <c r="D50" s="15"/>
      <c r="E50" s="16"/>
      <c r="F50" s="12"/>
    </row>
    <row r="51" spans="2:6" x14ac:dyDescent="0.2">
      <c r="B51" s="17"/>
      <c r="C51" s="14"/>
      <c r="D51" s="15"/>
      <c r="E51" s="16"/>
      <c r="F51" s="12"/>
    </row>
    <row r="52" spans="2:6" x14ac:dyDescent="0.2">
      <c r="B52" s="17"/>
      <c r="C52" s="14"/>
      <c r="D52" s="15"/>
      <c r="E52" s="16"/>
      <c r="F52" s="12"/>
    </row>
    <row r="53" spans="2:6" x14ac:dyDescent="0.2">
      <c r="B53" s="17"/>
      <c r="C53" s="14"/>
      <c r="D53" s="15"/>
      <c r="E53" s="16"/>
      <c r="F53" s="12"/>
    </row>
    <row r="54" spans="2:6" x14ac:dyDescent="0.2">
      <c r="B54" s="17"/>
      <c r="C54" s="14"/>
      <c r="D54" s="15"/>
      <c r="E54" s="16"/>
      <c r="F54" s="12"/>
    </row>
    <row r="55" spans="2:6" x14ac:dyDescent="0.2">
      <c r="B55" s="17"/>
      <c r="C55" s="14"/>
      <c r="D55" s="15"/>
      <c r="E55" s="16"/>
      <c r="F55" s="12"/>
    </row>
    <row r="56" spans="2:6" x14ac:dyDescent="0.2">
      <c r="B56" s="17"/>
      <c r="C56" s="14"/>
      <c r="D56" s="15"/>
      <c r="E56" s="16"/>
      <c r="F56" s="12"/>
    </row>
    <row r="57" spans="2:6" x14ac:dyDescent="0.2">
      <c r="B57" s="17"/>
      <c r="C57" s="14"/>
      <c r="D57" s="15"/>
      <c r="E57" s="16"/>
      <c r="F57" s="12"/>
    </row>
    <row r="58" spans="2:6" x14ac:dyDescent="0.2">
      <c r="B58" s="13"/>
      <c r="C58" s="14"/>
      <c r="D58" s="15"/>
      <c r="E58" s="16"/>
      <c r="F58" s="12"/>
    </row>
    <row r="59" spans="2:6" x14ac:dyDescent="0.2">
      <c r="B59" s="17"/>
      <c r="C59" s="14"/>
      <c r="D59" s="15"/>
      <c r="E59" s="16"/>
      <c r="F59" s="12"/>
    </row>
    <row r="60" spans="2:6" x14ac:dyDescent="0.2">
      <c r="B60" s="17"/>
      <c r="C60" s="14"/>
      <c r="D60" s="15"/>
      <c r="E60" s="16"/>
      <c r="F60" s="12"/>
    </row>
    <row r="61" spans="2:6" x14ac:dyDescent="0.2">
      <c r="B61" s="17"/>
      <c r="C61" s="14"/>
      <c r="D61" s="15"/>
      <c r="E61" s="16"/>
      <c r="F61" s="12"/>
    </row>
    <row r="62" spans="2:6" x14ac:dyDescent="0.2">
      <c r="B62" s="17"/>
      <c r="C62" s="14"/>
      <c r="D62" s="15"/>
      <c r="E62" s="16"/>
      <c r="F62" s="12"/>
    </row>
    <row r="63" spans="2:6" x14ac:dyDescent="0.2">
      <c r="B63" s="17"/>
      <c r="C63" s="14"/>
      <c r="D63" s="15"/>
      <c r="E63" s="16"/>
      <c r="F63" s="12"/>
    </row>
    <row r="64" spans="2:6" x14ac:dyDescent="0.2">
      <c r="C64" s="14"/>
      <c r="D64" s="15"/>
      <c r="E64" s="16"/>
      <c r="F64" s="12"/>
    </row>
    <row r="65" spans="1:11" x14ac:dyDescent="0.2">
      <c r="C65" s="14"/>
      <c r="D65" s="15"/>
      <c r="E65" s="16"/>
      <c r="F65" s="12"/>
    </row>
    <row r="69" spans="1:11" s="18" customFormat="1" ht="29.25" customHeight="1" x14ac:dyDescent="0.2">
      <c r="A69" s="154" t="s">
        <v>15</v>
      </c>
      <c r="B69" s="155" t="s">
        <v>16</v>
      </c>
      <c r="C69" s="154" t="s">
        <v>17</v>
      </c>
      <c r="D69" s="156" t="s">
        <v>69</v>
      </c>
      <c r="E69" s="156" t="s">
        <v>18</v>
      </c>
      <c r="F69" s="157" t="s">
        <v>19</v>
      </c>
      <c r="G69" s="158"/>
      <c r="K69" s="19"/>
    </row>
    <row r="70" spans="1:11" x14ac:dyDescent="0.2">
      <c r="E70" s="9">
        <v>0</v>
      </c>
      <c r="K70" s="19"/>
    </row>
    <row r="71" spans="1:11" ht="16.5" customHeight="1" x14ac:dyDescent="0.2">
      <c r="A71" s="20"/>
      <c r="B71" s="21" t="s">
        <v>20</v>
      </c>
      <c r="C71" s="22"/>
      <c r="D71" s="23"/>
      <c r="E71" s="24">
        <v>0</v>
      </c>
      <c r="F71" s="25"/>
      <c r="G71" s="26"/>
      <c r="K71" s="19"/>
    </row>
    <row r="72" spans="1:11" x14ac:dyDescent="0.2">
      <c r="A72" s="20"/>
      <c r="B72" s="27"/>
      <c r="C72" s="22"/>
      <c r="D72" s="23"/>
      <c r="E72" s="24">
        <v>0</v>
      </c>
      <c r="F72" s="25"/>
      <c r="G72" s="26"/>
      <c r="K72" s="19"/>
    </row>
    <row r="73" spans="1:11" ht="63.75" x14ac:dyDescent="0.2">
      <c r="A73" s="28" t="s">
        <v>1</v>
      </c>
      <c r="B73" s="33" t="s">
        <v>22</v>
      </c>
      <c r="D73" s="135"/>
      <c r="E73" s="129"/>
      <c r="F73" s="130"/>
      <c r="G73" s="131"/>
      <c r="H73" s="132"/>
      <c r="K73" s="19"/>
    </row>
    <row r="74" spans="1:11" ht="15" customHeight="1" x14ac:dyDescent="0.2">
      <c r="A74" s="28"/>
      <c r="C74" s="31" t="s">
        <v>23</v>
      </c>
      <c r="D74" s="128">
        <v>1</v>
      </c>
      <c r="E74" s="129"/>
      <c r="F74" s="130">
        <f>D74*E74</f>
        <v>0</v>
      </c>
      <c r="G74" s="132"/>
      <c r="H74" s="132"/>
      <c r="K74" s="19"/>
    </row>
    <row r="75" spans="1:11" x14ac:dyDescent="0.2">
      <c r="A75" s="30"/>
      <c r="B75" s="32"/>
      <c r="D75" s="133"/>
      <c r="E75" s="134"/>
      <c r="F75" s="134"/>
      <c r="G75" s="132"/>
      <c r="H75" s="132"/>
      <c r="K75" s="19"/>
    </row>
    <row r="76" spans="1:11" ht="25.5" x14ac:dyDescent="0.2">
      <c r="A76" s="28" t="s">
        <v>2</v>
      </c>
      <c r="B76" s="33" t="s">
        <v>24</v>
      </c>
      <c r="D76" s="133"/>
      <c r="E76" s="129"/>
      <c r="F76" s="128"/>
      <c r="G76" s="132"/>
      <c r="H76" s="132"/>
      <c r="K76" s="19"/>
    </row>
    <row r="77" spans="1:11" ht="18" customHeight="1" x14ac:dyDescent="0.2">
      <c r="A77" s="28"/>
      <c r="B77" s="35"/>
      <c r="C77" s="22" t="s">
        <v>25</v>
      </c>
      <c r="D77" s="128">
        <v>1100</v>
      </c>
      <c r="E77" s="129"/>
      <c r="F77" s="130">
        <f>D77*E77</f>
        <v>0</v>
      </c>
      <c r="G77" s="132"/>
      <c r="H77" s="132"/>
      <c r="K77" s="19"/>
    </row>
    <row r="78" spans="1:11" x14ac:dyDescent="0.2">
      <c r="A78" s="30"/>
      <c r="B78" s="32"/>
      <c r="C78" s="22"/>
      <c r="D78" s="133"/>
      <c r="E78" s="134"/>
      <c r="F78" s="134"/>
      <c r="G78" s="132"/>
      <c r="H78" s="132"/>
      <c r="K78" s="19"/>
    </row>
    <row r="79" spans="1:11" ht="63.75" x14ac:dyDescent="0.2">
      <c r="A79" s="28" t="s">
        <v>3</v>
      </c>
      <c r="B79" s="36" t="s">
        <v>26</v>
      </c>
      <c r="D79" s="133"/>
      <c r="E79" s="129"/>
      <c r="F79" s="128"/>
      <c r="G79" s="132"/>
      <c r="H79" s="132"/>
      <c r="K79" s="19"/>
    </row>
    <row r="80" spans="1:11" x14ac:dyDescent="0.2">
      <c r="A80" s="28"/>
      <c r="B80" s="37" t="s">
        <v>27</v>
      </c>
      <c r="C80" s="7" t="s">
        <v>21</v>
      </c>
      <c r="D80" s="128">
        <v>50</v>
      </c>
      <c r="E80" s="129"/>
      <c r="F80" s="130">
        <f>D80*E80</f>
        <v>0</v>
      </c>
      <c r="G80" s="132"/>
      <c r="H80" s="132"/>
      <c r="K80" s="19"/>
    </row>
    <row r="81" spans="1:11" x14ac:dyDescent="0.2">
      <c r="A81" s="28"/>
      <c r="B81" s="37" t="s">
        <v>28</v>
      </c>
      <c r="C81" s="7" t="s">
        <v>21</v>
      </c>
      <c r="D81" s="128">
        <v>100</v>
      </c>
      <c r="E81" s="129"/>
      <c r="F81" s="130">
        <f>D81*E81</f>
        <v>0</v>
      </c>
      <c r="G81" s="132"/>
      <c r="H81" s="132"/>
      <c r="K81" s="19"/>
    </row>
    <row r="82" spans="1:11" x14ac:dyDescent="0.2">
      <c r="A82" s="28"/>
      <c r="B82" s="37" t="s">
        <v>29</v>
      </c>
      <c r="C82" s="7" t="s">
        <v>21</v>
      </c>
      <c r="D82" s="128">
        <v>50</v>
      </c>
      <c r="E82" s="129"/>
      <c r="F82" s="130">
        <f>D82*E82</f>
        <v>0</v>
      </c>
      <c r="G82" s="132"/>
      <c r="H82" s="132"/>
      <c r="K82" s="19"/>
    </row>
    <row r="83" spans="1:11" x14ac:dyDescent="0.2">
      <c r="A83" s="28"/>
      <c r="B83" s="37"/>
      <c r="D83" s="135"/>
      <c r="E83" s="129"/>
      <c r="F83" s="130"/>
      <c r="G83" s="132"/>
      <c r="H83" s="132"/>
      <c r="K83" s="19"/>
    </row>
    <row r="84" spans="1:11" x14ac:dyDescent="0.2">
      <c r="A84" s="30"/>
      <c r="B84" s="42" t="s">
        <v>34</v>
      </c>
      <c r="C84" s="43"/>
      <c r="D84" s="138"/>
      <c r="E84" s="159"/>
      <c r="F84" s="139">
        <f>SUM(F73:F83)</f>
        <v>0</v>
      </c>
      <c r="G84" s="131"/>
      <c r="H84" s="132"/>
      <c r="K84" s="19"/>
    </row>
    <row r="85" spans="1:11" x14ac:dyDescent="0.2">
      <c r="A85" s="30"/>
      <c r="B85" s="32"/>
      <c r="D85" s="140"/>
      <c r="E85" s="141"/>
      <c r="F85" s="134"/>
      <c r="G85" s="131"/>
      <c r="H85" s="132"/>
      <c r="K85" s="19"/>
    </row>
    <row r="86" spans="1:11" x14ac:dyDescent="0.2">
      <c r="A86" s="30"/>
      <c r="B86" s="44"/>
      <c r="D86" s="142"/>
      <c r="E86" s="160"/>
      <c r="F86" s="143"/>
      <c r="G86" s="131"/>
      <c r="H86" s="132"/>
      <c r="K86" s="19"/>
    </row>
    <row r="87" spans="1:11" x14ac:dyDescent="0.2">
      <c r="A87" s="28"/>
      <c r="B87" s="45" t="s">
        <v>35</v>
      </c>
      <c r="C87" s="22"/>
      <c r="D87" s="144"/>
      <c r="E87" s="161"/>
      <c r="F87" s="145"/>
      <c r="G87" s="131"/>
      <c r="H87" s="132"/>
      <c r="K87" s="19"/>
    </row>
    <row r="88" spans="1:11" x14ac:dyDescent="0.2">
      <c r="A88" s="28"/>
      <c r="B88" s="35"/>
      <c r="C88" s="22"/>
      <c r="D88" s="144"/>
      <c r="E88" s="161"/>
      <c r="F88" s="145"/>
      <c r="G88" s="131"/>
      <c r="H88" s="132"/>
      <c r="K88" s="19"/>
    </row>
    <row r="89" spans="1:11" ht="104.25" customHeight="1" x14ac:dyDescent="0.2">
      <c r="A89" s="28" t="s">
        <v>1</v>
      </c>
      <c r="B89" s="36" t="s">
        <v>36</v>
      </c>
      <c r="C89" s="46"/>
      <c r="D89" s="144"/>
      <c r="E89" s="161"/>
      <c r="F89" s="145"/>
      <c r="G89" s="131"/>
      <c r="H89" s="132"/>
      <c r="K89" s="19"/>
    </row>
    <row r="90" spans="1:11" x14ac:dyDescent="0.2">
      <c r="A90" s="30"/>
      <c r="B90" s="38"/>
      <c r="D90" s="128"/>
      <c r="E90" s="129"/>
      <c r="F90" s="128"/>
      <c r="G90" s="131"/>
      <c r="H90" s="132"/>
      <c r="K90" s="19"/>
    </row>
    <row r="91" spans="1:11" x14ac:dyDescent="0.2">
      <c r="A91" s="30"/>
      <c r="B91" s="47" t="s">
        <v>37</v>
      </c>
      <c r="C91" s="7" t="s">
        <v>31</v>
      </c>
      <c r="D91" s="128">
        <v>1536.5</v>
      </c>
      <c r="E91" s="129"/>
      <c r="F91" s="130">
        <f>D91*E91</f>
        <v>0</v>
      </c>
      <c r="G91" s="131"/>
      <c r="H91" s="132"/>
      <c r="K91" s="19"/>
    </row>
    <row r="92" spans="1:11" ht="13.5" customHeight="1" x14ac:dyDescent="0.2">
      <c r="A92" s="30"/>
      <c r="B92" s="47" t="s">
        <v>38</v>
      </c>
      <c r="C92" s="7" t="s">
        <v>31</v>
      </c>
      <c r="D92" s="128">
        <v>47.5</v>
      </c>
      <c r="E92" s="129"/>
      <c r="F92" s="130">
        <f>D92*E92</f>
        <v>0</v>
      </c>
      <c r="G92" s="131"/>
      <c r="H92" s="132"/>
      <c r="K92" s="19"/>
    </row>
    <row r="93" spans="1:11" ht="13.5" customHeight="1" x14ac:dyDescent="0.2">
      <c r="A93" s="30"/>
      <c r="B93" s="47"/>
      <c r="D93" s="128"/>
      <c r="E93" s="129"/>
      <c r="F93" s="130"/>
      <c r="G93" s="131"/>
      <c r="H93" s="132"/>
      <c r="K93" s="19"/>
    </row>
    <row r="94" spans="1:11" ht="105" customHeight="1" x14ac:dyDescent="0.2">
      <c r="A94" s="28" t="s">
        <v>2</v>
      </c>
      <c r="B94" s="49" t="s">
        <v>39</v>
      </c>
      <c r="C94" s="1"/>
      <c r="D94" s="132"/>
      <c r="E94" s="132"/>
      <c r="F94" s="132"/>
      <c r="G94" s="131"/>
      <c r="H94" s="132"/>
      <c r="K94" s="19"/>
    </row>
    <row r="95" spans="1:11" ht="12.75" customHeight="1" x14ac:dyDescent="0.2">
      <c r="A95" s="28"/>
      <c r="B95" s="38"/>
      <c r="C95" s="7" t="s">
        <v>31</v>
      </c>
      <c r="D95" s="128">
        <v>12</v>
      </c>
      <c r="E95" s="129"/>
      <c r="F95" s="130">
        <f>D95*E95</f>
        <v>0</v>
      </c>
      <c r="G95" s="132"/>
      <c r="H95" s="132"/>
      <c r="K95" s="19"/>
    </row>
    <row r="96" spans="1:11" ht="12.75" customHeight="1" x14ac:dyDescent="0.2">
      <c r="A96" s="28"/>
      <c r="B96" s="38"/>
      <c r="D96" s="128"/>
      <c r="E96" s="129"/>
      <c r="F96" s="130"/>
      <c r="G96" s="132"/>
      <c r="H96" s="132"/>
      <c r="K96" s="19"/>
    </row>
    <row r="97" spans="1:11" ht="81" customHeight="1" x14ac:dyDescent="0.2">
      <c r="A97" s="28" t="s">
        <v>3</v>
      </c>
      <c r="B97" s="49" t="s">
        <v>78</v>
      </c>
      <c r="C97" s="1"/>
      <c r="D97" s="132"/>
      <c r="E97" s="132"/>
      <c r="F97" s="132"/>
      <c r="G97" s="131"/>
      <c r="H97" s="132"/>
      <c r="K97" s="19"/>
    </row>
    <row r="98" spans="1:11" ht="12.75" customHeight="1" x14ac:dyDescent="0.2">
      <c r="A98" s="28"/>
      <c r="B98" s="38"/>
      <c r="C98" s="7" t="s">
        <v>31</v>
      </c>
      <c r="D98" s="128">
        <v>120</v>
      </c>
      <c r="E98" s="129"/>
      <c r="F98" s="130">
        <f>D98*E98</f>
        <v>0</v>
      </c>
      <c r="G98" s="132"/>
      <c r="H98" s="132"/>
      <c r="K98" s="19"/>
    </row>
    <row r="99" spans="1:11" ht="12.75" customHeight="1" x14ac:dyDescent="0.2">
      <c r="A99" s="28"/>
      <c r="B99" s="38"/>
      <c r="D99" s="128"/>
      <c r="E99" s="129"/>
      <c r="F99" s="130"/>
      <c r="G99" s="132"/>
      <c r="H99" s="132"/>
      <c r="K99" s="19"/>
    </row>
    <row r="100" spans="1:11" ht="27" customHeight="1" x14ac:dyDescent="0.2">
      <c r="A100" s="28" t="s">
        <v>6</v>
      </c>
      <c r="B100" s="49" t="s">
        <v>40</v>
      </c>
      <c r="D100" s="133"/>
      <c r="E100" s="134"/>
      <c r="F100" s="134"/>
      <c r="G100" s="131"/>
      <c r="H100" s="132"/>
      <c r="K100" s="19"/>
    </row>
    <row r="101" spans="1:11" x14ac:dyDescent="0.2">
      <c r="A101" s="30"/>
      <c r="B101" s="38"/>
      <c r="C101" s="7" t="s">
        <v>25</v>
      </c>
      <c r="D101" s="128">
        <v>880</v>
      </c>
      <c r="E101" s="129"/>
      <c r="F101" s="130">
        <f>D101*E101</f>
        <v>0</v>
      </c>
      <c r="G101" s="132"/>
      <c r="H101" s="132"/>
      <c r="K101" s="19"/>
    </row>
    <row r="102" spans="1:11" x14ac:dyDescent="0.2">
      <c r="A102" s="30"/>
      <c r="B102" s="32"/>
      <c r="D102" s="133"/>
      <c r="E102" s="134"/>
      <c r="F102" s="134"/>
      <c r="G102" s="132"/>
      <c r="H102" s="132"/>
      <c r="K102" s="19"/>
    </row>
    <row r="103" spans="1:11" ht="66" customHeight="1" x14ac:dyDescent="0.2">
      <c r="A103" s="28" t="s">
        <v>7</v>
      </c>
      <c r="B103" s="49" t="s">
        <v>41</v>
      </c>
      <c r="C103" s="1"/>
      <c r="D103" s="132"/>
      <c r="E103" s="132"/>
      <c r="F103" s="132"/>
      <c r="G103" s="132"/>
      <c r="H103" s="132"/>
      <c r="K103" s="19"/>
    </row>
    <row r="104" spans="1:11" x14ac:dyDescent="0.2">
      <c r="A104" s="30"/>
      <c r="B104" s="38"/>
      <c r="C104" s="7" t="s">
        <v>31</v>
      </c>
      <c r="D104" s="128">
        <v>26</v>
      </c>
      <c r="E104" s="129"/>
      <c r="F104" s="130">
        <f>D104*E104</f>
        <v>0</v>
      </c>
      <c r="G104" s="132"/>
      <c r="H104" s="132"/>
      <c r="K104" s="19"/>
    </row>
    <row r="105" spans="1:11" x14ac:dyDescent="0.2">
      <c r="A105" s="30"/>
      <c r="B105" s="32"/>
      <c r="D105" s="133"/>
      <c r="E105" s="134"/>
      <c r="F105" s="134"/>
      <c r="G105" s="132"/>
      <c r="H105" s="132"/>
      <c r="K105" s="19"/>
    </row>
    <row r="106" spans="1:11" ht="66.75" customHeight="1" x14ac:dyDescent="0.2">
      <c r="A106" s="30" t="s">
        <v>32</v>
      </c>
      <c r="B106" s="49" t="s">
        <v>42</v>
      </c>
      <c r="C106" s="1"/>
      <c r="D106" s="132"/>
      <c r="E106" s="132"/>
      <c r="F106" s="132"/>
      <c r="G106" s="132"/>
      <c r="H106" s="132"/>
      <c r="K106" s="19"/>
    </row>
    <row r="107" spans="1:11" x14ac:dyDescent="0.2">
      <c r="A107" s="30"/>
      <c r="B107" s="38"/>
      <c r="C107" s="7" t="s">
        <v>31</v>
      </c>
      <c r="D107" s="128">
        <v>26</v>
      </c>
      <c r="E107" s="129"/>
      <c r="F107" s="130">
        <f>D107*E107</f>
        <v>0</v>
      </c>
      <c r="G107" s="132"/>
      <c r="H107" s="132"/>
      <c r="K107" s="19"/>
    </row>
    <row r="108" spans="1:11" x14ac:dyDescent="0.2">
      <c r="A108" s="30"/>
      <c r="B108" s="32"/>
      <c r="D108" s="133"/>
      <c r="E108" s="134"/>
      <c r="F108" s="134"/>
      <c r="G108" s="132"/>
      <c r="H108" s="132"/>
      <c r="K108" s="19"/>
    </row>
    <row r="109" spans="1:11" ht="129" customHeight="1" x14ac:dyDescent="0.2">
      <c r="A109" s="30" t="s">
        <v>33</v>
      </c>
      <c r="B109" s="50" t="s">
        <v>43</v>
      </c>
      <c r="D109" s="133"/>
      <c r="E109" s="134"/>
      <c r="F109" s="134"/>
      <c r="G109" s="132"/>
      <c r="H109" s="132"/>
      <c r="K109" s="19"/>
    </row>
    <row r="110" spans="1:11" x14ac:dyDescent="0.2">
      <c r="B110" s="38"/>
      <c r="C110" s="7" t="s">
        <v>31</v>
      </c>
      <c r="D110" s="128">
        <v>36</v>
      </c>
      <c r="E110" s="129"/>
      <c r="F110" s="130">
        <f>D110*E110</f>
        <v>0</v>
      </c>
      <c r="G110" s="132"/>
      <c r="H110" s="132"/>
      <c r="K110" s="19"/>
    </row>
    <row r="111" spans="1:11" x14ac:dyDescent="0.2">
      <c r="A111" s="30"/>
      <c r="B111" s="51"/>
      <c r="D111" s="133"/>
      <c r="E111" s="134"/>
      <c r="F111" s="134"/>
      <c r="G111" s="132"/>
      <c r="H111" s="132"/>
      <c r="K111" s="19"/>
    </row>
    <row r="112" spans="1:11" ht="38.25" x14ac:dyDescent="0.2">
      <c r="A112" s="30" t="s">
        <v>45</v>
      </c>
      <c r="B112" s="36" t="s">
        <v>44</v>
      </c>
      <c r="D112" s="133"/>
      <c r="E112" s="134"/>
      <c r="F112" s="134"/>
      <c r="G112" s="132"/>
      <c r="H112" s="132"/>
      <c r="K112" s="19"/>
    </row>
    <row r="113" spans="1:11" x14ac:dyDescent="0.2">
      <c r="A113" s="30"/>
      <c r="B113" s="38"/>
      <c r="C113" s="7" t="s">
        <v>31</v>
      </c>
      <c r="D113" s="128">
        <v>1508</v>
      </c>
      <c r="E113" s="129"/>
      <c r="F113" s="130">
        <f>D113*E113</f>
        <v>0</v>
      </c>
      <c r="G113" s="132"/>
      <c r="H113" s="132"/>
      <c r="K113" s="19"/>
    </row>
    <row r="114" spans="1:11" x14ac:dyDescent="0.2">
      <c r="A114" s="30"/>
      <c r="B114" s="51"/>
      <c r="D114" s="133"/>
      <c r="E114" s="134"/>
      <c r="F114" s="134"/>
      <c r="G114" s="132"/>
      <c r="H114" s="132"/>
      <c r="K114" s="19"/>
    </row>
    <row r="115" spans="1:11" ht="41.25" customHeight="1" x14ac:dyDescent="0.2">
      <c r="A115" s="30" t="s">
        <v>77</v>
      </c>
      <c r="B115" s="36" t="s">
        <v>46</v>
      </c>
      <c r="C115" s="1"/>
      <c r="D115" s="132"/>
      <c r="E115" s="132"/>
      <c r="F115" s="132"/>
      <c r="G115" s="132"/>
      <c r="H115" s="132"/>
      <c r="I115" s="48"/>
      <c r="K115" s="48"/>
    </row>
    <row r="116" spans="1:11" x14ac:dyDescent="0.2">
      <c r="B116" s="38"/>
      <c r="C116" s="7" t="s">
        <v>31</v>
      </c>
      <c r="D116" s="128">
        <v>88</v>
      </c>
      <c r="E116" s="129"/>
      <c r="F116" s="130">
        <f>D116*E116</f>
        <v>0</v>
      </c>
      <c r="G116" s="132"/>
      <c r="H116" s="132"/>
      <c r="J116" s="48"/>
      <c r="K116" s="48"/>
    </row>
    <row r="117" spans="1:11" x14ac:dyDescent="0.2">
      <c r="A117" s="30"/>
      <c r="B117" s="32"/>
      <c r="D117" s="140"/>
      <c r="E117" s="141"/>
      <c r="F117" s="134"/>
      <c r="G117" s="132"/>
      <c r="H117" s="132"/>
      <c r="J117" s="48"/>
      <c r="K117" s="19"/>
    </row>
    <row r="118" spans="1:11" x14ac:dyDescent="0.2">
      <c r="A118" s="30"/>
      <c r="B118" s="52" t="s">
        <v>47</v>
      </c>
      <c r="C118" s="53"/>
      <c r="D118" s="146"/>
      <c r="E118" s="162"/>
      <c r="F118" s="139">
        <f>SUM(F91:F117)</f>
        <v>0</v>
      </c>
      <c r="G118" s="132"/>
      <c r="H118" s="132"/>
      <c r="J118" s="48"/>
      <c r="K118" s="19"/>
    </row>
    <row r="119" spans="1:11" x14ac:dyDescent="0.2">
      <c r="B119" s="26"/>
      <c r="C119" s="56"/>
      <c r="D119" s="150"/>
      <c r="E119" s="143"/>
      <c r="F119" s="136"/>
      <c r="G119" s="132"/>
      <c r="H119" s="132"/>
      <c r="J119" s="1">
        <f t="shared" ref="J119:J127" si="0">E119*0.2</f>
        <v>0</v>
      </c>
      <c r="K119" s="19"/>
    </row>
    <row r="120" spans="1:11" x14ac:dyDescent="0.2">
      <c r="B120" s="54" t="s">
        <v>70</v>
      </c>
      <c r="C120" s="56"/>
      <c r="D120" s="150"/>
      <c r="E120" s="143"/>
      <c r="F120" s="136"/>
      <c r="G120" s="131"/>
      <c r="H120" s="132"/>
      <c r="J120" s="1">
        <f t="shared" si="0"/>
        <v>0</v>
      </c>
      <c r="K120" s="19"/>
    </row>
    <row r="121" spans="1:11" x14ac:dyDescent="0.2">
      <c r="B121" s="26"/>
      <c r="C121" s="56"/>
      <c r="D121" s="150"/>
      <c r="E121" s="143"/>
      <c r="F121" s="136"/>
      <c r="G121" s="131"/>
      <c r="H121" s="132"/>
      <c r="J121" s="1">
        <f t="shared" si="0"/>
        <v>0</v>
      </c>
      <c r="K121" s="19"/>
    </row>
    <row r="122" spans="1:11" ht="78.75" customHeight="1" x14ac:dyDescent="0.2">
      <c r="A122" s="11" t="s">
        <v>1</v>
      </c>
      <c r="B122" s="49" t="s">
        <v>48</v>
      </c>
      <c r="D122" s="141"/>
      <c r="E122" s="141"/>
      <c r="F122" s="141"/>
      <c r="G122" s="132"/>
      <c r="H122" s="132"/>
      <c r="J122" s="1">
        <f t="shared" si="0"/>
        <v>0</v>
      </c>
      <c r="K122" s="19"/>
    </row>
    <row r="123" spans="1:11" ht="52.5" customHeight="1" x14ac:dyDescent="0.2">
      <c r="B123" s="49" t="s">
        <v>49</v>
      </c>
      <c r="D123" s="141"/>
      <c r="E123" s="141"/>
      <c r="F123" s="141"/>
      <c r="G123" s="132"/>
      <c r="H123" s="132"/>
      <c r="J123" s="1">
        <f t="shared" si="0"/>
        <v>0</v>
      </c>
      <c r="K123" s="19"/>
    </row>
    <row r="124" spans="1:11" ht="14.25" customHeight="1" x14ac:dyDescent="0.2">
      <c r="B124" s="49" t="s">
        <v>50</v>
      </c>
      <c r="D124" s="141"/>
      <c r="E124" s="141"/>
      <c r="F124" s="141"/>
      <c r="G124" s="132"/>
      <c r="H124" s="132"/>
      <c r="J124" s="1">
        <f t="shared" si="0"/>
        <v>0</v>
      </c>
      <c r="K124" s="19"/>
    </row>
    <row r="125" spans="1:11" x14ac:dyDescent="0.2">
      <c r="B125" s="38" t="s">
        <v>30</v>
      </c>
      <c r="C125" s="22"/>
      <c r="D125" s="132"/>
      <c r="E125" s="132"/>
      <c r="F125" s="132"/>
      <c r="G125" s="132"/>
      <c r="H125" s="132"/>
      <c r="J125" s="1">
        <f t="shared" si="0"/>
        <v>0</v>
      </c>
      <c r="K125" s="19"/>
    </row>
    <row r="126" spans="1:11" x14ac:dyDescent="0.2">
      <c r="B126" s="60" t="s">
        <v>51</v>
      </c>
      <c r="C126" s="7" t="s">
        <v>21</v>
      </c>
      <c r="D126" s="128">
        <v>10</v>
      </c>
      <c r="E126" s="129"/>
      <c r="F126" s="130">
        <f>D126*E126</f>
        <v>0</v>
      </c>
      <c r="G126" s="132"/>
      <c r="H126" s="132"/>
      <c r="J126" s="1">
        <f t="shared" si="0"/>
        <v>0</v>
      </c>
      <c r="K126" s="19"/>
    </row>
    <row r="127" spans="1:11" x14ac:dyDescent="0.2">
      <c r="B127" s="60" t="s">
        <v>52</v>
      </c>
      <c r="C127" s="7" t="s">
        <v>21</v>
      </c>
      <c r="D127" s="128">
        <v>10</v>
      </c>
      <c r="E127" s="129"/>
      <c r="F127" s="130">
        <f>D127*E127</f>
        <v>0</v>
      </c>
      <c r="G127" s="132"/>
      <c r="H127" s="132"/>
      <c r="J127" s="1">
        <f t="shared" si="0"/>
        <v>0</v>
      </c>
      <c r="K127" s="19"/>
    </row>
    <row r="128" spans="1:11" x14ac:dyDescent="0.2">
      <c r="B128" s="61" t="s">
        <v>29</v>
      </c>
      <c r="C128" s="7" t="s">
        <v>21</v>
      </c>
      <c r="D128" s="128">
        <v>10</v>
      </c>
      <c r="E128" s="129"/>
      <c r="F128" s="130">
        <f>D128*E128</f>
        <v>0</v>
      </c>
      <c r="G128" s="132"/>
      <c r="H128" s="132"/>
      <c r="K128" s="19"/>
    </row>
    <row r="129" spans="1:11" x14ac:dyDescent="0.2">
      <c r="B129" s="61" t="s">
        <v>53</v>
      </c>
      <c r="C129" s="7" t="s">
        <v>21</v>
      </c>
      <c r="D129" s="128">
        <v>20</v>
      </c>
      <c r="E129" s="129"/>
      <c r="F129" s="130">
        <f>D129*E129</f>
        <v>0</v>
      </c>
      <c r="G129" s="132"/>
      <c r="H129" s="132"/>
      <c r="K129" s="19"/>
    </row>
    <row r="130" spans="1:11" x14ac:dyDescent="0.2">
      <c r="B130" s="61"/>
      <c r="D130" s="128"/>
      <c r="E130" s="134"/>
      <c r="F130" s="134"/>
      <c r="G130" s="132"/>
      <c r="H130" s="132"/>
      <c r="K130" s="19"/>
    </row>
    <row r="131" spans="1:11" ht="13.5" customHeight="1" x14ac:dyDescent="0.2">
      <c r="A131" s="30"/>
      <c r="B131" s="55" t="s">
        <v>71</v>
      </c>
      <c r="C131" s="43"/>
      <c r="D131" s="147"/>
      <c r="E131" s="148"/>
      <c r="F131" s="149">
        <f>SUM(F126:F130)</f>
        <v>0</v>
      </c>
      <c r="G131" s="132"/>
      <c r="H131" s="132"/>
      <c r="K131" s="19"/>
    </row>
    <row r="132" spans="1:11" ht="8.1" customHeight="1" x14ac:dyDescent="0.2">
      <c r="A132" s="1"/>
      <c r="C132" s="1"/>
      <c r="D132" s="137"/>
      <c r="E132" s="132"/>
      <c r="F132" s="132"/>
      <c r="G132" s="132"/>
      <c r="H132" s="132"/>
      <c r="K132" s="19"/>
    </row>
    <row r="133" spans="1:11" x14ac:dyDescent="0.2">
      <c r="B133" s="54" t="s">
        <v>72</v>
      </c>
      <c r="D133" s="140"/>
      <c r="E133" s="141"/>
      <c r="F133" s="134"/>
      <c r="G133" s="131"/>
      <c r="H133" s="132"/>
      <c r="K133" s="19"/>
    </row>
    <row r="134" spans="1:11" x14ac:dyDescent="0.2">
      <c r="B134" s="26"/>
      <c r="C134" s="39"/>
      <c r="D134" s="150"/>
      <c r="E134" s="143"/>
      <c r="F134" s="136"/>
      <c r="G134" s="131"/>
      <c r="H134" s="132"/>
      <c r="K134" s="19"/>
    </row>
    <row r="135" spans="1:11" ht="63.75" x14ac:dyDescent="0.2">
      <c r="A135" s="30" t="s">
        <v>1</v>
      </c>
      <c r="B135" s="29" t="s">
        <v>54</v>
      </c>
      <c r="C135" s="39" t="s">
        <v>25</v>
      </c>
      <c r="D135" s="128">
        <v>80</v>
      </c>
      <c r="E135" s="129"/>
      <c r="F135" s="130">
        <f>D135*E135</f>
        <v>0</v>
      </c>
      <c r="G135" s="131"/>
      <c r="H135" s="132"/>
      <c r="K135" s="19"/>
    </row>
    <row r="136" spans="1:11" x14ac:dyDescent="0.2">
      <c r="A136" s="62"/>
      <c r="B136" s="63"/>
      <c r="C136" s="64"/>
      <c r="D136" s="135"/>
      <c r="E136" s="134"/>
      <c r="F136" s="133"/>
      <c r="G136" s="131"/>
      <c r="H136" s="132"/>
      <c r="K136" s="19"/>
    </row>
    <row r="137" spans="1:11" ht="39.75" customHeight="1" x14ac:dyDescent="0.2">
      <c r="A137" s="11" t="s">
        <v>2</v>
      </c>
      <c r="B137" s="49" t="s">
        <v>55</v>
      </c>
      <c r="C137" s="39"/>
      <c r="D137" s="150"/>
      <c r="E137" s="143"/>
      <c r="F137" s="143"/>
      <c r="G137" s="131"/>
      <c r="H137" s="132"/>
      <c r="K137" s="19"/>
    </row>
    <row r="138" spans="1:11" ht="14.25" x14ac:dyDescent="0.2">
      <c r="B138" s="27" t="s">
        <v>56</v>
      </c>
      <c r="C138" s="39" t="s">
        <v>25</v>
      </c>
      <c r="D138" s="128">
        <v>1100</v>
      </c>
      <c r="E138" s="129"/>
      <c r="F138" s="130">
        <f>D138*E138</f>
        <v>0</v>
      </c>
      <c r="G138" s="131"/>
      <c r="H138" s="132"/>
      <c r="K138" s="19"/>
    </row>
    <row r="139" spans="1:11" x14ac:dyDescent="0.2">
      <c r="A139" s="62"/>
      <c r="B139" s="65"/>
      <c r="C139" s="66"/>
      <c r="D139" s="151"/>
      <c r="E139" s="136"/>
      <c r="F139" s="151"/>
      <c r="G139" s="131"/>
      <c r="H139" s="132"/>
      <c r="K139" s="19"/>
    </row>
    <row r="140" spans="1:11" x14ac:dyDescent="0.2">
      <c r="B140" s="26"/>
      <c r="C140" s="39"/>
      <c r="D140" s="150"/>
      <c r="E140" s="143"/>
      <c r="F140" s="136"/>
      <c r="G140" s="131"/>
      <c r="H140" s="132"/>
      <c r="K140" s="19"/>
    </row>
    <row r="141" spans="1:11" s="41" customFormat="1" x14ac:dyDescent="0.2">
      <c r="A141" s="67"/>
      <c r="B141" s="55" t="s">
        <v>73</v>
      </c>
      <c r="C141" s="43"/>
      <c r="D141" s="147"/>
      <c r="E141" s="148"/>
      <c r="F141" s="139">
        <f>SUM(F135:F140)</f>
        <v>0</v>
      </c>
      <c r="G141" s="152"/>
      <c r="H141" s="137"/>
      <c r="K141" s="19"/>
    </row>
    <row r="142" spans="1:11" x14ac:dyDescent="0.2">
      <c r="B142" s="26"/>
      <c r="C142" s="39"/>
      <c r="D142" s="57"/>
      <c r="E142" s="58"/>
      <c r="F142" s="59"/>
      <c r="G142" s="34"/>
    </row>
    <row r="143" spans="1:11" x14ac:dyDescent="0.2">
      <c r="B143" s="26"/>
      <c r="C143" s="39"/>
      <c r="D143" s="57"/>
      <c r="F143" s="59"/>
      <c r="G143" s="34"/>
    </row>
    <row r="144" spans="1:11" x14ac:dyDescent="0.2">
      <c r="B144" s="26"/>
      <c r="C144" s="39"/>
      <c r="D144" s="57"/>
      <c r="E144" s="58"/>
      <c r="F144" s="59"/>
      <c r="G144" s="34"/>
    </row>
    <row r="145" spans="1:10" x14ac:dyDescent="0.2">
      <c r="B145" s="26"/>
      <c r="C145" s="39"/>
      <c r="D145" s="57"/>
      <c r="E145" s="58"/>
      <c r="F145" s="59"/>
      <c r="G145" s="34"/>
    </row>
    <row r="146" spans="1:10" ht="15.75" x14ac:dyDescent="0.25">
      <c r="B146" s="175" t="s">
        <v>57</v>
      </c>
      <c r="C146" s="175"/>
      <c r="D146" s="175"/>
      <c r="E146" s="175"/>
      <c r="F146" s="175"/>
      <c r="G146" s="34"/>
    </row>
    <row r="147" spans="1:10" x14ac:dyDescent="0.2">
      <c r="B147" s="26"/>
      <c r="C147" s="39"/>
      <c r="D147" s="57"/>
      <c r="E147" s="58"/>
      <c r="F147" s="59"/>
      <c r="G147" s="34"/>
    </row>
    <row r="148" spans="1:10" ht="13.5" thickBot="1" x14ac:dyDescent="0.25">
      <c r="B148" s="68"/>
      <c r="C148" s="39"/>
      <c r="D148" s="57"/>
      <c r="F148" s="59"/>
      <c r="G148" s="34"/>
    </row>
    <row r="149" spans="1:10" x14ac:dyDescent="0.2">
      <c r="A149" s="69"/>
      <c r="B149" s="176" t="s">
        <v>67</v>
      </c>
      <c r="C149" s="177"/>
      <c r="D149" s="177"/>
      <c r="E149" s="177"/>
      <c r="F149" s="178"/>
      <c r="G149" s="34"/>
    </row>
    <row r="150" spans="1:10" ht="13.5" thickBot="1" x14ac:dyDescent="0.25">
      <c r="A150" s="69"/>
      <c r="B150" s="179"/>
      <c r="C150" s="180"/>
      <c r="D150" s="180"/>
      <c r="E150" s="180"/>
      <c r="F150" s="181"/>
      <c r="G150" s="34"/>
    </row>
    <row r="151" spans="1:10" ht="18" customHeight="1" thickTop="1" x14ac:dyDescent="0.2">
      <c r="A151" s="71"/>
      <c r="B151" s="72" t="s">
        <v>58</v>
      </c>
      <c r="C151" s="73"/>
      <c r="D151" s="74"/>
      <c r="E151" s="75"/>
      <c r="F151" s="76">
        <f>$F$84</f>
        <v>0</v>
      </c>
      <c r="G151" s="77"/>
    </row>
    <row r="152" spans="1:10" ht="18" customHeight="1" x14ac:dyDescent="0.2">
      <c r="A152" s="71"/>
      <c r="B152" s="78" t="s">
        <v>59</v>
      </c>
      <c r="C152" s="79"/>
      <c r="D152" s="80"/>
      <c r="E152" s="81"/>
      <c r="F152" s="82">
        <f>$F$118</f>
        <v>0</v>
      </c>
      <c r="G152" s="77"/>
    </row>
    <row r="153" spans="1:10" ht="18" customHeight="1" x14ac:dyDescent="0.2">
      <c r="A153" s="83"/>
      <c r="B153" s="84" t="s">
        <v>60</v>
      </c>
      <c r="C153" s="85"/>
      <c r="D153" s="80"/>
      <c r="E153" s="86"/>
      <c r="F153" s="82">
        <f>$F$131</f>
        <v>0</v>
      </c>
      <c r="G153" s="77"/>
    </row>
    <row r="154" spans="1:10" ht="18" customHeight="1" thickBot="1" x14ac:dyDescent="0.25">
      <c r="A154" s="87"/>
      <c r="B154" s="88" t="s">
        <v>61</v>
      </c>
      <c r="C154" s="89"/>
      <c r="D154" s="74"/>
      <c r="E154" s="90"/>
      <c r="F154" s="76">
        <f>$F$141</f>
        <v>0</v>
      </c>
      <c r="G154" s="77"/>
    </row>
    <row r="155" spans="1:10" ht="24" customHeight="1" x14ac:dyDescent="0.2">
      <c r="A155" s="87"/>
      <c r="B155" s="91" t="s">
        <v>62</v>
      </c>
      <c r="C155" s="70"/>
      <c r="D155" s="92"/>
      <c r="E155" s="93"/>
      <c r="F155" s="94">
        <f>SUM(F151:F154)</f>
        <v>0</v>
      </c>
      <c r="G155" s="77"/>
    </row>
    <row r="156" spans="1:10" ht="18" customHeight="1" thickBot="1" x14ac:dyDescent="0.25">
      <c r="A156" s="87"/>
      <c r="B156" s="95" t="s">
        <v>63</v>
      </c>
      <c r="C156" s="96"/>
      <c r="D156" s="97"/>
      <c r="E156" s="98"/>
      <c r="F156" s="99">
        <f>0.25*F155</f>
        <v>0</v>
      </c>
      <c r="G156" s="77"/>
      <c r="J156" s="40"/>
    </row>
    <row r="157" spans="1:10" ht="33.950000000000003" customHeight="1" thickBot="1" x14ac:dyDescent="0.25">
      <c r="A157" s="71"/>
      <c r="B157" s="100" t="s">
        <v>64</v>
      </c>
      <c r="C157" s="101"/>
      <c r="D157" s="102"/>
      <c r="E157" s="103"/>
      <c r="F157" s="104">
        <f>F155+F156</f>
        <v>0</v>
      </c>
      <c r="G157" s="34"/>
    </row>
    <row r="158" spans="1:10" s="110" customFormat="1" x14ac:dyDescent="0.2">
      <c r="A158" s="105"/>
      <c r="B158" s="106"/>
      <c r="C158" s="107"/>
      <c r="D158" s="107"/>
      <c r="E158" s="107"/>
      <c r="F158" s="108"/>
      <c r="G158" s="109"/>
    </row>
    <row r="159" spans="1:10" s="110" customFormat="1" x14ac:dyDescent="0.2">
      <c r="A159" s="111"/>
      <c r="B159" s="112"/>
      <c r="C159" s="113"/>
      <c r="D159" s="114"/>
      <c r="E159" s="114"/>
      <c r="F159" s="115"/>
      <c r="G159" s="109"/>
    </row>
    <row r="160" spans="1:10" s="110" customFormat="1" x14ac:dyDescent="0.2">
      <c r="A160" s="111"/>
      <c r="B160" s="112"/>
      <c r="C160" s="113"/>
      <c r="D160" s="114"/>
      <c r="E160" s="114"/>
      <c r="F160" s="115"/>
      <c r="G160" s="109"/>
    </row>
    <row r="161" spans="1:7" s="110" customFormat="1" ht="15" customHeight="1" x14ac:dyDescent="0.2">
      <c r="A161" s="111"/>
      <c r="B161" s="153"/>
      <c r="C161" s="116" t="s">
        <v>0</v>
      </c>
      <c r="D161" s="182"/>
      <c r="E161" s="182"/>
      <c r="F161" s="182"/>
      <c r="G161" s="109"/>
    </row>
    <row r="162" spans="1:7" s="110" customFormat="1" x14ac:dyDescent="0.2">
      <c r="A162" s="111"/>
      <c r="B162" s="117" t="s">
        <v>4</v>
      </c>
      <c r="C162" s="113"/>
      <c r="D162" s="163" t="s">
        <v>5</v>
      </c>
      <c r="E162" s="163"/>
      <c r="F162" s="163"/>
      <c r="G162" s="109"/>
    </row>
    <row r="163" spans="1:7" x14ac:dyDescent="0.2">
      <c r="B163" s="26"/>
      <c r="C163" s="39"/>
      <c r="D163" s="57"/>
      <c r="F163" s="59"/>
      <c r="G163" s="34"/>
    </row>
    <row r="164" spans="1:7" x14ac:dyDescent="0.2">
      <c r="B164" s="26"/>
      <c r="C164" s="39"/>
      <c r="D164" s="57"/>
      <c r="E164" s="58"/>
      <c r="F164" s="59"/>
      <c r="G164" s="34"/>
    </row>
    <row r="165" spans="1:7" x14ac:dyDescent="0.2">
      <c r="A165" s="20"/>
      <c r="B165" s="118"/>
      <c r="C165" s="46"/>
      <c r="D165" s="23"/>
      <c r="E165" s="24"/>
      <c r="F165" s="25"/>
      <c r="G165" s="34"/>
    </row>
    <row r="166" spans="1:7" x14ac:dyDescent="0.2">
      <c r="B166" s="26"/>
      <c r="C166" s="39"/>
      <c r="D166" s="57"/>
      <c r="E166" s="58"/>
      <c r="F166" s="59"/>
      <c r="G166" s="34"/>
    </row>
    <row r="167" spans="1:7" x14ac:dyDescent="0.2">
      <c r="B167" s="26"/>
      <c r="C167" s="39"/>
      <c r="D167" s="57"/>
      <c r="E167" s="58"/>
      <c r="F167" s="59"/>
      <c r="G167" s="34"/>
    </row>
    <row r="168" spans="1:7" x14ac:dyDescent="0.2">
      <c r="B168" s="26"/>
      <c r="C168" s="39"/>
      <c r="D168" s="57"/>
      <c r="E168" s="58"/>
      <c r="F168" s="59"/>
      <c r="G168" s="34"/>
    </row>
    <row r="169" spans="1:7" x14ac:dyDescent="0.2">
      <c r="B169" s="26"/>
      <c r="C169" s="39"/>
      <c r="D169" s="57"/>
      <c r="E169" s="58"/>
      <c r="F169" s="59"/>
      <c r="G169" s="34"/>
    </row>
    <row r="170" spans="1:7" x14ac:dyDescent="0.2">
      <c r="B170" s="26"/>
      <c r="C170" s="39"/>
      <c r="D170" s="57"/>
      <c r="E170" s="58"/>
      <c r="F170" s="59"/>
      <c r="G170" s="34"/>
    </row>
    <row r="171" spans="1:7" x14ac:dyDescent="0.2">
      <c r="B171" s="26"/>
      <c r="C171" s="39"/>
      <c r="D171" s="57"/>
      <c r="E171" s="58"/>
      <c r="F171" s="59"/>
      <c r="G171" s="34"/>
    </row>
    <row r="172" spans="1:7" x14ac:dyDescent="0.2">
      <c r="B172" s="26"/>
      <c r="C172" s="39"/>
      <c r="D172" s="57"/>
      <c r="E172" s="58"/>
      <c r="F172" s="59"/>
      <c r="G172" s="34"/>
    </row>
    <row r="173" spans="1:7" x14ac:dyDescent="0.2">
      <c r="B173" s="26"/>
      <c r="C173" s="39"/>
      <c r="D173" s="57"/>
      <c r="E173" s="58"/>
      <c r="F173" s="59"/>
      <c r="G173" s="34"/>
    </row>
    <row r="174" spans="1:7" x14ac:dyDescent="0.2">
      <c r="B174" s="26"/>
      <c r="C174" s="39"/>
      <c r="D174" s="57"/>
      <c r="E174" s="58"/>
      <c r="F174" s="59"/>
      <c r="G174" s="34"/>
    </row>
    <row r="175" spans="1:7" x14ac:dyDescent="0.2">
      <c r="B175" s="26"/>
      <c r="C175" s="39"/>
      <c r="D175" s="57"/>
      <c r="E175" s="58"/>
      <c r="F175" s="59"/>
      <c r="G175" s="34"/>
    </row>
    <row r="176" spans="1:7" x14ac:dyDescent="0.2">
      <c r="B176" s="26"/>
      <c r="C176" s="39"/>
      <c r="D176" s="57"/>
      <c r="E176" s="58"/>
      <c r="F176" s="59"/>
      <c r="G176" s="34"/>
    </row>
    <row r="177" spans="2:7" x14ac:dyDescent="0.2">
      <c r="B177" s="26"/>
      <c r="C177" s="39"/>
      <c r="D177" s="57"/>
      <c r="E177" s="58"/>
      <c r="F177" s="59"/>
      <c r="G177" s="34"/>
    </row>
    <row r="178" spans="2:7" x14ac:dyDescent="0.2">
      <c r="B178" s="26"/>
      <c r="C178" s="39"/>
      <c r="D178" s="57"/>
      <c r="E178" s="58"/>
      <c r="F178" s="59"/>
      <c r="G178" s="34"/>
    </row>
    <row r="179" spans="2:7" x14ac:dyDescent="0.2">
      <c r="B179" s="26"/>
      <c r="C179" s="39"/>
      <c r="D179" s="57"/>
      <c r="E179" s="58"/>
      <c r="F179" s="59"/>
      <c r="G179" s="34"/>
    </row>
    <row r="180" spans="2:7" x14ac:dyDescent="0.2">
      <c r="B180" s="26"/>
      <c r="C180" s="39"/>
      <c r="D180" s="57"/>
      <c r="E180" s="58"/>
      <c r="F180" s="59"/>
      <c r="G180" s="34"/>
    </row>
    <row r="181" spans="2:7" x14ac:dyDescent="0.2">
      <c r="B181" s="26"/>
      <c r="C181" s="39"/>
      <c r="D181" s="57"/>
      <c r="E181" s="58"/>
      <c r="F181" s="59"/>
      <c r="G181" s="34"/>
    </row>
    <row r="182" spans="2:7" x14ac:dyDescent="0.2">
      <c r="B182" s="26"/>
      <c r="C182" s="39"/>
      <c r="D182" s="57"/>
      <c r="E182" s="58"/>
      <c r="F182" s="59"/>
      <c r="G182" s="34"/>
    </row>
    <row r="183" spans="2:7" x14ac:dyDescent="0.2">
      <c r="B183" s="26"/>
      <c r="C183" s="39"/>
      <c r="D183" s="57"/>
      <c r="E183" s="58"/>
      <c r="F183" s="59"/>
      <c r="G183" s="34"/>
    </row>
    <row r="184" spans="2:7" x14ac:dyDescent="0.2">
      <c r="B184" s="26"/>
      <c r="C184" s="39"/>
      <c r="D184" s="57"/>
      <c r="E184" s="58"/>
      <c r="F184" s="59"/>
      <c r="G184" s="34"/>
    </row>
    <row r="185" spans="2:7" x14ac:dyDescent="0.2">
      <c r="B185" s="26"/>
      <c r="C185" s="39"/>
      <c r="D185" s="57"/>
      <c r="E185" s="58"/>
      <c r="F185" s="59"/>
      <c r="G185" s="34"/>
    </row>
    <row r="186" spans="2:7" x14ac:dyDescent="0.2">
      <c r="B186" s="26"/>
      <c r="C186" s="39"/>
      <c r="D186" s="57"/>
      <c r="E186" s="58"/>
      <c r="F186" s="59"/>
      <c r="G186" s="34"/>
    </row>
    <row r="187" spans="2:7" x14ac:dyDescent="0.2">
      <c r="B187" s="26"/>
      <c r="C187" s="39"/>
      <c r="D187" s="57"/>
      <c r="E187" s="58"/>
      <c r="F187" s="59"/>
      <c r="G187" s="34"/>
    </row>
    <row r="188" spans="2:7" x14ac:dyDescent="0.2">
      <c r="B188" s="26"/>
      <c r="C188" s="39"/>
      <c r="D188" s="57"/>
      <c r="E188" s="58"/>
      <c r="F188" s="59"/>
      <c r="G188" s="34"/>
    </row>
    <row r="189" spans="2:7" x14ac:dyDescent="0.2">
      <c r="B189" s="26"/>
      <c r="C189" s="39"/>
      <c r="D189" s="57"/>
      <c r="E189" s="58"/>
      <c r="F189" s="59"/>
      <c r="G189" s="34"/>
    </row>
    <row r="190" spans="2:7" x14ac:dyDescent="0.2">
      <c r="B190" s="26"/>
      <c r="C190" s="39"/>
      <c r="D190" s="57"/>
      <c r="E190" s="58"/>
      <c r="F190" s="59"/>
      <c r="G190" s="34"/>
    </row>
    <row r="191" spans="2:7" x14ac:dyDescent="0.2">
      <c r="B191" s="26"/>
      <c r="C191" s="39"/>
      <c r="D191" s="57"/>
      <c r="E191" s="58"/>
      <c r="F191" s="59"/>
      <c r="G191" s="34"/>
    </row>
    <row r="192" spans="2:7" x14ac:dyDescent="0.2">
      <c r="B192" s="26"/>
      <c r="C192" s="39"/>
      <c r="D192" s="57"/>
      <c r="E192" s="58"/>
      <c r="F192" s="59"/>
      <c r="G192" s="34"/>
    </row>
    <row r="193" spans="2:7" x14ac:dyDescent="0.2">
      <c r="B193" s="26"/>
      <c r="C193" s="39"/>
      <c r="D193" s="57"/>
      <c r="E193" s="58"/>
      <c r="F193" s="59"/>
      <c r="G193" s="34"/>
    </row>
    <row r="194" spans="2:7" x14ac:dyDescent="0.2">
      <c r="B194" s="26"/>
      <c r="C194" s="39"/>
      <c r="D194" s="57"/>
      <c r="E194" s="58"/>
      <c r="F194" s="59"/>
      <c r="G194" s="34"/>
    </row>
    <row r="195" spans="2:7" x14ac:dyDescent="0.2">
      <c r="B195" s="26"/>
      <c r="C195" s="39"/>
      <c r="D195" s="57"/>
      <c r="E195" s="58"/>
      <c r="F195" s="59"/>
      <c r="G195" s="34"/>
    </row>
    <row r="196" spans="2:7" x14ac:dyDescent="0.2">
      <c r="B196" s="26"/>
      <c r="C196" s="39"/>
      <c r="D196" s="57"/>
      <c r="E196" s="58"/>
      <c r="F196" s="59"/>
      <c r="G196" s="34"/>
    </row>
    <row r="197" spans="2:7" x14ac:dyDescent="0.2">
      <c r="B197" s="26"/>
      <c r="C197" s="39"/>
      <c r="D197" s="57"/>
      <c r="E197" s="58"/>
      <c r="F197" s="59"/>
      <c r="G197" s="34"/>
    </row>
    <row r="198" spans="2:7" x14ac:dyDescent="0.2">
      <c r="B198" s="26"/>
      <c r="C198" s="39"/>
      <c r="D198" s="57"/>
      <c r="E198" s="58"/>
      <c r="F198" s="59"/>
      <c r="G198" s="34"/>
    </row>
    <row r="199" spans="2:7" x14ac:dyDescent="0.2">
      <c r="B199" s="26"/>
      <c r="C199" s="39"/>
      <c r="D199" s="57"/>
      <c r="E199" s="58"/>
      <c r="F199" s="59"/>
      <c r="G199" s="34"/>
    </row>
    <row r="200" spans="2:7" x14ac:dyDescent="0.2">
      <c r="B200" s="26"/>
      <c r="C200" s="39"/>
      <c r="D200" s="57"/>
      <c r="E200" s="58"/>
      <c r="F200" s="59"/>
      <c r="G200" s="34"/>
    </row>
    <row r="201" spans="2:7" x14ac:dyDescent="0.2">
      <c r="B201" s="26"/>
      <c r="C201" s="39"/>
      <c r="D201" s="57"/>
      <c r="E201" s="58"/>
      <c r="F201" s="59"/>
      <c r="G201" s="34"/>
    </row>
    <row r="202" spans="2:7" x14ac:dyDescent="0.2">
      <c r="B202" s="26"/>
      <c r="C202" s="39"/>
      <c r="D202" s="57"/>
      <c r="E202" s="58"/>
      <c r="F202" s="59"/>
      <c r="G202" s="34"/>
    </row>
    <row r="203" spans="2:7" x14ac:dyDescent="0.2">
      <c r="B203" s="26"/>
      <c r="C203" s="39"/>
      <c r="D203" s="57"/>
      <c r="E203" s="58"/>
      <c r="F203" s="59"/>
      <c r="G203" s="34"/>
    </row>
    <row r="204" spans="2:7" x14ac:dyDescent="0.2">
      <c r="B204" s="26"/>
      <c r="C204" s="39"/>
      <c r="D204" s="57"/>
      <c r="E204" s="58"/>
      <c r="F204" s="59"/>
      <c r="G204" s="34"/>
    </row>
    <row r="205" spans="2:7" x14ac:dyDescent="0.2">
      <c r="B205" s="26"/>
      <c r="C205" s="39"/>
      <c r="D205" s="57"/>
      <c r="E205" s="58"/>
      <c r="F205" s="59"/>
      <c r="G205" s="34"/>
    </row>
    <row r="206" spans="2:7" x14ac:dyDescent="0.2">
      <c r="B206" s="26"/>
      <c r="C206" s="39"/>
      <c r="D206" s="57"/>
      <c r="E206" s="58"/>
      <c r="F206" s="59"/>
      <c r="G206" s="34"/>
    </row>
    <row r="207" spans="2:7" x14ac:dyDescent="0.2">
      <c r="B207" s="26"/>
      <c r="C207" s="39"/>
      <c r="D207" s="57"/>
      <c r="E207" s="58"/>
      <c r="F207" s="59"/>
      <c r="G207" s="34"/>
    </row>
    <row r="208" spans="2:7" x14ac:dyDescent="0.2">
      <c r="B208" s="26"/>
      <c r="C208" s="39"/>
      <c r="D208" s="57"/>
      <c r="E208" s="58"/>
      <c r="F208" s="59"/>
      <c r="G208" s="34"/>
    </row>
    <row r="209" spans="2:7" x14ac:dyDescent="0.2">
      <c r="B209" s="26"/>
      <c r="C209" s="39"/>
      <c r="D209" s="57"/>
      <c r="E209" s="58"/>
      <c r="F209" s="59"/>
      <c r="G209" s="34"/>
    </row>
    <row r="210" spans="2:7" x14ac:dyDescent="0.2">
      <c r="B210" s="26"/>
      <c r="C210" s="39"/>
      <c r="D210" s="57"/>
      <c r="E210" s="58"/>
      <c r="F210" s="59"/>
      <c r="G210" s="34"/>
    </row>
    <row r="211" spans="2:7" x14ac:dyDescent="0.2">
      <c r="B211" s="26"/>
      <c r="C211" s="39"/>
      <c r="D211" s="57"/>
      <c r="E211" s="58"/>
      <c r="F211" s="59"/>
      <c r="G211" s="34"/>
    </row>
    <row r="212" spans="2:7" x14ac:dyDescent="0.2">
      <c r="B212" s="26"/>
      <c r="C212" s="39"/>
      <c r="D212" s="57"/>
      <c r="E212" s="58"/>
      <c r="F212" s="59"/>
      <c r="G212" s="34"/>
    </row>
    <row r="213" spans="2:7" x14ac:dyDescent="0.2">
      <c r="B213" s="26"/>
      <c r="C213" s="39"/>
      <c r="D213" s="57"/>
      <c r="E213" s="58"/>
      <c r="F213" s="59"/>
      <c r="G213" s="34"/>
    </row>
    <row r="214" spans="2:7" x14ac:dyDescent="0.2">
      <c r="B214" s="26"/>
      <c r="C214" s="39"/>
      <c r="D214" s="57"/>
      <c r="E214" s="58"/>
      <c r="F214" s="59"/>
      <c r="G214" s="34"/>
    </row>
    <row r="215" spans="2:7" x14ac:dyDescent="0.2">
      <c r="B215" s="26"/>
      <c r="C215" s="39"/>
      <c r="D215" s="57"/>
      <c r="E215" s="58"/>
      <c r="F215" s="59"/>
      <c r="G215" s="34"/>
    </row>
    <row r="216" spans="2:7" x14ac:dyDescent="0.2">
      <c r="B216" s="26"/>
      <c r="C216" s="39"/>
      <c r="D216" s="57"/>
      <c r="E216" s="58"/>
      <c r="F216" s="59"/>
      <c r="G216" s="34"/>
    </row>
    <row r="217" spans="2:7" x14ac:dyDescent="0.2">
      <c r="B217" s="26"/>
      <c r="C217" s="39"/>
      <c r="D217" s="57"/>
      <c r="E217" s="58"/>
      <c r="F217" s="59"/>
      <c r="G217" s="34"/>
    </row>
    <row r="218" spans="2:7" x14ac:dyDescent="0.2">
      <c r="B218" s="26"/>
      <c r="C218" s="39"/>
      <c r="D218" s="57"/>
      <c r="E218" s="58"/>
      <c r="F218" s="59"/>
      <c r="G218" s="34"/>
    </row>
    <row r="219" spans="2:7" x14ac:dyDescent="0.2">
      <c r="B219" s="26"/>
      <c r="C219" s="39"/>
      <c r="D219" s="57"/>
      <c r="E219" s="58"/>
      <c r="F219" s="59"/>
      <c r="G219" s="34"/>
    </row>
    <row r="220" spans="2:7" x14ac:dyDescent="0.2">
      <c r="B220" s="26"/>
      <c r="C220" s="39"/>
      <c r="D220" s="57"/>
      <c r="E220" s="58"/>
      <c r="F220" s="59"/>
      <c r="G220" s="34"/>
    </row>
    <row r="221" spans="2:7" x14ac:dyDescent="0.2">
      <c r="B221" s="26"/>
      <c r="C221" s="39"/>
      <c r="D221" s="57"/>
      <c r="E221" s="58"/>
      <c r="F221" s="59"/>
      <c r="G221" s="34"/>
    </row>
    <row r="222" spans="2:7" x14ac:dyDescent="0.2">
      <c r="B222" s="26"/>
      <c r="C222" s="39"/>
      <c r="D222" s="57"/>
      <c r="E222" s="58"/>
      <c r="F222" s="59"/>
      <c r="G222" s="34"/>
    </row>
    <row r="223" spans="2:7" x14ac:dyDescent="0.2">
      <c r="B223" s="26"/>
      <c r="C223" s="39"/>
      <c r="D223" s="57"/>
      <c r="E223" s="58"/>
      <c r="F223" s="59"/>
      <c r="G223" s="34"/>
    </row>
    <row r="224" spans="2:7" x14ac:dyDescent="0.2">
      <c r="B224" s="26"/>
      <c r="C224" s="39"/>
      <c r="D224" s="57"/>
      <c r="E224" s="58"/>
      <c r="F224" s="59"/>
      <c r="G224" s="34"/>
    </row>
    <row r="225" spans="2:7" x14ac:dyDescent="0.2">
      <c r="B225" s="26"/>
      <c r="C225" s="39"/>
      <c r="D225" s="57"/>
      <c r="E225" s="58"/>
      <c r="F225" s="59"/>
      <c r="G225" s="34"/>
    </row>
    <row r="226" spans="2:7" x14ac:dyDescent="0.2">
      <c r="B226" s="26"/>
      <c r="C226" s="39"/>
      <c r="D226" s="57"/>
      <c r="E226" s="58"/>
      <c r="F226" s="59"/>
      <c r="G226" s="34"/>
    </row>
    <row r="227" spans="2:7" x14ac:dyDescent="0.2">
      <c r="B227" s="26"/>
      <c r="C227" s="39"/>
      <c r="D227" s="57"/>
      <c r="E227" s="58"/>
      <c r="F227" s="59"/>
      <c r="G227" s="34"/>
    </row>
    <row r="228" spans="2:7" x14ac:dyDescent="0.2">
      <c r="B228" s="26"/>
      <c r="C228" s="39"/>
      <c r="D228" s="57"/>
      <c r="E228" s="58"/>
      <c r="F228" s="59"/>
      <c r="G228" s="34"/>
    </row>
    <row r="229" spans="2:7" x14ac:dyDescent="0.2">
      <c r="B229" s="26"/>
      <c r="C229" s="39"/>
      <c r="D229" s="57"/>
      <c r="E229" s="58"/>
      <c r="F229" s="59"/>
      <c r="G229" s="34"/>
    </row>
    <row r="230" spans="2:7" x14ac:dyDescent="0.2">
      <c r="B230" s="26"/>
      <c r="C230" s="39"/>
      <c r="D230" s="57"/>
      <c r="E230" s="58"/>
      <c r="F230" s="59"/>
      <c r="G230" s="34"/>
    </row>
    <row r="231" spans="2:7" x14ac:dyDescent="0.2">
      <c r="B231" s="26"/>
      <c r="C231" s="39"/>
      <c r="D231" s="57"/>
      <c r="E231" s="58"/>
      <c r="F231" s="59"/>
      <c r="G231" s="34"/>
    </row>
    <row r="232" spans="2:7" x14ac:dyDescent="0.2">
      <c r="B232" s="26"/>
      <c r="C232" s="39"/>
      <c r="D232" s="57"/>
      <c r="E232" s="58"/>
      <c r="F232" s="59"/>
      <c r="G232" s="34"/>
    </row>
    <row r="233" spans="2:7" x14ac:dyDescent="0.2">
      <c r="B233" s="26"/>
      <c r="C233" s="39"/>
      <c r="D233" s="57"/>
      <c r="E233" s="58"/>
      <c r="F233" s="59"/>
      <c r="G233" s="119"/>
    </row>
    <row r="234" spans="2:7" x14ac:dyDescent="0.2">
      <c r="B234" s="26"/>
      <c r="C234" s="39"/>
      <c r="D234" s="57"/>
      <c r="E234" s="58"/>
      <c r="F234" s="59"/>
      <c r="G234" s="119"/>
    </row>
    <row r="235" spans="2:7" x14ac:dyDescent="0.2">
      <c r="B235" s="26"/>
      <c r="C235" s="39"/>
      <c r="D235" s="57"/>
      <c r="E235" s="58"/>
      <c r="F235" s="59"/>
      <c r="G235" s="119"/>
    </row>
    <row r="236" spans="2:7" x14ac:dyDescent="0.2">
      <c r="B236" s="26"/>
      <c r="C236" s="39"/>
      <c r="D236" s="57"/>
      <c r="E236" s="58"/>
      <c r="F236" s="59"/>
      <c r="G236" s="119"/>
    </row>
    <row r="237" spans="2:7" x14ac:dyDescent="0.2">
      <c r="B237" s="26"/>
      <c r="C237" s="39"/>
      <c r="D237" s="57"/>
      <c r="E237" s="58"/>
      <c r="F237" s="59"/>
      <c r="G237" s="119"/>
    </row>
    <row r="238" spans="2:7" x14ac:dyDescent="0.2">
      <c r="B238" s="26"/>
      <c r="C238" s="39"/>
      <c r="D238" s="57"/>
      <c r="E238" s="58"/>
      <c r="F238" s="59"/>
      <c r="G238" s="119"/>
    </row>
    <row r="239" spans="2:7" x14ac:dyDescent="0.2">
      <c r="B239" s="26"/>
      <c r="C239" s="39"/>
      <c r="D239" s="57"/>
      <c r="E239" s="58"/>
      <c r="F239" s="59"/>
      <c r="G239" s="119"/>
    </row>
    <row r="240" spans="2:7" x14ac:dyDescent="0.2">
      <c r="G240" s="119"/>
    </row>
    <row r="241" spans="7:7" x14ac:dyDescent="0.2">
      <c r="G241" s="119"/>
    </row>
    <row r="242" spans="7:7" x14ac:dyDescent="0.2">
      <c r="G242" s="119"/>
    </row>
    <row r="243" spans="7:7" x14ac:dyDescent="0.2">
      <c r="G243" s="119"/>
    </row>
    <row r="244" spans="7:7" x14ac:dyDescent="0.2">
      <c r="G244" s="119"/>
    </row>
    <row r="245" spans="7:7" x14ac:dyDescent="0.2">
      <c r="G245" s="119"/>
    </row>
    <row r="246" spans="7:7" x14ac:dyDescent="0.2">
      <c r="G246" s="119"/>
    </row>
    <row r="247" spans="7:7" x14ac:dyDescent="0.2">
      <c r="G247" s="119"/>
    </row>
    <row r="248" spans="7:7" x14ac:dyDescent="0.2">
      <c r="G248" s="119"/>
    </row>
    <row r="249" spans="7:7" x14ac:dyDescent="0.2">
      <c r="G249" s="119"/>
    </row>
    <row r="250" spans="7:7" x14ac:dyDescent="0.2">
      <c r="G250" s="119"/>
    </row>
    <row r="251" spans="7:7" x14ac:dyDescent="0.2">
      <c r="G251" s="119"/>
    </row>
    <row r="252" spans="7:7" x14ac:dyDescent="0.2">
      <c r="G252" s="119"/>
    </row>
    <row r="253" spans="7:7" x14ac:dyDescent="0.2">
      <c r="G253" s="119"/>
    </row>
    <row r="254" spans="7:7" x14ac:dyDescent="0.2">
      <c r="G254" s="119"/>
    </row>
    <row r="255" spans="7:7" x14ac:dyDescent="0.2">
      <c r="G255" s="119"/>
    </row>
    <row r="256" spans="7:7" x14ac:dyDescent="0.2">
      <c r="G256" s="119"/>
    </row>
    <row r="257" spans="7:7" x14ac:dyDescent="0.2">
      <c r="G257" s="119"/>
    </row>
    <row r="258" spans="7:7" x14ac:dyDescent="0.2">
      <c r="G258" s="119"/>
    </row>
    <row r="259" spans="7:7" x14ac:dyDescent="0.2">
      <c r="G259" s="119"/>
    </row>
    <row r="260" spans="7:7" x14ac:dyDescent="0.2">
      <c r="G260" s="119"/>
    </row>
    <row r="261" spans="7:7" x14ac:dyDescent="0.2">
      <c r="G261" s="119"/>
    </row>
    <row r="262" spans="7:7" x14ac:dyDescent="0.2">
      <c r="G262" s="119"/>
    </row>
    <row r="263" spans="7:7" x14ac:dyDescent="0.2">
      <c r="G263" s="119"/>
    </row>
    <row r="264" spans="7:7" x14ac:dyDescent="0.2">
      <c r="G264" s="119"/>
    </row>
    <row r="265" spans="7:7" x14ac:dyDescent="0.2">
      <c r="G265" s="119"/>
    </row>
    <row r="266" spans="7:7" x14ac:dyDescent="0.2">
      <c r="G266" s="119"/>
    </row>
    <row r="267" spans="7:7" x14ac:dyDescent="0.2">
      <c r="G267" s="119"/>
    </row>
    <row r="268" spans="7:7" x14ac:dyDescent="0.2">
      <c r="G268" s="119"/>
    </row>
    <row r="269" spans="7:7" x14ac:dyDescent="0.2">
      <c r="G269" s="119"/>
    </row>
    <row r="270" spans="7:7" x14ac:dyDescent="0.2">
      <c r="G270" s="119"/>
    </row>
    <row r="271" spans="7:7" x14ac:dyDescent="0.2">
      <c r="G271" s="119"/>
    </row>
    <row r="272" spans="7:7" x14ac:dyDescent="0.2">
      <c r="G272" s="119"/>
    </row>
    <row r="273" spans="7:7" x14ac:dyDescent="0.2">
      <c r="G273" s="119"/>
    </row>
    <row r="274" spans="7:7" x14ac:dyDescent="0.2">
      <c r="G274" s="119"/>
    </row>
    <row r="275" spans="7:7" x14ac:dyDescent="0.2">
      <c r="G275" s="119"/>
    </row>
    <row r="276" spans="7:7" x14ac:dyDescent="0.2">
      <c r="G276" s="119"/>
    </row>
    <row r="277" spans="7:7" x14ac:dyDescent="0.2">
      <c r="G277" s="119"/>
    </row>
    <row r="278" spans="7:7" x14ac:dyDescent="0.2">
      <c r="G278" s="119"/>
    </row>
    <row r="279" spans="7:7" x14ac:dyDescent="0.2">
      <c r="G279" s="119"/>
    </row>
    <row r="280" spans="7:7" x14ac:dyDescent="0.2">
      <c r="G280" s="119"/>
    </row>
    <row r="281" spans="7:7" x14ac:dyDescent="0.2">
      <c r="G281" s="119"/>
    </row>
    <row r="282" spans="7:7" x14ac:dyDescent="0.2">
      <c r="G282" s="119"/>
    </row>
    <row r="283" spans="7:7" x14ac:dyDescent="0.2">
      <c r="G283" s="119"/>
    </row>
    <row r="284" spans="7:7" x14ac:dyDescent="0.2">
      <c r="G284" s="119"/>
    </row>
    <row r="285" spans="7:7" x14ac:dyDescent="0.2">
      <c r="G285" s="119"/>
    </row>
    <row r="286" spans="7:7" x14ac:dyDescent="0.2">
      <c r="G286" s="119"/>
    </row>
    <row r="287" spans="7:7" x14ac:dyDescent="0.2">
      <c r="G287" s="119"/>
    </row>
    <row r="288" spans="7:7" x14ac:dyDescent="0.2">
      <c r="G288" s="119"/>
    </row>
    <row r="289" spans="7:7" x14ac:dyDescent="0.2">
      <c r="G289" s="119"/>
    </row>
    <row r="290" spans="7:7" x14ac:dyDescent="0.2">
      <c r="G290" s="119"/>
    </row>
    <row r="291" spans="7:7" x14ac:dyDescent="0.2">
      <c r="G291" s="119"/>
    </row>
    <row r="292" spans="7:7" x14ac:dyDescent="0.2">
      <c r="G292" s="119"/>
    </row>
    <row r="293" spans="7:7" x14ac:dyDescent="0.2">
      <c r="G293" s="119"/>
    </row>
    <row r="294" spans="7:7" x14ac:dyDescent="0.2">
      <c r="G294" s="119"/>
    </row>
    <row r="295" spans="7:7" x14ac:dyDescent="0.2">
      <c r="G295" s="119"/>
    </row>
    <row r="296" spans="7:7" x14ac:dyDescent="0.2">
      <c r="G296" s="119"/>
    </row>
    <row r="297" spans="7:7" x14ac:dyDescent="0.2">
      <c r="G297" s="119"/>
    </row>
    <row r="298" spans="7:7" x14ac:dyDescent="0.2">
      <c r="G298" s="119"/>
    </row>
    <row r="299" spans="7:7" x14ac:dyDescent="0.2">
      <c r="G299" s="119"/>
    </row>
    <row r="300" spans="7:7" x14ac:dyDescent="0.2">
      <c r="G300" s="119"/>
    </row>
    <row r="301" spans="7:7" x14ac:dyDescent="0.2">
      <c r="G301" s="119"/>
    </row>
    <row r="302" spans="7:7" x14ac:dyDescent="0.2">
      <c r="G302" s="119"/>
    </row>
    <row r="303" spans="7:7" x14ac:dyDescent="0.2">
      <c r="G303" s="119"/>
    </row>
    <row r="304" spans="7:7" x14ac:dyDescent="0.2">
      <c r="G304" s="119"/>
    </row>
    <row r="305" spans="7:7" x14ac:dyDescent="0.2">
      <c r="G305" s="119"/>
    </row>
    <row r="306" spans="7:7" x14ac:dyDescent="0.2">
      <c r="G306" s="119"/>
    </row>
    <row r="307" spans="7:7" x14ac:dyDescent="0.2">
      <c r="G307" s="119"/>
    </row>
    <row r="308" spans="7:7" x14ac:dyDescent="0.2">
      <c r="G308" s="119"/>
    </row>
    <row r="309" spans="7:7" x14ac:dyDescent="0.2">
      <c r="G309" s="119"/>
    </row>
    <row r="310" spans="7:7" x14ac:dyDescent="0.2">
      <c r="G310" s="119"/>
    </row>
    <row r="311" spans="7:7" x14ac:dyDescent="0.2">
      <c r="G311" s="119"/>
    </row>
    <row r="312" spans="7:7" x14ac:dyDescent="0.2">
      <c r="G312" s="119"/>
    </row>
    <row r="313" spans="7:7" x14ac:dyDescent="0.2">
      <c r="G313" s="119"/>
    </row>
    <row r="314" spans="7:7" x14ac:dyDescent="0.2">
      <c r="G314" s="119"/>
    </row>
    <row r="315" spans="7:7" x14ac:dyDescent="0.2">
      <c r="G315" s="119"/>
    </row>
    <row r="316" spans="7:7" x14ac:dyDescent="0.2">
      <c r="G316" s="119"/>
    </row>
    <row r="317" spans="7:7" x14ac:dyDescent="0.2">
      <c r="G317" s="119"/>
    </row>
    <row r="318" spans="7:7" x14ac:dyDescent="0.2">
      <c r="G318" s="119"/>
    </row>
    <row r="319" spans="7:7" x14ac:dyDescent="0.2">
      <c r="G319" s="119"/>
    </row>
    <row r="320" spans="7:7" x14ac:dyDescent="0.2">
      <c r="G320" s="119"/>
    </row>
    <row r="321" spans="7:7" x14ac:dyDescent="0.2">
      <c r="G321" s="119"/>
    </row>
    <row r="322" spans="7:7" x14ac:dyDescent="0.2">
      <c r="G322" s="119"/>
    </row>
    <row r="323" spans="7:7" x14ac:dyDescent="0.2">
      <c r="G323" s="119"/>
    </row>
    <row r="324" spans="7:7" x14ac:dyDescent="0.2">
      <c r="G324" s="119"/>
    </row>
    <row r="325" spans="7:7" x14ac:dyDescent="0.2">
      <c r="G325" s="119"/>
    </row>
    <row r="326" spans="7:7" x14ac:dyDescent="0.2">
      <c r="G326" s="119"/>
    </row>
    <row r="327" spans="7:7" x14ac:dyDescent="0.2">
      <c r="G327" s="119"/>
    </row>
    <row r="328" spans="7:7" x14ac:dyDescent="0.2">
      <c r="G328" s="119"/>
    </row>
    <row r="329" spans="7:7" x14ac:dyDescent="0.2">
      <c r="G329" s="119"/>
    </row>
    <row r="330" spans="7:7" x14ac:dyDescent="0.2">
      <c r="G330" s="119"/>
    </row>
    <row r="331" spans="7:7" x14ac:dyDescent="0.2">
      <c r="G331" s="119"/>
    </row>
    <row r="332" spans="7:7" x14ac:dyDescent="0.2">
      <c r="G332" s="119"/>
    </row>
    <row r="333" spans="7:7" x14ac:dyDescent="0.2">
      <c r="G333" s="119"/>
    </row>
    <row r="334" spans="7:7" x14ac:dyDescent="0.2">
      <c r="G334" s="119"/>
    </row>
    <row r="335" spans="7:7" x14ac:dyDescent="0.2">
      <c r="G335" s="119"/>
    </row>
    <row r="336" spans="7:7" x14ac:dyDescent="0.2">
      <c r="G336" s="119"/>
    </row>
    <row r="337" spans="7:7" x14ac:dyDescent="0.2">
      <c r="G337" s="119"/>
    </row>
    <row r="338" spans="7:7" x14ac:dyDescent="0.2">
      <c r="G338" s="119"/>
    </row>
    <row r="339" spans="7:7" x14ac:dyDescent="0.2">
      <c r="G339" s="119"/>
    </row>
    <row r="340" spans="7:7" x14ac:dyDescent="0.2">
      <c r="G340" s="119"/>
    </row>
    <row r="341" spans="7:7" x14ac:dyDescent="0.2">
      <c r="G341" s="119"/>
    </row>
    <row r="342" spans="7:7" x14ac:dyDescent="0.2">
      <c r="G342" s="119"/>
    </row>
    <row r="343" spans="7:7" x14ac:dyDescent="0.2">
      <c r="G343" s="119"/>
    </row>
    <row r="344" spans="7:7" x14ac:dyDescent="0.2">
      <c r="G344" s="119"/>
    </row>
    <row r="345" spans="7:7" x14ac:dyDescent="0.2">
      <c r="G345" s="119"/>
    </row>
    <row r="346" spans="7:7" x14ac:dyDescent="0.2">
      <c r="G346" s="119"/>
    </row>
    <row r="347" spans="7:7" x14ac:dyDescent="0.2">
      <c r="G347" s="119"/>
    </row>
    <row r="348" spans="7:7" x14ac:dyDescent="0.2">
      <c r="G348" s="119"/>
    </row>
    <row r="349" spans="7:7" x14ac:dyDescent="0.2">
      <c r="G349" s="119"/>
    </row>
    <row r="350" spans="7:7" x14ac:dyDescent="0.2">
      <c r="G350" s="119"/>
    </row>
    <row r="351" spans="7:7" x14ac:dyDescent="0.2">
      <c r="G351" s="119"/>
    </row>
    <row r="352" spans="7:7" x14ac:dyDescent="0.2">
      <c r="G352" s="119"/>
    </row>
    <row r="353" spans="7:7" x14ac:dyDescent="0.2">
      <c r="G353" s="119"/>
    </row>
    <row r="354" spans="7:7" x14ac:dyDescent="0.2">
      <c r="G354" s="119"/>
    </row>
    <row r="355" spans="7:7" x14ac:dyDescent="0.2">
      <c r="G355" s="119"/>
    </row>
    <row r="356" spans="7:7" x14ac:dyDescent="0.2">
      <c r="G356" s="119"/>
    </row>
    <row r="357" spans="7:7" x14ac:dyDescent="0.2">
      <c r="G357" s="119"/>
    </row>
    <row r="358" spans="7:7" x14ac:dyDescent="0.2">
      <c r="G358" s="119"/>
    </row>
    <row r="359" spans="7:7" x14ac:dyDescent="0.2">
      <c r="G359" s="119"/>
    </row>
    <row r="360" spans="7:7" x14ac:dyDescent="0.2">
      <c r="G360" s="119"/>
    </row>
    <row r="361" spans="7:7" x14ac:dyDescent="0.2">
      <c r="G361" s="119"/>
    </row>
    <row r="362" spans="7:7" x14ac:dyDescent="0.2">
      <c r="G362" s="119"/>
    </row>
    <row r="363" spans="7:7" x14ac:dyDescent="0.2">
      <c r="G363" s="119"/>
    </row>
    <row r="364" spans="7:7" x14ac:dyDescent="0.2">
      <c r="G364" s="119"/>
    </row>
    <row r="365" spans="7:7" x14ac:dyDescent="0.2">
      <c r="G365" s="119"/>
    </row>
    <row r="366" spans="7:7" x14ac:dyDescent="0.2">
      <c r="G366" s="119"/>
    </row>
  </sheetData>
  <mergeCells count="18">
    <mergeCell ref="A1:B1"/>
    <mergeCell ref="C1:E1"/>
    <mergeCell ref="A2:B2"/>
    <mergeCell ref="C2:E2"/>
    <mergeCell ref="A3:B3"/>
    <mergeCell ref="C3:E3"/>
    <mergeCell ref="D162:F162"/>
    <mergeCell ref="A4:B4"/>
    <mergeCell ref="C4:E4"/>
    <mergeCell ref="A32:H32"/>
    <mergeCell ref="A33:H33"/>
    <mergeCell ref="A36:H36"/>
    <mergeCell ref="B37:E37"/>
    <mergeCell ref="A38:H38"/>
    <mergeCell ref="A39:H39"/>
    <mergeCell ref="B146:F146"/>
    <mergeCell ref="B149:F150"/>
    <mergeCell ref="D161:F161"/>
  </mergeCells>
  <pageMargins left="0.78740157480314965" right="0.15748031496062992" top="0.59055118110236227" bottom="0.59055118110236227" header="0.51181102362204722" footer="0.51181102362204722"/>
  <pageSetup paperSize="9" scale="74" orientation="portrait" verticalDpi="4294967293" r:id="rId1"/>
  <headerFooter alignWithMargins="0">
    <oddHeader>&amp;R
&amp;P</oddHeader>
  </headerFooter>
  <rowBreaks count="4" manualBreakCount="4">
    <brk id="67" max="8" man="1"/>
    <brk id="84" max="8" man="1"/>
    <brk id="118" max="16383" man="1"/>
    <brk id="14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2</vt:i4>
      </vt:variant>
    </vt:vector>
  </HeadingPairs>
  <TitlesOfParts>
    <vt:vector size="4" baseType="lpstr">
      <vt:lpstr>Troškovnik-JN-30-25</vt:lpstr>
      <vt:lpstr>List3</vt:lpstr>
      <vt:lpstr>'Troškovnik-JN-30-25'!Ispis_naslova</vt:lpstr>
      <vt:lpstr>'Troškovnik-JN-30-25'!Podrucje_ispisa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2025-07-21T14:27:13Z</cp:lastPrinted>
  <dcterms:created xsi:type="dcterms:W3CDTF">2012-10-18T06:42:05Z</dcterms:created>
  <dcterms:modified xsi:type="dcterms:W3CDTF">2025-07-21T14:27:21Z</dcterms:modified>
</cp:coreProperties>
</file>