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Pon.list-zajednica ponuditelja" sheetId="43" r:id="rId3"/>
    <sheet name="Podizvoditelji" sheetId="44" r:id="rId4"/>
    <sheet name="Troškovnik-JN-29-18" sheetId="47" r:id="rId5"/>
    <sheet name="Izj.o neosuđiv.u RH" sheetId="41" r:id="rId6"/>
    <sheet name="Izj.o neosuđiv.izvan RH" sheetId="42" r:id="rId7"/>
    <sheet name="Izjava-uredno isp.ug." sheetId="37" r:id="rId8"/>
    <sheet name="Prijedlog ugovora" sheetId="40" r:id="rId9"/>
    <sheet name="List1" sheetId="27" r:id="rId10"/>
  </sheets>
  <definedNames>
    <definedName name="_xlnm.Print_Titles" localSheetId="4">'Troškovnik-JN-29-18'!$1:$4</definedName>
    <definedName name="_xlnm.Print_Area" localSheetId="6">'Izj.o neosuđiv.izvan RH'!$A$1:$F$39</definedName>
    <definedName name="_xlnm.Print_Area" localSheetId="5">'Izj.o neosuđiv.u RH'!$A$1:$F$30</definedName>
    <definedName name="_xlnm.Print_Area" localSheetId="7">'Izjava-uredno isp.ug.'!$A$1:$F$28</definedName>
    <definedName name="_xlnm.Print_Area" localSheetId="3">Podizvoditelji!$A$1:$F$64</definedName>
    <definedName name="_xlnm.Print_Area" localSheetId="2">'Pon.list-zajednica ponuditelja'!$A$1:$F$81</definedName>
    <definedName name="_xlnm.Print_Area" localSheetId="1">'Ponudbeni list'!$A$1:$C$30</definedName>
    <definedName name="_xlnm.Print_Area" localSheetId="0">'Poziv za dostavu ponude'!$A$1:$K$251</definedName>
    <definedName name="_xlnm.Print_Area" localSheetId="8">'Prijedlog ugovora'!$A$1:$H$115</definedName>
    <definedName name="_xlnm.Print_Area" localSheetId="4">'Troškovnik-JN-29-18'!$A$1:$I$233</definedName>
  </definedNames>
  <calcPr calcId="145621"/>
</workbook>
</file>

<file path=xl/calcChain.xml><?xml version="1.0" encoding="utf-8"?>
<calcChain xmlns="http://schemas.openxmlformats.org/spreadsheetml/2006/main">
  <c r="D222" i="47" l="1"/>
  <c r="A220" i="47"/>
  <c r="G172" i="47" l="1"/>
  <c r="G169" i="47"/>
  <c r="G165" i="47"/>
  <c r="G174" i="47" s="1"/>
  <c r="G213" i="47" s="1"/>
  <c r="G158" i="47"/>
  <c r="G160" i="47" s="1"/>
  <c r="G212" i="47" s="1"/>
  <c r="G149" i="47"/>
  <c r="G148" i="47"/>
  <c r="G139" i="47"/>
  <c r="G141" i="47" s="1"/>
  <c r="G210" i="47" s="1"/>
  <c r="G130" i="47"/>
  <c r="G132" i="47" s="1"/>
  <c r="G209" i="47" s="1"/>
  <c r="G122" i="47"/>
  <c r="G119" i="47"/>
  <c r="G116" i="47"/>
  <c r="G113" i="47"/>
  <c r="G110" i="47"/>
  <c r="G107" i="47"/>
  <c r="G104" i="47"/>
  <c r="G98" i="47"/>
  <c r="G97" i="47"/>
  <c r="G94" i="47"/>
  <c r="G93" i="47"/>
  <c r="G124" i="47" s="1"/>
  <c r="G208" i="47" s="1"/>
  <c r="G84" i="47"/>
  <c r="G83" i="47"/>
  <c r="G79" i="47"/>
  <c r="G77" i="47"/>
  <c r="G74" i="47"/>
  <c r="G71" i="47"/>
  <c r="G86" i="47" l="1"/>
  <c r="G207" i="47" s="1"/>
  <c r="G151" i="47"/>
  <c r="G211" i="47" s="1"/>
  <c r="G214" i="47" l="1"/>
  <c r="C24" i="5" s="1"/>
  <c r="G215" i="47" l="1"/>
  <c r="G216" i="47" l="1"/>
  <c r="C26" i="5" s="1"/>
  <c r="C25" i="5"/>
  <c r="C7" i="44" l="1"/>
  <c r="D31" i="42" l="1"/>
  <c r="A29" i="42"/>
  <c r="A23" i="42"/>
  <c r="B9" i="42"/>
  <c r="B8" i="42"/>
  <c r="B5" i="42"/>
  <c r="B6" i="42"/>
  <c r="B4" i="42"/>
  <c r="D25" i="41"/>
  <c r="A23" i="41"/>
  <c r="A18" i="41"/>
  <c r="B8" i="41"/>
  <c r="B7" i="41"/>
  <c r="B4" i="41"/>
  <c r="B5" i="41"/>
  <c r="B3" i="41"/>
  <c r="C70" i="43"/>
  <c r="C8" i="43"/>
  <c r="F217" i="2" l="1"/>
  <c r="A33" i="40" l="1"/>
  <c r="C6" i="40"/>
  <c r="C5" i="40"/>
  <c r="C4" i="40"/>
  <c r="C2" i="40"/>
  <c r="C3" i="40"/>
  <c r="C1" i="40"/>
  <c r="A100" i="40" l="1"/>
  <c r="A101" i="40"/>
  <c r="A99" i="40"/>
  <c r="D22" i="37" l="1"/>
  <c r="A20" i="37"/>
  <c r="B4" i="37"/>
  <c r="B5" i="37"/>
  <c r="B3" i="37"/>
  <c r="C5" i="5" l="1"/>
  <c r="B8" i="37" l="1"/>
  <c r="C6" i="5"/>
  <c r="A220" i="2"/>
  <c r="C8" i="44" l="1"/>
  <c r="B9" i="37"/>
  <c r="A223" i="2"/>
  <c r="C74" i="2"/>
  <c r="A73" i="2"/>
  <c r="A22" i="2"/>
  <c r="E216" i="2" l="1"/>
  <c r="E215" i="2"/>
</calcChain>
</file>

<file path=xl/sharedStrings.xml><?xml version="1.0" encoding="utf-8"?>
<sst xmlns="http://schemas.openxmlformats.org/spreadsheetml/2006/main" count="697" uniqueCount="462">
  <si>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</si>
  <si>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</si>
  <si>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</si>
  <si>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</si>
  <si>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</si>
  <si>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</si>
  <si>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</si>
  <si>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</si>
  <si>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</si>
  <si>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</si>
  <si>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</si>
  <si>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</si>
  <si>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</si>
  <si>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</si>
  <si>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</si>
  <si>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</si>
  <si>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</si>
  <si>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</si>
  <si>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</si>
  <si>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</si>
  <si>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</si>
  <si>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</si>
  <si>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</si>
  <si>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</si>
  <si>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</si>
  <si>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</si>
  <si>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</si>
  <si>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</si>
  <si>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</si>
  <si>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</si>
  <si>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</si>
  <si>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</si>
  <si>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</si>
  <si>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</si>
  <si>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</si>
  <si>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</si>
  <si>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</si>
  <si>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</si>
  <si>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</si>
  <si>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</si>
  <si>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PDV 25%:</t>
  </si>
  <si>
    <t>M.P.</t>
  </si>
  <si>
    <t>Predmet nabave:</t>
  </si>
  <si>
    <t>OPIS PREDMETA NABAVE</t>
  </si>
  <si>
    <t>Opis predmeta nabave:</t>
  </si>
  <si>
    <t>Procijenjena vrijednost nabave (bez PDV-a):</t>
  </si>
  <si>
    <t>Način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</si>
  <si>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</si>
  <si>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</si>
  <si>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</si>
  <si>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</si>
  <si>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</si>
  <si>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</si>
  <si>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</si>
  <si>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</si>
  <si>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</si>
  <si>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</si>
  <si>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</si>
  <si>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</si>
  <si>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</si>
  <si>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</si>
  <si>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</si>
  <si>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</si>
  <si>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</si>
  <si>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</si>
  <si>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</si>
  <si>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</si>
  <si>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</si>
  <si>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</si>
  <si>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</si>
  <si>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</si>
  <si>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</si>
  <si>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</si>
  <si>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</si>
  <si>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</si>
  <si>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</si>
  <si>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</si>
  <si>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</si>
  <si>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</si>
  <si>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</si>
  <si>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</si>
  <si>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</si>
  <si>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</si>
  <si>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</si>
  <si>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</si>
  <si>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</si>
  <si>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</si>
  <si>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</si>
  <si>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</si>
  <si>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</si>
  <si>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</si>
  <si>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</si>
  <si>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</si>
  <si>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</si>
  <si>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</si>
  <si>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</si>
  <si>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</si>
  <si>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</si>
  <si>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</si>
  <si>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</si>
  <si>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</si>
  <si>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</si>
  <si>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</si>
  <si>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</si>
  <si>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</si>
  <si>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</si>
  <si>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</si>
  <si>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</si>
  <si>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</si>
  <si>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</si>
  <si>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</si>
  <si>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</si>
  <si>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IZJAVA O DOSTAVI JAMSTVA ZA UREDNO ISPUNJENJE UGOVORA</t>
  </si>
  <si>
    <t>I Z J A V A</t>
  </si>
  <si>
    <t xml:space="preserve"> Mladen Stanko, mag.oec.</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</si>
  <si>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</si>
  <si>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</si>
  <si>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</si>
  <si>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</si>
  <si>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</si>
  <si>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</si>
  <si>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</si>
  <si>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</si>
  <si>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</si>
  <si>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</si>
  <si>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</si>
  <si>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</si>
  <si>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</si>
  <si>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</si>
  <si>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</si>
  <si>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</si>
  <si>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</si>
  <si>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</si>
  <si>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</si>
  <si>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</si>
  <si>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</si>
  <si>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</si>
  <si>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</si>
  <si>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</si>
  <si>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</si>
  <si>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</si>
  <si>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</si>
  <si>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</si>
  <si>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</si>
  <si>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</si>
  <si>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</si>
  <si>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</si>
  <si>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</si>
  <si>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</si>
  <si>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</si>
  <si>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</si>
  <si>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</si>
  <si>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</si>
  <si>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</si>
  <si>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</si>
  <si>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</si>
  <si>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</si>
  <si>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</si>
  <si>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</si>
  <si>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</si>
  <si>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Ranko Zbodulja, 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</si>
  <si>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</si>
  <si>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</si>
  <si>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</si>
  <si>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t>Obračun radova vrši se na osnovu stvarno izvedenih radova utvrđenih građevinskom knjigom i prema jediničnim cijenama iz ugovornog troškovnika, ovjerenih od strane nadzornog inženjera NARUČITELJA.</t>
  </si>
  <si>
    <r>
      <t xml:space="preserve">U cijenu </t>
    </r>
    <r>
      <rPr>
        <b/>
        <sz val="10"/>
        <rFont val="Arial"/>
        <family val="2"/>
        <charset val="238"/>
      </rPr>
      <t>nije</t>
    </r>
    <r>
      <rPr>
        <sz val="10"/>
        <rFont val="Arial"/>
        <family val="2"/>
        <charset val="238"/>
      </rPr>
      <t xml:space="preserve"> uračunat PDV.</t>
    </r>
  </si>
  <si>
    <t>(u daljnjem tekstu: IZVRŠITELJ)</t>
  </si>
  <si>
    <r>
      <t xml:space="preserve">Ugovorne strane su suglasne da se eventualne greške u količini i kvaliteti utvrđuju odmah kod izvršenja, a samo iznimno u roku od </t>
    </r>
    <r>
      <rPr>
        <b/>
        <sz val="10"/>
        <rFont val="Arial"/>
        <family val="2"/>
        <charset val="238"/>
      </rPr>
      <t>5</t>
    </r>
    <r>
      <rPr>
        <sz val="10"/>
        <rFont val="Arial"/>
        <family val="2"/>
        <charset val="238"/>
      </rPr>
      <t xml:space="preserve"> dana po izvršenju.</t>
    </r>
  </si>
  <si>
    <t>ako IZVRŠITELJ u obračunu koristi cijene više od cijena navedenih u ponudi i ovom Ugovoru,</t>
  </si>
  <si>
    <t>NARUČITELJ je dužan u slučaju nastupanja okolnosti utvrđenih u stavku 1. ovog članka pismeno izvijestiti IZVRŠITELJA o razlogu zbog kojeg raskida Ugovor.</t>
  </si>
  <si>
    <r>
      <t xml:space="preserve">Kao rok za raskid Ugovora utvrđuje se </t>
    </r>
    <r>
      <rPr>
        <b/>
        <sz val="10"/>
        <rFont val="Arial"/>
        <family val="2"/>
        <charset val="238"/>
      </rPr>
      <t>8</t>
    </r>
    <r>
      <rPr>
        <sz val="10"/>
        <rFont val="Arial"/>
        <family val="2"/>
        <charset val="238"/>
      </rPr>
      <t xml:space="preserve"> dana, računajući od dana dostave pismenog izvješća IZVRŠITELJU.</t>
    </r>
  </si>
  <si>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</si>
  <si>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</si>
  <si>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</si>
  <si>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</si>
  <si>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ako IZVRŠITELJ ne osigura izvršenje PREDMETA NABAVE u rokovima predviđenim ovim Ugovorom,</t>
  </si>
  <si>
    <t>ako na strani NARUČITELJA nastupe okolnosti zbog kojih nema potrebe za daljnjim izvršenjem ugovorenog PREDMETA NABAVE temeljem ovog Ugovora.</t>
  </si>
  <si>
    <t>IZJAVA O NEPOSTOJANJU RAZLOGA ISKLJUČENJA ZA GOSPODARSKE SUBJEKTE S POSLOVNIM NASTANOM U REPUBLICI HRVATSKOJ</t>
  </si>
  <si>
    <t>IZJAVA ZA GOSPODARSKE SUBJEKTE S POSLOVNIM NASTANOM U REPUBLICI HRVATSKOJ</t>
  </si>
  <si>
    <t>Ovu Izjavu obavezno je potrebno ovjeriti kod Javnog bilježnika.</t>
  </si>
  <si>
    <t>Sukladno članku 265. st. 2. Zakona o javnoj nabavi, osoba/e ovlaštena/e za zastupanje gospodarskog subjekta daje/u slijedeću</t>
  </si>
  <si>
    <t>I Z J A V U</t>
  </si>
  <si>
    <t>Ime i prezime</t>
  </si>
  <si>
    <t>Adresa stanovanja</t>
  </si>
  <si>
    <t>Broj osobne iskaznice ovlaštene</t>
  </si>
  <si>
    <t>ovlaštene osobe</t>
  </si>
  <si>
    <t>osobe i PP koja je izdala iskaznicu</t>
  </si>
  <si>
    <t>kao ovlaštena/e osoba/e za zastupanje gospodarskog subjekta (naziv gospodarskog subjekta):</t>
  </si>
  <si>
    <t>pod materijalnom i kaznenom odgovornošću izjavljujem/o za sebe, za gospodarski subjekt koji zastupam/o, za osobe koje su članovi upravnog, upravljačkog ili nadzornog tijela ili imaju ovlasti zastupanja, donošenja odluka ili nadzora, da protiv svih naprijed navedenih nije izrečena pravomoćna osuđujuća presuda za bilo koje od sljedećih kaznenih djela, odnosno za odgovarajuća kaznena djela prema propisima države poslovnog nastana gospodarskog subjekta ili države poslovnog nastana osobe ovlaštene po zakonu za zastupanje gospodarskog subjekta:</t>
  </si>
  <si>
    <t>IZJAVA O NEPOSTOJANJU RAZLOGA ISKLJUČENJA ZA GOSPODARSKE SUBJEKTE S POSLOVNIM NASTANOM IZVAN REPUBLIKE HRVATSKE</t>
  </si>
  <si>
    <t>Sukob interesa:</t>
  </si>
  <si>
    <t xml:space="preserve">u Republici Hrvatskoj, ako gospodarski subjekt ima poslovni nastan u Republici Hrvatskoj, ili </t>
  </si>
  <si>
    <t>u Republici Hrvatskoj ili u državi poslovnog nastana gospodarskog subjekta, ako gospodarski subjekt nema poslovni nastan u Republici Hrvatskoj.</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</si>
  <si>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</si>
  <si>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OSTALI UVJETI</t>
  </si>
  <si>
    <t xml:space="preserve">Ponuditelj mora traženo jamstvo za ozbiljnost ponude, koje je obvezno, dostaviti kao sastavni dio svoje ponude, uvezati na način da ga stavi u plastični omot sa strane s rupicama. Plastični omot na otvorenom dijelu potrebno je zatvoriti, odnosno zalijepiti naljepnicom i staviti pečat kako bi se onemogućilo vađenje jamstva.  Financijski dokumenti koji se prilažu uz ponudu kao jamstvo, ne smiju biti oštećeni, niti probušeni uvezom. </t>
  </si>
  <si>
    <t>7.</t>
  </si>
  <si>
    <t>8.</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</si>
  <si>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</si>
  <si>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</si>
  <si>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</si>
  <si>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</si>
  <si>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</si>
  <si>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</si>
  <si>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</si>
  <si>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</si>
  <si>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</si>
  <si>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</si>
  <si>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</si>
  <si>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</si>
  <si>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</si>
  <si>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</si>
  <si>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</si>
  <si>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</si>
  <si>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</si>
  <si>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</si>
  <si>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</si>
  <si>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</si>
  <si>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</si>
  <si>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</si>
  <si>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</si>
  <si>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</si>
  <si>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</si>
  <si>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</si>
  <si>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</si>
  <si>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90 dana od dana otvaranja ponuda.</t>
  </si>
  <si>
    <t>16. Mjesto i datum:</t>
  </si>
  <si>
    <t>17. Tiskano ime i prezime:</t>
  </si>
  <si>
    <t>i potpis:</t>
  </si>
  <si>
    <t>pečat:</t>
  </si>
  <si>
    <r>
      <t xml:space="preserve">IZJAVA ZA GOSPODARSKE SUBJEKTE S POSLOVNIM NASTANOM </t>
    </r>
    <r>
      <rPr>
        <b/>
        <u/>
        <sz val="14"/>
        <color rgb="FFFF0000"/>
        <rFont val="Arial"/>
        <family val="2"/>
        <charset val="238"/>
      </rPr>
      <t>IZVAN</t>
    </r>
    <r>
      <rPr>
        <b/>
        <sz val="14"/>
        <color rgb="FFFF0000"/>
        <rFont val="Arial"/>
        <family val="2"/>
        <charset val="238"/>
      </rPr>
      <t xml:space="preserve"> REPUBLIKE HRVATSKE</t>
    </r>
  </si>
  <si>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</si>
  <si>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</si>
  <si>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Naručitelj će  isključiti gospodarskog subjekta iz postupka nabave ako utvrdi da:</t>
  </si>
  <si>
    <t xml:space="preserve">Gospodarski subjekt kod kojeg su ostvarene osnove za isključenje iz članka 251. stavka 1. i članka 254. stavka 1. Zakona o javnoj nabavi može Naručitelju dostaviti dokaze o mjerama koje je poduzeo kako bi dokazao svoju pouzdanost bez obzira na postojanje relevantne osnove za isključenje. </t>
  </si>
  <si>
    <t>IVKOM–VODE d.o.o., Ivanec, V. Nazora 96b, s naznakom - račun za predmet nabave:</t>
  </si>
  <si>
    <t>2.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</si>
  <si>
    <r>
      <t xml:space="preserve">1.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</si>
  <si>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t>a)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</si>
  <si>
    <t>b)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</si>
  <si>
    <t>c) 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</si>
  <si>
    <t>d) 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</si>
  <si>
    <t>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</si>
  <si>
    <t xml:space="preserve">f) dječji rad ili druge oblike trgovanja ljudima, na temelju - članka 106. (trgovanje ljudima) Kaznenog zakona - članka 175. (trgovanje ljudima i ropstvo) iz Kaznenog zakona (NN, br. 110/97, 27/98, 50/00, 129/00, 51/01, 111/03, 190/03, 105/04, 84/05, 71/06, 110/07, 152/08, 57/11, 77/11 i 143/12), ili </t>
  </si>
  <si>
    <t>plaćanjem naknade štete ili poduzimanjem drugih odgovarajućih mjera u cilju plaćanja naknade štete prouzročene kaznenim djelom ili propustom,</t>
  </si>
  <si>
    <t>aktivnom suradnjom s nadležnim istražnim tijelima radi potpunog razjašnjenja činjenica i okolnosti u vezi s kaznenim djelom ili propustom,</t>
  </si>
  <si>
    <t xml:space="preserve">odgovarajućim tehničkim, organizacijskim i kadrovskim mjerama radi sprječavanja daljnjih kaznenih djela ili propusta. </t>
  </si>
  <si>
    <t xml:space="preserve">U cilju dokazivanja gore navedenih poduzetih mjera,  mjere koje je poduzeo gospodarski subjekt ocjenjuju se uzimajući u obzir težinu i posebne okolnosti kaznenog djela ili propusta te je obvezan obrazložiti razloge prihvaćanja ili neprihvaćanja mjera. </t>
  </si>
  <si>
    <t xml:space="preserve">Naručitelj neće isključiti gospodarskog subjekta iz postupka nabave ako je ocijenjeno da su poduzete mjere primjerene. </t>
  </si>
  <si>
    <t>–</t>
  </si>
  <si>
    <t xml:space="preserve">izvadak iz kaznene evidencije ili drugog odgovarajućeg registra ili, ako to nije moguće, jednakovrijedan dokument nadležne sudske ili upravne vlasti u državi poslovnog nastana gospodarskog subjekta, odnosno državi čiji je osoba državljanin. </t>
  </si>
  <si>
    <t>Iznimno od čl. 252. st. 1. naručitelj neće isključiti gospodarskog subjekta iz postupka nabave ako mu sukladno posebnom propisu plaćanje obveza nije dopušteno, ili mu je odobrena odgoda plaćanja.</t>
  </si>
  <si>
    <t>Naručitelj će  isključiti gospodarskog subjekta iz postupka nabave ako utvrdi da gospodarski subjekt nije ispunio obveze plaćanja dospjelih poreznih obveza i obveza za mirovinsko i zdravstveno osiguranje:</t>
  </si>
  <si>
    <t xml:space="preserve">Ako se u državi poslovnog nastana gospodarskog subjekta, odnosno državi čiji je osoba državljanin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</si>
  <si>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potvrdu porezne uprave ili drugog nadležnog tijela u državi poslovnog nastana gospodarskog subjekta kojom se dokazuje da ne postoje navedene osnove za isključenje.</t>
  </si>
  <si>
    <t>Ako se u državi poslovnog nastana gospodarskog subjekta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t>
  </si>
  <si>
    <t xml:space="preserve">Točke 1. i 2. odnose se i na druge subjekte na čiju se sposobnost gospodarski subjekt oslanja. </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</si>
  <si>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</si>
  <si>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Sposobnost za obavljanje profesionalne djelatnosti gospodarskog subjekta:</t>
  </si>
  <si>
    <t xml:space="preserve">koji dio ugovora namjerava dati u podugovor (predmet ili količina, vrijednost ili postotni udio), </t>
  </si>
  <si>
    <t xml:space="preserve">Za dio ugovora koji je izvršio podugovaratelj naručitelj je obvezan plaćanje izvršiti neposredno podugovaratelju, osim ukoliko odabrani ponuditelj (ugovaratelj) dokaže da su obveze prema podugovaratelju za taj dio ugovora već podmirene, a sve prema dostavljenim računima/situacijama kako slijedi. </t>
  </si>
  <si>
    <t xml:space="preserve">Gospodarski subjekt kojem je pravomoćnom presudom određena zabrana sudjelovanja u postupcima javne nabave ili postupcima davanja koncesija na određeno vrijeme nema pravo korištenja mogućnosti dokazivanja poduzetih mjera do isteka roka zabrane u državi u kojoj je presuda na snazi. </t>
  </si>
  <si>
    <t xml:space="preserve">Poduzimanje mjera gospodarski subjekt dokazuje: </t>
  </si>
  <si>
    <r>
      <rPr>
        <b/>
        <u/>
        <sz val="9"/>
        <rFont val="Arial"/>
        <family val="2"/>
        <charset val="238"/>
      </rPr>
      <t>a)</t>
    </r>
    <r>
      <rPr>
        <b/>
        <sz val="9"/>
        <rFont val="Arial"/>
        <family val="2"/>
        <charset val="238"/>
      </rPr>
      <t xml:space="preserve"> </t>
    </r>
    <r>
      <rPr>
        <sz val="9"/>
        <rFont val="Arial"/>
        <family val="2"/>
        <charset val="238"/>
      </rPr>
      <t xml:space="preserve">sudjelovanje u zločinačkoj organizaciji, na temelju  - čl. 328. (zločinačko udruženje) i čl. 329. (počinjenje kaznenog djela u sastavu zločinačkog udruženja) Kaznenog zakona - čl. 333. (udruživanje za počinjenje kaznenih djela), iz Kaznenog zakona (Narodne novine, br. 110/97, 27/98, 50/00, 129/00, 51/01, 111/03, 190/03, 105/04, 84/05, 71/06, 110/07, 152/08, 57/11, 77/11 i 143/12)  </t>
    </r>
    <r>
      <rPr>
        <b/>
        <u/>
        <sz val="9"/>
        <rFont val="Arial"/>
        <family val="2"/>
        <charset val="238"/>
      </rPr>
      <t>b</t>
    </r>
    <r>
      <rPr>
        <b/>
        <sz val="9"/>
        <rFont val="Arial"/>
        <family val="2"/>
        <charset val="238"/>
      </rPr>
      <t>)</t>
    </r>
    <r>
      <rPr>
        <sz val="9"/>
        <rFont val="Arial"/>
        <family val="2"/>
        <charset val="238"/>
      </rPr>
      <t xml:space="preserve"> korupciju, na temelju - čl. 252. (primanje mita u gospodarskom poslovanju), čl. 253. (davanje mita u gospodarskom poslovanju), čl. 254. (zlouporaba u postupku javne nabave), članka 291. (zlouporaba položaja i ovlasti), članka 292. (nezakonito pogodovanje), članka 293. (primanje mita), članka 294. (davanje mita), članka 295. (trgovanje utjecajem) i članka 296. (davanje mita za trgovanje utjecajem) Kaznenog zakona - čl. 294.a (primanje mita u gospodarskom poslovanju, čl. 294.b (davanje mita u gospodarskom poslovanju, članka 337. (zlouporaba položaja i ovlasti), članka 338. (zlouporaba obavljanja dužnosti državne vlasti), članka 343. (protuzakonito posredovanje), čl. 347. (primanje mita) i čl. 348. (davanje mita) iz Kaznenog zakona (Narodne novine, br. 110/97, 27/98, 50/00, 129/00, 51/01, 111/03, 190/03, 105/04, 84/05, 71/06, 110/07, 152/08, 57/11, 77/11 i 143/12) </t>
    </r>
    <r>
      <rPr>
        <b/>
        <u/>
        <sz val="9"/>
        <rFont val="Arial"/>
        <family val="2"/>
        <charset val="238"/>
      </rPr>
      <t>c)</t>
    </r>
    <r>
      <rPr>
        <b/>
        <sz val="9"/>
        <rFont val="Arial"/>
        <family val="2"/>
        <charset val="238"/>
      </rPr>
      <t xml:space="preserve"> </t>
    </r>
    <r>
      <rPr>
        <sz val="9"/>
        <rFont val="Arial"/>
        <family val="2"/>
        <charset val="238"/>
      </rPr>
      <t xml:space="preserve">prijevaru, na temelju - čl. 236. (prijevara), čl. 247. (prijevara u gospodarskom poslovanju), čl. 256. (utaja poreza ili carine) i čl. 258. (subvencijska prijevara) Kaznenog zakona - čl. 224. (prijevara) i čl. 293. (prijevara u gospodarskom poslovanju) i članka 286. (utaja poreza i drugih davanja) iz Kaznenog zakona (Narodne novine, br. 110/97, 27/98, 50/00, 129/00, 51/01, 111/03, 190/03, 105/04, 84/05, 71/06, 110/07, 152/08, 57/11, 77/11 i 143/12) </t>
    </r>
    <r>
      <rPr>
        <b/>
        <u/>
        <sz val="9"/>
        <rFont val="Arial"/>
        <family val="2"/>
        <charset val="238"/>
      </rPr>
      <t>d)</t>
    </r>
    <r>
      <rPr>
        <sz val="9"/>
        <rFont val="Arial"/>
        <family val="2"/>
        <charset val="238"/>
      </rPr>
      <t xml:space="preserve"> terorizam ili kaznena djela povezana s terorističkim aktivnostima, na temelju - čl. 97. (terorizam), čl. 99. (javno poticanje na terorizam), članka 100. (novačenje za terorizam), članka 101. (obuka za terorizam) i članka 102. (terorističko udruženje) Kaznenog zakona - članka 169. (terorizam), članka 169.a (javno poticanje na terorizam) i čl. 169.b (novačenje i obuka za terorizam) iz Kaznenog zakona (Narodne novine, br. 110/97, 27/98, 50/00, 129/00, 51/01, 111/03, 190/03, 105/04, 84/05, 71/06, 110/07, 152/08, 57/11, 77/11 i 143/12) </t>
    </r>
    <r>
      <rPr>
        <b/>
        <u/>
        <sz val="9"/>
        <rFont val="Arial"/>
        <family val="2"/>
        <charset val="238"/>
      </rPr>
      <t>e)</t>
    </r>
    <r>
      <rPr>
        <sz val="9"/>
        <rFont val="Arial"/>
        <family val="2"/>
        <charset val="238"/>
      </rPr>
      <t xml:space="preserve"> pranje novca ili financiranje terorizma, na temelju - čl. 98. (financiranje terorizma) i čl. 265. (pranje novca) Kaznenog zakona - pranje novca (čl. 279.) iz Kaznenog zakona (Narodne novine, br. 110/97, 27/98, 50/00, 129/00, 51/01, 111/03, 190/03, 105/04, 84/05, 71/06, 110/07, 152/08, 57/11, 77/11 i 143/12), </t>
    </r>
    <r>
      <rPr>
        <b/>
        <u/>
        <sz val="9"/>
        <rFont val="Arial"/>
        <family val="2"/>
        <charset val="238"/>
      </rPr>
      <t>f)</t>
    </r>
    <r>
      <rPr>
        <sz val="9"/>
        <rFont val="Arial"/>
        <family val="2"/>
        <charset val="238"/>
      </rPr>
      <t xml:space="preserve"> dječji rad ili druge oblike trgovanja ljudima, na temelju - čl. 106. (trgovanje ljudima) Kaznenog zakona - čl. 175. (trgovanje ljudima i ropstvo) iz Kaznenog zakona (NN, br. 110/97, 27/98, 50/00, 129/00, 51/01, 111/03, 190/03, 105/04, 84/05, 71/06, 110/07, 152/08, 57/11, 77/11 i 143/12).</t>
    </r>
  </si>
  <si>
    <r>
      <t xml:space="preserve">Napomena: Ako gospodarski subjekt zastupa zakonski zastupnik s najmanje još jednom osobom (drugim zakonskim zastupnikom, prokuristom i slično) izjavu daju obje ovlaštene osobe. </t>
    </r>
    <r>
      <rPr>
        <b/>
        <sz val="9"/>
        <color rgb="FF0000FF"/>
        <rFont val="Arial"/>
        <family val="2"/>
        <charset val="238"/>
      </rPr>
      <t xml:space="preserve">Ovu Izjavu obavezno je potrebno ovjeriti kod Javnog bilježnika, odnosno može biti zamijenjena istovjetnom. </t>
    </r>
  </si>
  <si>
    <t xml:space="preserve">pod materijalnom i kaznenom odgovornošću izjavljujem/o za gospodarski subjekt koji nema poslovni nastan u Republici Hrvatskoj ili osoba koja je član upravnog, upravljačkog ili nadzornog tijela ili ima ovlasti zastupanja, donošenja odluka ili nadzora tog gospodarskog subjekta i koja nije državljanin Republike Hrvatske nisu pravomoćnom presudom osuđen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 </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</si>
  <si>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</si>
  <si>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NARUČITELJ),</t>
    </r>
  </si>
  <si>
    <r>
      <t xml:space="preserve">Đurđica Ružak, mag.iur
Broj telefona: 042 / 770 566 ili 099 496 6185.
Adresa elektroničke pošte: </t>
    </r>
    <r>
      <rPr>
        <u/>
        <sz val="10"/>
        <color rgb="FF0000FF"/>
        <rFont val="Arial"/>
        <family val="2"/>
        <charset val="238"/>
      </rPr>
      <t>djurdjica.ruzak@ivkom-vode.hr</t>
    </r>
  </si>
  <si>
    <t>KRITERIJI ZA ODABIR GOSPODARSKOG SUBJEKTA, TE DOKUMENTI KOJIMA SE DOKAZUJE SPOSOBNOST</t>
  </si>
  <si>
    <t>POZIV ZA DOSTAVU PONUDE JEDNOSTAVNE NABAVE</t>
  </si>
  <si>
    <t>PODACI O PODIZVODITELJU</t>
  </si>
  <si>
    <t>1. Podizvoditelj:</t>
  </si>
  <si>
    <t>Ime:</t>
  </si>
  <si>
    <t>Tvrtka:</t>
  </si>
  <si>
    <t>Skraćena tvrtka:</t>
  </si>
  <si>
    <t>Sjedište:</t>
  </si>
  <si>
    <t>Broj računa:</t>
  </si>
  <si>
    <t>2. Podizvoditelj:</t>
  </si>
  <si>
    <t>3. Podizvoditelj:</t>
  </si>
  <si>
    <t>4. Podizvoditelj:</t>
  </si>
  <si>
    <t xml:space="preserve">5.  Predmet, količina, vrijednost i postotni dio ugovora o javnoj nabavi koji se daje u </t>
  </si>
  <si>
    <t xml:space="preserve">     podugovor za predmet nabave (radovi/usluge/robe):</t>
  </si>
  <si>
    <t>5.1. Predmet radova/usluge/robe koje se daje u podugovor:</t>
  </si>
  <si>
    <t>5.2. Količina radova/usluge/robe koje se daje u podugovor:</t>
  </si>
  <si>
    <t>5.3. Vrijednost radova/usluge/robe koje se daje u podugovor:</t>
  </si>
  <si>
    <t>5.4. Postotni dio radova/usluge/robe koje se daje u podugovor:</t>
  </si>
  <si>
    <r>
      <rPr>
        <b/>
        <u/>
        <sz val="8"/>
        <rFont val="Arial"/>
        <family val="2"/>
        <charset val="238"/>
      </rPr>
      <t>Napomena:</t>
    </r>
    <r>
      <rPr>
        <b/>
        <sz val="8"/>
        <rFont val="Arial"/>
        <family val="2"/>
        <charset val="238"/>
      </rPr>
      <t xml:space="preserve"> Izjavu iz članka 265. stavka 2. u vezi s člankom 251. stavkom 1. ZJN 2016 može dati osoba po zakonu ovlaštena za zastupanje gospodarskog subjekta za gospodarski subjekt i za sve osobe koje su članovi upravnog, upravljačkog ili nadzornog tijela ili imaju ovlasti zastupanja, donošenja odluka ili nadzora gospodarskog subjekta. </t>
    </r>
    <r>
      <rPr>
        <b/>
        <sz val="8"/>
        <color rgb="FF0000FF"/>
        <rFont val="Arial"/>
        <family val="2"/>
        <charset val="238"/>
      </rPr>
      <t>Ovu Izjavu obavezno je potrebno ovjeriti kod Javnog bilježnika.</t>
    </r>
  </si>
  <si>
    <t>Ugovor br.: ___/1-2018.</t>
  </si>
  <si>
    <t>KRITERIJ ZA KVALITATIVNI ODABIR GOSPODARSKOG SUBJEKTA</t>
  </si>
  <si>
    <t>OSNOVE ZA ISKLJUČENJE GOSPODARSKOG SUBJEKTA</t>
  </si>
  <si>
    <t>3.1.1.</t>
  </si>
  <si>
    <t>Za potrebe utvrđivanja gore navedenih okolnosti, gospodarski subjekt u ponudi dostavlja:</t>
  </si>
  <si>
    <t>3.1.2.</t>
  </si>
  <si>
    <t>Za potrebe utvrđivanja navedenih okolnosti, gospodarski subjekt u ponudi dostavlja:</t>
  </si>
  <si>
    <t>U slučaju zajednice gospodarskih subjekata, ili uvođenju podugovaratelja, okolnosti iz odjeljka broj 3. ovog Poziva za dostavu ponude utvrđuju se za sve članove zajednice pojedinačno, kao i na subjekte na koje se gospodarski subjekt oslanja.</t>
  </si>
  <si>
    <t>Podtočka 1.1. odnosi se i na druge subjekte na koje se gospodarski subjekt oslanja.</t>
  </si>
  <si>
    <t>1. Jamstva:</t>
  </si>
  <si>
    <t>1.1. Jamstvo za ozbiljnost ponude:</t>
  </si>
  <si>
    <t xml:space="preserve">Naručitelj će jamstvo za ozbiljnost ponude naplatiti u slučajevima iz članka 214. stavak 1. točka 1. Zakona o javnoj nabavi.
</t>
  </si>
  <si>
    <t>1.2. Jamstvo za uredno ispunjenje ugovora za slučaj povrede ugovornih obveza: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</si>
  <si>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</si>
  <si>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 xml:space="preserve">Radi dokazivanja ispunjavanja kriterija tehničke i stručne sposobnosti gospodarski subjekt se može osloniti na sposobnost drugih subjekata, bez obzira na pravnu prirodu njihova međusobnog odnosa. 
Ako se gospodarski subjekt oslanja na sposobnost drugih subjekata mora dokazati naručitelju da će imati na raspolaganju potrebne resurse nužne za izvršenje ugovora u obliku: </t>
  </si>
  <si>
    <t xml:space="preserve">Izjave gospodarskog subjekta da će svoje resurse staviti na raspolaganje ponuditelju za izvršenje predmeta nabave ili </t>
  </si>
  <si>
    <t xml:space="preserve">Ugovora o poslovnoj suradnji za izvršenje predmeta nabave. </t>
  </si>
  <si>
    <t xml:space="preserve">Izjava o stavljanju resursa na raspolaganje ili Ugovor o poslovnoj suradnji mora minimalno sadržavati: </t>
  </si>
  <si>
    <t xml:space="preserve">naziv i sjedište gospodarskog subjekta koji ustupa resurse, </t>
  </si>
  <si>
    <t xml:space="preserve">naziv i sjedište ponuditelja kojemu ustupa resurse, </t>
  </si>
  <si>
    <t xml:space="preserve">jasno i točno navedene resurse koje stavlja na raspolaganje u svrhu izvršenja ugovora, </t>
  </si>
  <si>
    <t xml:space="preserve">potpis i pečat ovlaštene osobe gospodarskog subjekta koji stavlja resurse na raspolaganje, odnosno u slučaju Ugovora/sporazuma o poslovnoj suradnji potpis i pečat ugovornih strana. </t>
  </si>
  <si>
    <t xml:space="preserve">Gospodarski subjekt u ponudi mora dokazati za druge subjekte na čiju se sposobnost oslanja da:  </t>
  </si>
  <si>
    <t xml:space="preserve">ne postoje osnove za njihovo isključenje, </t>
  </si>
  <si>
    <t>ispunjavaju uvjete sposobnosti za obavljanje profesionalne djelatnosti i tehničke i stručne sposobnosti (za one uvjete radi čijeg se ispunjenja na gospodarski subjekt oslonio ponuditelj ili zajednica gospodarskih subjekata).</t>
  </si>
  <si>
    <t>Naručitelj će od gospodarskog subjekta zahtijevati da zamijeni subjekt na čiju se sposobnost oslonio radi dokazivanja kriterija za odabir ako, na temelju provjere, utvrdi da kod tog subjekta postoje osnove za isključenje ili da ne udovoljava relevantnim kriterijima za odabir gospodarskog subjekta. 
Zajednica gospodarskih subjekata može se osloniti na sposobnost članova zajednice ili drugih subjekata.</t>
  </si>
  <si>
    <t xml:space="preserve">Više gospodarskih subjekata može se udružiti i dostaviti zajedničku ponudu, neovisno o uređenju njihova međusobnog odnosa. </t>
  </si>
  <si>
    <t xml:space="preserve">U slučaju Zajednice gospodarskih subjekata, ponudu potpisuju svi članovi Zajednice.  Ponudu može iznimno potpisati i ovjeriti samo jedan član Zajednice gospodarskih subjekata – član Zajednice ovlašten za komunikaciju s Naručiteljem, ukoliko svi članovi Zajednice ovlaste odnosno opunomoće ovlaste jednog svog člana za potpisivanje ponude. U tom slučaju ovlaštenje ili punomoć (koje ne mora nužno biti ovjereno kod javnog bilježnika zbog troškova), ali mora biti potpisano i ovjereno od strane svih članova Zajednice gospodarskih subjekata, mora biti priloženo ponudi kao njen sastavni dio. </t>
  </si>
  <si>
    <t xml:space="preserve">Ponuda zajednice gospodarskih subjekata mora sadržavati podatke o svakom članu zajednice, uz obveznu naznaku člana zajednice koji je ovlašten za komunikaciju s Naručiteljem. </t>
  </si>
  <si>
    <t xml:space="preserve">Članovi Zajednice gospodarskih subjekata obvezni su u ponudi dostaviti određeni pravni akt u mjeri u kojoj je to potrebno za zadovoljavajuće izvršenje ugovora (npr. međusobni sporazum, ugovor o poslovnoj suradnji ili slično). Navedeni akt mora biti potpisan i ovjeren (samo ukoliko se u zemlji poslovnog nastana koristi pečat) od svih članova Zajednice. Navedenim pravnim aktom se trebaju riješiti međusobni odnosi članova Zajednice gospodarskih subjekata vezani uz izvršavanje ugovora o jednostavnoj nabavi, primjerice – dostava jamstva za uredno izvršenje ugovora o javnoj nabavi, dijelovi ugovora koje će izvršavati svaki član Zajednice, obveze svakog člana Zajednice u ispunjenju ugovora o jednostavnoj nabavi, obavještavanje Naručitelja o promjenama vezanim uz potpisnike ugovora o jednostavnoj nabavi, način odvijanja komunikacije (koji član Zajednice na koji e-mail, fax i slično), način sklapanja ugovora i potpisnik ugovora, izdavanje jamstava na temelju ugovora, komunikacija vezana uz izvršavanje ugovora, izdavanje računa, plaćanje računa, potpisivanje primopredajnog zapisnika i ostala bitna pitanja. </t>
  </si>
  <si>
    <t xml:space="preserve">Odgovornost gospodarskih subjekata iz Zajednice je solidarna. Ukoliko se Zajednica gospodarskih subjekata oslanja na sposobnost drugih subjekata radi dokazivanja ispunjavanja kriterija ekonomske i financijske sposobnosti, drugi subjekti su solidarno odgovorni za izvršenje ugovora. Navedena odredba će biti sastavni dio ugovora o jednostavnoj nabavi koji će sklopiti naručitelj s odabranim ponuditeljem. </t>
  </si>
  <si>
    <t xml:space="preserve">Ponuditelj koji namjerava dio ugovora o  nabavi ovog Predmeta nabave  dati u podugovor obvezan je u ponudi navesti: </t>
  </si>
  <si>
    <t>podatke o podugovarateljima (naziv ili tvrtka, sjedište, OIB ili nacionalni identifikacijski broj, broj računa, zakonski zastupnici podugovaratelja).</t>
  </si>
  <si>
    <t xml:space="preserve">Navođenje podataka o tome koji dio ugovora o nabavi ovog Predmeta nabave namjerava dati u podugovor te prethodno navedenih podataka o podugovarateljima obvezni je sastojak ugovora o javnoj nabavi. </t>
  </si>
  <si>
    <t xml:space="preserve">Sudjelovanje podugovaratelja ne utječe na odgovornost odabranog ponuditelja (ugovaratelja) za izvršenje ugovora o javnoj nabavi. </t>
  </si>
  <si>
    <t>Odabrani ponuditelj (ugovaratelj) obvezan je naručitelju ispostaviti račun/situaciju koja glasi na ukupan iznos izvedenog predmeta nabave (ugovaratelja i podugovaratelja), te posebno istaknuti iznos koji se odnosi na izvedeni predmet nabave, izveden od strane odabranog ponuditelja (ugovaratelja) i svakog pojedinog podugovaratelja. Tom računu/situaciji odabrani ponuditelj (ugovaratelj) prilaže račune/situacije podugovaratelja koje je prethodno odabrani ponuditelj (ugovaratelj) potvrdio datumom, potpisom i pečatom.</t>
  </si>
  <si>
    <t>Pisanu obavijest o rezultatima nabave Naručitelj će dostaviti svakom ponuditelju e-mailom u roku od 10 dana od dana isteka roka za dostavu ponuda na dokaziv način (potvrda e-mailom).</t>
  </si>
  <si>
    <t>PODACI O PODIZVODITELJIMA I PODACI O DIJELU UGOVORA O JEDNOSTAVNOJ NABAVI, AKO SE DIO UGOVORA O JAVNOJ NABAVI DAJE U PODUGOVOR</t>
  </si>
  <si>
    <r>
      <t xml:space="preserve">Osim originalnog primjerka Jamstva za ozbiljnost ponude (uloženog u plastičnu foliju) ponuditelj treba priložiti i </t>
    </r>
    <r>
      <rPr>
        <b/>
        <u/>
        <sz val="10"/>
        <rFont val="Arial"/>
        <family val="2"/>
        <charset val="238"/>
      </rPr>
      <t>preslik tog jamstva</t>
    </r>
    <r>
      <rPr>
        <b/>
        <sz val="10"/>
        <rFont val="Arial"/>
        <family val="2"/>
        <charset val="238"/>
      </rPr>
      <t xml:space="preserve"> (neuvezen u ponudu).</t>
    </r>
  </si>
  <si>
    <t>Svi dokazi se mogu priložiti u izvorniku, u ovjerenoj ili neovjerenoj preslici.</t>
  </si>
  <si>
    <t>Ugovor će se zaključiti u skladu s Ponudom i Pozivom za dostavu ponude jednostavne nabave čija je procijenjena vrijednost manja od 200.000,00 (500.000,00) kuna.</t>
  </si>
  <si>
    <t>Najniža cijena.</t>
  </si>
  <si>
    <t xml:space="preserve">Ponude neće biti otvarane javno. </t>
  </si>
  <si>
    <r>
      <t xml:space="preserve">NAPOMENA: </t>
    </r>
    <r>
      <rPr>
        <b/>
        <u/>
        <sz val="11"/>
        <rFont val="Arial"/>
        <family val="2"/>
        <charset val="238"/>
      </rPr>
      <t xml:space="preserve">
</t>
    </r>
    <r>
      <rPr>
        <b/>
        <sz val="10"/>
        <rFont val="Arial"/>
        <family val="2"/>
        <charset val="238"/>
      </rPr>
      <t>Popunjava se samo u slučaju ako se dio Ugovora o jednostavnoj nabavi daje u podugovor.</t>
    </r>
  </si>
  <si>
    <t>List:</t>
  </si>
  <si>
    <t>Investitor:</t>
  </si>
  <si>
    <t>Datum:</t>
  </si>
  <si>
    <t xml:space="preserve">                 IVKOM - VODE d.o.o.</t>
  </si>
  <si>
    <t>04.2018.</t>
  </si>
  <si>
    <t>Red. br.</t>
  </si>
  <si>
    <t>Tekstualni opis stavke</t>
  </si>
  <si>
    <t>jed. mjere</t>
  </si>
  <si>
    <t xml:space="preserve">količina </t>
  </si>
  <si>
    <t xml:space="preserve">jedinična cijena </t>
  </si>
  <si>
    <t xml:space="preserve">ukupna cijena </t>
  </si>
  <si>
    <t>I  PRIPREMNI RADOVI</t>
  </si>
  <si>
    <t>Iskolčenje trase vodovoda prema podacima iz projekta, uspostava operativnog poligona uz trasu s osiguranjem točaka preko kojih se na najpogodniji način omogućuje izvođenje pojedinih faza radova prema projektiranim elementima.</t>
  </si>
  <si>
    <t>m'</t>
  </si>
  <si>
    <t>Provedba mjera zaštite na radu, te osiguranje radilišta i prije početka i u toku izvođenja radova, postavom prometnih znakova, signalnih oznaka te rampi i svjetlosnih signala noću. Izrada elaborata i provedba potrebne regulacije prometa.</t>
  </si>
  <si>
    <t>kompleta</t>
  </si>
  <si>
    <t>120.02.01</t>
  </si>
  <si>
    <t>Utvrđivanje položaja i iskolčenje postojećih instalacija od strane nijhovih vlasnika.</t>
  </si>
  <si>
    <t>Čišćenje terena u pojasu građenja od raslinja.. Odrediti na licu mjesta.</t>
  </si>
  <si>
    <t>m2</t>
  </si>
  <si>
    <t>Rezanje, rušenje postojećeg asfalta, utovar i odvoz na deponiju udaljenosti do 5 km. (Stvarnu količinu utvrđuju nadzorni inženjer i izvođač radova na licu mjesta).</t>
  </si>
  <si>
    <t>rezanje asfalta</t>
  </si>
  <si>
    <t>rušenje, utovar i odvoz</t>
  </si>
  <si>
    <t>I PRIPREMNI RADOVI - UKUPNO:</t>
  </si>
  <si>
    <t>II ZEMLJANI RADOVI</t>
  </si>
  <si>
    <t>800.01.01</t>
  </si>
  <si>
    <t>- strojno 90%</t>
  </si>
  <si>
    <t>m3</t>
  </si>
  <si>
    <t>- ručno 10%</t>
  </si>
  <si>
    <t>- strojno 80%</t>
  </si>
  <si>
    <t>- ručno20%</t>
  </si>
  <si>
    <t>803.02.01</t>
  </si>
  <si>
    <t>207.22.01</t>
  </si>
  <si>
    <t>Nabava, doprema i ugradnja kamenog materijala 0/63 mm za zatrpavanje rova vodovoda  u trupu asfaltiranih cesta i makadama. Zatrpavanje izvesti u slojevima od 30 cm uz nabijanje.</t>
  </si>
  <si>
    <t>Strojno i ručno zatrpavanje rova vodovoda materijalom iz iskopa s nasipavanjem i nabijanjem u slojevima debljine 30 cm.</t>
  </si>
  <si>
    <t>9.</t>
  </si>
  <si>
    <t>II ZEMLJANI RADOVI - UKUPNO</t>
  </si>
  <si>
    <t>III TESARSKI RADOVI</t>
  </si>
  <si>
    <t>Dobava materijala, te izvedba razupiranja rova radi sigurnosti i nesmetanog rada na montaži cjevovoda. Razupiranje se vrši mosnicama, razuporama s potrebnim klinovima ili željeznim razuporama na vijak. Predviđeno je razupiranje rova na čitavoj dužini trase. U cijenu je uključena nabava i doprema svega potrebnog materijala, izrada, postavljanje i demontaža razupora.</t>
  </si>
  <si>
    <t>III TESARSKI RADOVI - UKUPNO</t>
  </si>
  <si>
    <t>IV BETONSKI RADOVI</t>
  </si>
  <si>
    <t>Izrada betonskih postolja muljnih ispusta i kapa ugradbenih garnitura od betona C 16/20. U stavku uključen potreban iskop i planiranje tla na mjestu betoniranja te potrebna oplata.</t>
  </si>
  <si>
    <t>- beton C 16/20</t>
  </si>
  <si>
    <t>IV BETONSKI RADOVI - UKUPNO</t>
  </si>
  <si>
    <t>VI PRIJELAZI PROMETNICA</t>
  </si>
  <si>
    <t>Obnova asfaltnog zastora kolnika na prethodno zbijenu šljunčanu podlogu (tamponski sloj d=45cm, obračunat u zemljanim radovima). U cijenu uključiti dostavu, dopremu i ugradnju asfalta  BNS 0-32 mm u sloju debljine 8 cm ,dobavu, dopremu i ugradnju AB 0-11 mm u sloju debljine 4 cm , te premazivanje spoja starog i novog asfalta bitumenskom emulzijom.</t>
  </si>
  <si>
    <t xml:space="preserve">Obnova kolničke konstrukcije ceste  na mjestu prijelaza vodovoda  ispod iste. Rov se sanira zatrpavanjem šljunkom (obračunat u zemljanim radovima) i tamponom  (tamponski sloj d=40 cm) zbijanjem po slojevima od 30 cm do Me=80 MPa. Na tampon se ugrađuje betonska stabilizacija C 12/15 debljine 20 cm.  </t>
  </si>
  <si>
    <t>asfalt (8+4cm)</t>
  </si>
  <si>
    <t>tampon</t>
  </si>
  <si>
    <t>betonska stabilizacija C12/15, d=20 cm</t>
  </si>
  <si>
    <t>VI PRIJELAZI PROMETNICA - UKUPNO</t>
  </si>
  <si>
    <t>VII PRIJELAZI INSTALACIJA</t>
  </si>
  <si>
    <t>Križanje vodovoda s podzemnim instalacijama (elektroenergetski kablovi, tk kablovi i sl.). Prije početka radova potrebno je obavijestiti vlasnike pojedinih instalacija, te uz prisustvo njihovih predstavnika utvrditi položaj i dubinu podzemnih instalacija (detekcijom ili iskopom "šliceva").</t>
  </si>
  <si>
    <t>Križanja s postojećim podzemnim instalacija izvesti podupiranjem i zaštitom polucijevima ili  prema izdanim uvjetima vlasnika instalacija. U zoni instalacija obavezni su ručni iskopi. U slučaju oštečenja instalacija izvođač odgovara za svu nastalu štetu</t>
  </si>
  <si>
    <t>VII PRIJELAZI INSTALACIJA - UKUPNO</t>
  </si>
  <si>
    <t>VIII OSTALI RADOVI</t>
  </si>
  <si>
    <t>Uređenje radilišta nakon izvedenih radova. Dotjerivanje zelenih površina do nivoa zatečenog stanja.</t>
  </si>
  <si>
    <t xml:space="preserve">Nabava, doprema i ugradnja šljunčanog materijala 0/16 za makadamskih puteva u širini 2,5 m i debljini 0,20 m. </t>
  </si>
  <si>
    <t>VIII OSTALI RADOVI - UKUPNO</t>
  </si>
  <si>
    <t xml:space="preserve">REKAPITULACIJA TROŠKOVA </t>
  </si>
  <si>
    <t>CIJENA GRAĐENJA</t>
  </si>
  <si>
    <t>I/</t>
  </si>
  <si>
    <t xml:space="preserve">PRIPREMNI RADOVI                                                                           </t>
  </si>
  <si>
    <t>II/</t>
  </si>
  <si>
    <t xml:space="preserve">ZEMLJANI RADOVI                                                                            </t>
  </si>
  <si>
    <t>III/</t>
  </si>
  <si>
    <t xml:space="preserve">TESARSKI RADOVI                                                                           </t>
  </si>
  <si>
    <t>IV/</t>
  </si>
  <si>
    <t xml:space="preserve">BETONSKI RADOVI                                                                             </t>
  </si>
  <si>
    <t xml:space="preserve">PRIJELAZI PROMETNICA                                         </t>
  </si>
  <si>
    <t>PRIJELAZI INSTALACIJA</t>
  </si>
  <si>
    <t>OSTALI RADOVI</t>
  </si>
  <si>
    <t>SVEUKUPNO    kn:</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</si>
  <si>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</si>
  <si>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</si>
  <si>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Rok početka izvođenja radova:</t>
  </si>
  <si>
    <t>Odmah po potpisu ugovora i uvođenju u posao.</t>
  </si>
  <si>
    <t>Do potpunog izvršenja ugovorenog predmeta nabave.</t>
  </si>
  <si>
    <t>Rok završetka izvođenja radova:</t>
  </si>
  <si>
    <t>Mjesto izvođenja radova:</t>
  </si>
  <si>
    <t xml:space="preserve">Infrastruktura naručitelja na području Grada Ivanca. </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</si>
  <si>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te ekonomsku, financijsku i tehničku stručnost, kako slijedi:</t>
    </r>
  </si>
  <si>
    <t>U slučaju zajednice gospodarskih subjekata ili uključivanju podugovaratelja okolnosti iz odjeljka broj 4. točke 1. pod točke 1.1. ovog Poziva za dostavu ponude utvrđuju se za sve članove zajednice i podugovaratelja pojedinačno.</t>
  </si>
  <si>
    <r>
      <t>Starost dokaza koje gospodarski subjekti dostavljaju vezano za pitanja postojanja ili nepostojanja osnova za isključenje gospodarskih subjekata iz postupka jednostavne nabave odnosno ispunjavanja kriterija za odabir gospodarskih subjekata</t>
    </r>
    <r>
      <rPr>
        <b/>
        <sz val="12"/>
        <rFont val="Arial"/>
        <family val="2"/>
        <charset val="238"/>
      </rPr>
      <t>:</t>
    </r>
  </si>
  <si>
    <r>
      <t xml:space="preserve">Svi dokazi moraju biti noviji od datuma slanja Poziva za dostavu ponuda jednostavne nabave, </t>
    </r>
    <r>
      <rPr>
        <sz val="10"/>
        <rFont val="Arial"/>
        <family val="2"/>
        <charset val="238"/>
      </rPr>
      <t>te je  bitno da su u njima sadržani podaci važeći, koji odgovaraju stvarnom činjeničnom stanju u trenutku dostave.</t>
    </r>
  </si>
  <si>
    <r>
      <t xml:space="preserve">Ponuditelj će u okviru ponude podnijeti jamstvo za ponudu u izvorniku u slijedećem obliku: zadužnica  potvrđena od strane javnog bilježnika, popunjena sukladno Pravilniku o obliku i sadržaju zadužnice (NN, broj 115/12), u visini od: </t>
    </r>
    <r>
      <rPr>
        <b/>
        <sz val="10"/>
        <rFont val="Arial"/>
        <family val="2"/>
        <charset val="238"/>
      </rPr>
      <t xml:space="preserve">4.000,00 </t>
    </r>
    <r>
      <rPr>
        <sz val="10"/>
        <rFont val="Arial"/>
        <family val="2"/>
        <charset val="238"/>
      </rPr>
      <t xml:space="preserve">kuna bez uvećanja, sa zakonskim zateznim kamatama po stopi određenoj sukladno članku 29. stavak 2. Zakona o obveznim odnosima (NN, broj 35/2005, 41/2008, 125/2011 i 78/2015), a trajanje jamstva  ne smije biti kraće od roka valjanosti ponude.          
</t>
    </r>
  </si>
  <si>
    <t>2. Oslanjanje na sposobnost drugih subjekata:</t>
  </si>
  <si>
    <t>3. Odredbe koje se odnose na zajednicu gospodarskih subjekata:</t>
  </si>
  <si>
    <t>4. Odredbe o podugovarateljima:</t>
  </si>
  <si>
    <t>Jamstva;</t>
  </si>
  <si>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</si>
  <si>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</si>
  <si>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U Ivancu, 20.04.2018.</t>
  </si>
  <si>
    <t>Obveza IZVRŠITELJA počinje s danom uvođenja u posao.</t>
  </si>
  <si>
    <t>IZVRŠITELJ se obvezuje isporučiti NARUČITELJU ugovoreni PREDMET NABAVE prema troškovniku koji je sastavni dio ovog ugovora u ukupnoj cijeni od</t>
  </si>
  <si>
    <t>Ugovorne strane su suglasne da je cijena PREDMETA NABAVE odabranog iz ponude IZVRŠITELJA nepromjenjiva za vrijeme trajanja ovog ugovora.</t>
  </si>
  <si>
    <t>NARUČITELJU pripada pravo jednostranog raskida Ugovora prije isteka roka iz članka 8. ovog Ugovora u slijedećim slučajevima:</t>
  </si>
  <si>
    <r>
      <t xml:space="preserve">IZVRŠITELJ se obvezuje da će u roku </t>
    </r>
    <r>
      <rPr>
        <b/>
        <sz val="10"/>
        <rFont val="Arial"/>
        <family val="2"/>
        <charset val="238"/>
      </rPr>
      <t>8</t>
    </r>
    <r>
      <rPr>
        <sz val="10"/>
        <rFont val="Arial"/>
        <family val="2"/>
        <charset val="238"/>
      </rPr>
      <t xml:space="preserve"> dana od zaključenja ovog Ugovora predati NARUČITELJU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nabave bagatelne vrijednosti, temeljem kojeg se zaključuje ovaj Ugovor.</t>
    </r>
  </si>
  <si>
    <r>
      <t xml:space="preserve">Ovaj ugovor zaključuje se na vrijeme </t>
    </r>
    <r>
      <rPr>
        <b/>
        <sz val="10"/>
        <rFont val="Arial"/>
        <family val="2"/>
        <charset val="238"/>
      </rPr>
      <t>do potpunog izvršenja PREDMETA NABAVE</t>
    </r>
    <r>
      <rPr>
        <sz val="10"/>
        <rFont val="Arial"/>
        <family val="2"/>
        <charset val="238"/>
      </rPr>
      <t xml:space="preserve"> i stupa na snagu danom potpisa obiju ugovornih strana.</t>
    </r>
  </si>
  <si>
    <t>Članak 9.</t>
  </si>
  <si>
    <t>Članak 10.</t>
  </si>
  <si>
    <t>JN–29–18</t>
  </si>
  <si>
    <t>Radovi na zamjeni cjevovoda – vodovod Ivanec, ulice Zavojna i Zagorska, za IVKOM–VODE d.o.o., Ivanec</t>
  </si>
  <si>
    <t>Radovi na zamjeni cjevovoda – vodovod Ivanec, ulice Zavojna i Zagorska, za IVKOM–VODE d.o.o., Ivanec.</t>
  </si>
  <si>
    <t>Radovi na zamjeni cjevovoda – vodovod Ivanec, ulice Zavojna i Zagorska, za IVKOM–VODE d.o.o., Ivanec,</t>
  </si>
  <si>
    <t>JN–29–18.</t>
  </si>
  <si>
    <t>140.000,00 kuna bez PDV-a.</t>
  </si>
  <si>
    <r>
      <rPr>
        <b/>
        <u/>
        <sz val="12"/>
        <rFont val="Arial"/>
        <family val="2"/>
        <charset val="238"/>
      </rPr>
      <t>PRIJEDLOG</t>
    </r>
    <r>
      <rPr>
        <b/>
        <sz val="12"/>
        <rFont val="Arial"/>
        <family val="2"/>
        <charset val="238"/>
      </rPr>
      <t xml:space="preserve"> UGOVORA O GRAĐENJU PO NADMETANJU JN–29–18</t>
    </r>
  </si>
  <si>
    <r>
      <t xml:space="preserve">Ovaj ugovor odnosi se na </t>
    </r>
    <r>
      <rPr>
        <b/>
        <sz val="10"/>
        <rFont val="Arial"/>
        <family val="2"/>
        <charset val="238"/>
      </rPr>
      <t xml:space="preserve"> Radove na zamjeni cjevovoda – vodovod Ivanec, ulice Zavojna i Zagorska, za IVKOM–VODE d.o.o., Ivanec </t>
    </r>
    <r>
      <rPr>
        <sz val="10"/>
        <rFont val="Arial"/>
        <family val="2"/>
        <charset val="238"/>
      </rPr>
      <t xml:space="preserve">(u daljnjem tekstu: PREDMET NABAVE), odabranu u postupku prikupljanja ponuda broj </t>
    </r>
    <r>
      <rPr>
        <b/>
        <sz val="10"/>
        <rFont val="Arial"/>
        <family val="2"/>
        <charset val="238"/>
      </rPr>
      <t>JN–29–18.</t>
    </r>
  </si>
  <si>
    <r>
      <t>Građevina:</t>
    </r>
    <r>
      <rPr>
        <sz val="10"/>
        <rFont val="Arial CE"/>
        <family val="2"/>
        <charset val="238"/>
      </rPr>
      <t xml:space="preserve"> </t>
    </r>
  </si>
  <si>
    <t xml:space="preserve">  TROŠKOVNIK  RADOVA</t>
  </si>
  <si>
    <r>
      <t>Iskop rova u zemlji “C” kategorije za polaganje  vodovodnih cijevi glavnih vodova. Predviđen je iskop rova sa okomitim bočnim stranama i odbacivanjem iskopanog materijala min 1 m od ruba rova. Dubine i dimenzije rova izvesti prema podacima u projektu, a rov razuprti Obračun po m</t>
    </r>
    <r>
      <rPr>
        <sz val="10"/>
        <rFont val="Arial"/>
        <family val="2"/>
        <charset val="238"/>
      </rPr>
      <t>3</t>
    </r>
    <r>
      <rPr>
        <sz val="10"/>
        <rFont val="Arial"/>
        <family val="2"/>
      </rPr>
      <t xml:space="preserve"> iskopanog sraslog materijala za razuprti rov.</t>
    </r>
  </si>
  <si>
    <r>
      <t>Iskop rova u zemlji “C” kategorije za polaganje  vodovodnih cijevi priključaka - 32 kom . Predviđen je iskop rova sa okomitim bočnim stranama i odbacivanjem iskopanog materijala min 1 m od ruba rova. Dubine i dimenzije rova izvesti prema podacima u projektu, a rov razuprti Obračun po m</t>
    </r>
    <r>
      <rPr>
        <sz val="10"/>
        <rFont val="Arial"/>
        <family val="2"/>
        <charset val="238"/>
      </rPr>
      <t>3</t>
    </r>
    <r>
      <rPr>
        <sz val="10"/>
        <rFont val="Arial"/>
        <family val="2"/>
      </rPr>
      <t xml:space="preserve"> iskopanog sraslog materijala za razuprti rov.</t>
    </r>
  </si>
  <si>
    <r>
      <t>Proširenje i produbljenje rova u zemlji “C” kategorije na mjestima montaže hidranata i ventila. Rad na iskopu obuhvaća pravilno zasjecanje bočnih strana, izbacivanje iskopanog materijala min 1,0 m od ruba rova i planiranje dna građevne jame. Obračun po m</t>
    </r>
    <r>
      <rPr>
        <vertAlign val="superscript"/>
        <sz val="10"/>
        <rFont val="Arial"/>
        <family val="2"/>
      </rPr>
      <t>3</t>
    </r>
    <r>
      <rPr>
        <sz val="10"/>
        <rFont val="Arial"/>
        <family val="2"/>
      </rPr>
      <t xml:space="preserve"> iskopanog sraslog materijala za razuprti rov.</t>
    </r>
  </si>
  <si>
    <r>
      <t xml:space="preserve">Planiranje dna rova vodovoda s točnošću </t>
    </r>
    <r>
      <rPr>
        <sz val="10"/>
        <rFont val="Symbol"/>
        <family val="1"/>
        <charset val="2"/>
      </rPr>
      <t>±</t>
    </r>
    <r>
      <rPr>
        <sz val="10"/>
        <rFont val="Arial"/>
        <family val="2"/>
      </rPr>
      <t xml:space="preserve"> 2 cm uz dodavanje ili odsjecanje do 10 cm tla.</t>
    </r>
  </si>
  <si>
    <r>
      <t>Nabava, doprema i ugradnja kamenog materijala granulacije 4-8 mm</t>
    </r>
    <r>
      <rPr>
        <sz val="10"/>
        <rFont val="Arial"/>
        <family val="2"/>
        <charset val="238"/>
      </rPr>
      <t xml:space="preserve"> </t>
    </r>
    <r>
      <rPr>
        <sz val="10"/>
        <rFont val="Arial"/>
        <family val="2"/>
      </rPr>
      <t>za posteljicu cijevi. Debljina posteljice mora u nabijenom stanju iznositi min. 10 cm, po cijeloj širini dna rova. U cijenu uključen sav potreban rad, materijal i nabijanje laganim nabijačima. Obračun po m</t>
    </r>
    <r>
      <rPr>
        <vertAlign val="superscript"/>
        <sz val="10"/>
        <rFont val="Arial"/>
        <family val="2"/>
      </rPr>
      <t xml:space="preserve">3 </t>
    </r>
    <r>
      <rPr>
        <sz val="10"/>
        <rFont val="Arial"/>
        <family val="2"/>
      </rPr>
      <t>ugrađenog materijala.</t>
    </r>
  </si>
  <si>
    <t>Nabava, doprema i ugradnja kamenog materijala 4-16 mm za zatrpavanje rova u zoni vodovodnih cijevi  (do 15 cm iznad tjemena cijevi), uz pažljivo nabijanje u slojevima. U cijenu uključen sav potreban rad, materijal i nabijanje.</t>
  </si>
  <si>
    <t xml:space="preserve">Strojni utovar i odvoz viška materijala preostalog iz iskopa nakon zatrpavanja vodovodnog rova i prijelaza instalacija. (Stvarnu količinu utvrđuju nadzorni inženjer i izvođač radova na licu mjesta). Obračun po m3 odvezenog materijala u sraslom stanju na deponiju koju odredi investitor udaljenosti do 5 km. </t>
  </si>
  <si>
    <r>
      <t>Obračun po utrošenom m</t>
    </r>
    <r>
      <rPr>
        <vertAlign val="superscript"/>
        <sz val="10"/>
        <rFont val="Arial"/>
        <family val="2"/>
      </rPr>
      <t>3</t>
    </r>
    <r>
      <rPr>
        <sz val="10"/>
        <rFont val="Arial"/>
        <family val="2"/>
      </rPr>
      <t xml:space="preserve"> betona.</t>
    </r>
  </si>
  <si>
    <r>
      <t>Obračun po m</t>
    </r>
    <r>
      <rPr>
        <vertAlign val="superscript"/>
        <sz val="10"/>
        <rFont val="Arial"/>
        <family val="2"/>
      </rPr>
      <t>2</t>
    </r>
    <r>
      <rPr>
        <sz val="10"/>
        <rFont val="Arial"/>
        <family val="2"/>
      </rPr>
      <t xml:space="preserve"> uređene površine.</t>
    </r>
  </si>
  <si>
    <r>
      <t xml:space="preserve">Nabava, dobava i ugradnja drobljenog kamena 0/8 mm za izradu bankine širine 0,5 m, u sloju od 10 cm, u zbijenom stanju,  Ms </t>
    </r>
    <r>
      <rPr>
        <sz val="10"/>
        <rFont val="Arial"/>
        <family val="2"/>
        <charset val="238"/>
      </rPr>
      <t>≥</t>
    </r>
    <r>
      <rPr>
        <sz val="10"/>
        <rFont val="Arial"/>
        <family val="2"/>
      </rPr>
      <t xml:space="preserve"> 40 MN/m². </t>
    </r>
  </si>
  <si>
    <t>UKUPNO</t>
  </si>
  <si>
    <t>Do 01.09.2018. godine.</t>
  </si>
  <si>
    <t xml:space="preserve">27.04.2018. godine, do 08:50 sati (lokalno vrijeme). </t>
  </si>
  <si>
    <t xml:space="preserve">27.04.2018. godine, u 08:50 sati (lokalno vrijeme). </t>
  </si>
  <si>
    <t xml:space="preserve">Zamjena cjevovoda-vodovod Ivanec,                                                  ulice Zavojna i Zagorska.         </t>
  </si>
  <si>
    <r>
      <t xml:space="preserve">NARUČITELJ  će plaćanja obavljati obročno temeljem ispostavljenih djelomičnih računa, odnosno privremenih mjesečnih situacija ovjerenih od strane Nadzornog inženjera, NARUČITELJA i IZVOĐAČA. Plaćanje će se izvršiti na poslovni račun IZVOĐAČA u roku od </t>
    </r>
    <r>
      <rPr>
        <b/>
        <sz val="10"/>
        <rFont val="Arial"/>
        <family val="2"/>
        <charset val="238"/>
      </rPr>
      <t>30</t>
    </r>
    <r>
      <rPr>
        <sz val="10"/>
        <rFont val="Arial"/>
        <family val="2"/>
        <charset val="238"/>
      </rPr>
      <t xml:space="preserve"> dana od dana ovjere privremene situacije od strane Nadzornog inženjera. Nadzorni inženjer dužan je privremenu situaciju za nesporni dio ovjeriti u roku od </t>
    </r>
    <r>
      <rPr>
        <b/>
        <sz val="10"/>
        <rFont val="Arial"/>
        <family val="2"/>
        <charset val="238"/>
      </rPr>
      <t>5</t>
    </r>
    <r>
      <rPr>
        <sz val="10"/>
        <rFont val="Arial"/>
        <family val="2"/>
        <charset val="238"/>
      </rPr>
      <t xml:space="preserve"> dana od dana ispostavljanja iste. U slučaju osporavanja privremene situacije od strane Nadzornog inženjera, ugovorne strane su dužne sporazumno razriješiti nastali problem, najkasnije u roku od </t>
    </r>
    <r>
      <rPr>
        <b/>
        <sz val="10"/>
        <rFont val="Arial"/>
        <family val="2"/>
        <charset val="238"/>
      </rPr>
      <t>30</t>
    </r>
    <r>
      <rPr>
        <sz val="10"/>
        <rFont val="Arial"/>
        <family val="2"/>
        <charset val="238"/>
      </rPr>
      <t xml:space="preserve"> dana od dana ispostave privremene situacije.</t>
    </r>
  </si>
  <si>
    <r>
      <t xml:space="preserve">Konačni obračun izvršit će se u roku od </t>
    </r>
    <r>
      <rPr>
        <b/>
        <sz val="10"/>
        <rFont val="Arial"/>
        <family val="2"/>
        <charset val="238"/>
      </rPr>
      <t>15</t>
    </r>
    <r>
      <rPr>
        <sz val="10"/>
        <rFont val="Arial"/>
        <family val="2"/>
        <charset val="238"/>
      </rPr>
      <t xml:space="preserve"> dana nakon obavljene primopredaje radova i izdavanja atesta, prema stavkama priloženog troškovnika radova. Radovi se preuzimaju zapisnički, a zapisnik o primopredaji potpisuju ovlašteni predstavnici NARUČITELJA i IZVOĐAČA. NARUČITELJ se obvezuje plaćanje tako zaračunatog iznosa izvršiti u roku od </t>
    </r>
    <r>
      <rPr>
        <b/>
        <sz val="10"/>
        <rFont val="Arial"/>
        <family val="2"/>
        <charset val="238"/>
      </rPr>
      <t>30</t>
    </r>
    <r>
      <rPr>
        <sz val="10"/>
        <rFont val="Arial"/>
        <family val="2"/>
        <charset val="238"/>
      </rPr>
      <t xml:space="preserve"> dana od dana ovjere od strane osobe određene za obavljanje nadzora u korist žiro računa IZVOĐAČA ukoliko na izvršene radove nema primjedbi o nedostacima.</t>
    </r>
  </si>
  <si>
    <r>
      <t xml:space="preserve">U slučaju nedostataka na izvršenim radovima isti se moraju otkloniti u roku od </t>
    </r>
    <r>
      <rPr>
        <b/>
        <sz val="10"/>
        <rFont val="Arial"/>
        <family val="2"/>
        <charset val="238"/>
      </rPr>
      <t>10</t>
    </r>
    <r>
      <rPr>
        <sz val="10"/>
        <rFont val="Arial"/>
        <family val="2"/>
        <charset val="238"/>
      </rPr>
      <t xml:space="preserve"> dana, a plaćanje će se izvršiti u roku od </t>
    </r>
    <r>
      <rPr>
        <b/>
        <sz val="10"/>
        <rFont val="Arial"/>
        <family val="2"/>
        <charset val="238"/>
      </rPr>
      <t>30</t>
    </r>
    <r>
      <rPr>
        <sz val="10"/>
        <rFont val="Arial"/>
        <family val="2"/>
        <charset val="238"/>
      </rPr>
      <t xml:space="preserve"> dana od otklanjanja nedostataka utvrđenih primopredajom.</t>
    </r>
  </si>
  <si>
    <r>
      <t xml:space="preserve">Ugovorne strane su suglasne da će se PREDMET NABAVE izvršiti do </t>
    </r>
    <r>
      <rPr>
        <b/>
        <sz val="10"/>
        <rFont val="Arial"/>
        <family val="2"/>
        <charset val="238"/>
      </rPr>
      <t xml:space="preserve">01.09.2018. </t>
    </r>
    <r>
      <rPr>
        <sz val="10"/>
        <rFont val="Arial"/>
        <family val="2"/>
        <charset val="238"/>
      </rPr>
      <t>godine.</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</si>
</sst>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 numFmtId="171" formatCode="0;\-0;;@"/>
  </numFmts>
  <fonts count="103">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sz val="9"/>
      <name val="Arial"/>
      <family val="2"/>
      <charset val="238"/>
    </font>
    <font>
      <b/>
      <sz val="10"/>
      <color theme="0"/>
      <name val="Arial"/>
      <family val="2"/>
      <charset val="238"/>
    </font>
    <font>
      <b/>
      <sz val="16"/>
      <color rgb="FFFF0000"/>
      <name val="Arial"/>
      <family val="2"/>
      <charset val="238"/>
    </font>
    <font>
      <b/>
      <u/>
      <sz val="14"/>
      <color rgb="FFFF0000"/>
      <name val="Arial"/>
      <family val="2"/>
      <charset val="238"/>
    </font>
    <font>
      <b/>
      <u/>
      <sz val="9"/>
      <name val="Arial"/>
      <family val="2"/>
      <charset val="238"/>
    </font>
    <font>
      <b/>
      <u/>
      <sz val="12"/>
      <color rgb="FFFF0000"/>
      <name val="Arial"/>
      <family val="2"/>
      <charset val="238"/>
    </font>
    <font>
      <sz val="10"/>
      <name val="Mangal"/>
      <family val="2"/>
      <charset val="238"/>
    </font>
    <font>
      <b/>
      <sz val="8"/>
      <name val="Arial"/>
      <family val="2"/>
      <charset val="238"/>
    </font>
    <font>
      <b/>
      <u/>
      <sz val="8"/>
      <name val="Arial"/>
      <family val="2"/>
      <charset val="238"/>
    </font>
    <font>
      <b/>
      <sz val="8"/>
      <color rgb="FF0000FF"/>
      <name val="Arial"/>
      <family val="2"/>
      <charset val="238"/>
    </font>
    <font>
      <b/>
      <sz val="11.5"/>
      <color rgb="FF0000FF"/>
      <name val="Arial"/>
      <family val="2"/>
      <charset val="238"/>
    </font>
    <font>
      <b/>
      <u/>
      <sz val="10"/>
      <name val="Arial"/>
      <family val="2"/>
      <charset val="238"/>
    </font>
    <font>
      <sz val="10"/>
      <color indexed="8"/>
      <name val="Arial"/>
      <family val="2"/>
      <charset val="238"/>
    </font>
    <font>
      <sz val="10"/>
      <color indexed="10"/>
      <name val="Arial"/>
      <family val="2"/>
      <charset val="238"/>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sz val="8"/>
      <name val="Arial CE"/>
      <charset val="238"/>
    </font>
    <font>
      <sz val="10"/>
      <name val="Arial CE"/>
      <family val="2"/>
      <charset val="238"/>
    </font>
    <font>
      <sz val="8"/>
      <name val="Arial CE"/>
      <family val="2"/>
      <charset val="238"/>
    </font>
    <font>
      <sz val="9"/>
      <name val="Arial CE"/>
      <charset val="238"/>
    </font>
    <font>
      <sz val="9"/>
      <name val="Arial CE"/>
      <family val="2"/>
      <charset val="238"/>
    </font>
    <font>
      <b/>
      <sz val="10"/>
      <color indexed="10"/>
      <name val="Arial CE"/>
      <family val="2"/>
      <charset val="238"/>
    </font>
    <font>
      <sz val="8"/>
      <color indexed="10"/>
      <name val="Arial CE"/>
      <family val="2"/>
      <charset val="238"/>
    </font>
    <font>
      <sz val="9"/>
      <color indexed="10"/>
      <name val="Arial CE"/>
      <family val="2"/>
      <charset val="238"/>
    </font>
    <font>
      <sz val="10"/>
      <color indexed="10"/>
      <name val="Arial CE"/>
      <charset val="238"/>
    </font>
    <font>
      <b/>
      <sz val="16"/>
      <name val="Arial CE"/>
      <family val="2"/>
      <charset val="238"/>
    </font>
    <font>
      <i/>
      <sz val="10"/>
      <name val="Arial CE"/>
      <family val="2"/>
      <charset val="238"/>
    </font>
    <font>
      <sz val="10"/>
      <color indexed="10"/>
      <name val="Arial CE"/>
      <family val="2"/>
      <charset val="238"/>
    </font>
    <font>
      <sz val="10"/>
      <name val="Arial"/>
      <family val="2"/>
    </font>
    <font>
      <b/>
      <sz val="10"/>
      <name val="Arial"/>
      <family val="2"/>
    </font>
    <font>
      <sz val="10"/>
      <color indexed="10"/>
      <name val="Arial"/>
      <family val="2"/>
    </font>
    <font>
      <b/>
      <sz val="10"/>
      <name val="Arial CE"/>
      <family val="2"/>
      <charset val="238"/>
    </font>
    <font>
      <vertAlign val="superscript"/>
      <sz val="10"/>
      <name val="Arial"/>
      <family val="2"/>
    </font>
    <font>
      <sz val="10"/>
      <name val="Symbol"/>
      <family val="1"/>
      <charset val="2"/>
    </font>
    <font>
      <b/>
      <sz val="10"/>
      <color indexed="10"/>
      <name val="Arial"/>
      <family val="2"/>
    </font>
    <font>
      <b/>
      <sz val="14"/>
      <name val="Arial CE"/>
      <charset val="238"/>
    </font>
    <font>
      <b/>
      <sz val="10"/>
      <name val="Arial CE"/>
      <charset val="238"/>
    </font>
    <font>
      <sz val="9"/>
      <color theme="0"/>
      <name val="Arial"/>
      <family val="2"/>
      <charset val="238"/>
    </font>
    <font>
      <strike/>
      <sz val="9"/>
      <color theme="0"/>
      <name val="Arial"/>
      <family val="2"/>
      <charset val="238"/>
    </font>
  </fonts>
  <fills count="27">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7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
      <left style="thin">
        <color indexed="64"/>
      </left>
      <right/>
      <top/>
      <bottom/>
      <diagonal/>
    </border>
    <border>
      <left/>
      <right/>
      <top style="dotted">
        <color indexed="64"/>
      </top>
      <bottom style="dotted">
        <color indexed="64"/>
      </bottom>
      <diagonal/>
    </border>
    <border>
      <left style="thin">
        <color indexed="64"/>
      </left>
      <right/>
      <top style="thick">
        <color indexed="64"/>
      </top>
      <bottom style="thin">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thin">
        <color indexed="64"/>
      </left>
      <right/>
      <top style="thick">
        <color indexed="64"/>
      </top>
      <bottom style="thick">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63">
    <xf numFmtId="0" fontId="0" fillId="0" borderId="0"/>
    <xf numFmtId="0" fontId="11" fillId="0" borderId="0"/>
    <xf numFmtId="165" fontId="36" fillId="0" borderId="0" applyFont="0" applyFill="0" applyBorder="0" applyAlignment="0" applyProtection="0"/>
    <xf numFmtId="166" fontId="36" fillId="0" borderId="0" applyFont="0" applyFill="0" applyBorder="0" applyAlignment="0" applyProtection="0"/>
    <xf numFmtId="167" fontId="36" fillId="0" borderId="0" applyFont="0" applyFill="0" applyBorder="0" applyAlignment="0" applyProtection="0"/>
    <xf numFmtId="168" fontId="36" fillId="0" borderId="0" applyFont="0" applyFill="0" applyBorder="0" applyAlignment="0" applyProtection="0"/>
    <xf numFmtId="0" fontId="36" fillId="0" borderId="0"/>
    <xf numFmtId="0" fontId="11" fillId="0" borderId="0"/>
    <xf numFmtId="0" fontId="37" fillId="0" borderId="0"/>
    <xf numFmtId="0" fontId="11" fillId="0" borderId="0"/>
    <xf numFmtId="170" fontId="55" fillId="0" borderId="0" applyFill="0" applyBorder="0" applyAlignment="0" applyProtection="0"/>
    <xf numFmtId="170" fontId="55" fillId="0" borderId="0" applyFill="0" applyBorder="0" applyAlignment="0" applyProtection="0"/>
    <xf numFmtId="170" fontId="55" fillId="0" borderId="0" applyFill="0" applyBorder="0" applyAlignment="0" applyProtection="0"/>
    <xf numFmtId="0" fontId="11" fillId="0" borderId="0"/>
    <xf numFmtId="170" fontId="55" fillId="0" borderId="0" applyFill="0" applyBorder="0" applyAlignment="0" applyProtection="0"/>
    <xf numFmtId="0" fontId="11" fillId="0" borderId="0"/>
    <xf numFmtId="0" fontId="37" fillId="0" borderId="0"/>
    <xf numFmtId="166" fontId="37" fillId="0" borderId="0" applyFont="0" applyFill="0" applyBorder="0" applyAlignment="0" applyProtection="0"/>
    <xf numFmtId="0" fontId="11" fillId="0" borderId="0"/>
    <xf numFmtId="9" fontId="37" fillId="0" borderId="0" applyFont="0" applyFill="0" applyBorder="0" applyAlignment="0" applyProtection="0"/>
    <xf numFmtId="0" fontId="63" fillId="5" borderId="0" applyNumberFormat="0" applyBorder="0" applyAlignment="0" applyProtection="0"/>
    <xf numFmtId="0" fontId="63" fillId="6" borderId="0" applyNumberFormat="0" applyBorder="0" applyAlignment="0" applyProtection="0"/>
    <xf numFmtId="0" fontId="63" fillId="7" borderId="0" applyNumberFormat="0" applyBorder="0" applyAlignment="0" applyProtection="0"/>
    <xf numFmtId="0" fontId="63" fillId="8" borderId="0" applyNumberFormat="0" applyBorder="0" applyAlignment="0" applyProtection="0"/>
    <xf numFmtId="0" fontId="63" fillId="9" borderId="0" applyNumberFormat="0" applyBorder="0" applyAlignment="0" applyProtection="0"/>
    <xf numFmtId="0" fontId="63" fillId="10" borderId="0" applyNumberFormat="0" applyBorder="0" applyAlignment="0" applyProtection="0"/>
    <xf numFmtId="0" fontId="63" fillId="11" borderId="0" applyNumberFormat="0" applyBorder="0" applyAlignment="0" applyProtection="0"/>
    <xf numFmtId="0" fontId="63" fillId="12" borderId="0" applyNumberFormat="0" applyBorder="0" applyAlignment="0" applyProtection="0"/>
    <xf numFmtId="0" fontId="63" fillId="13" borderId="0" applyNumberFormat="0" applyBorder="0" applyAlignment="0" applyProtection="0"/>
    <xf numFmtId="0" fontId="63" fillId="8" borderId="0" applyNumberFormat="0" applyBorder="0" applyAlignment="0" applyProtection="0"/>
    <xf numFmtId="0" fontId="63" fillId="11" borderId="0" applyNumberFormat="0" applyBorder="0" applyAlignment="0" applyProtection="0"/>
    <xf numFmtId="0" fontId="63" fillId="14" borderId="0" applyNumberFormat="0" applyBorder="0" applyAlignment="0" applyProtection="0"/>
    <xf numFmtId="0" fontId="64" fillId="15" borderId="0" applyNumberFormat="0" applyBorder="0" applyAlignment="0" applyProtection="0"/>
    <xf numFmtId="0" fontId="64" fillId="12" borderId="0" applyNumberFormat="0" applyBorder="0" applyAlignment="0" applyProtection="0"/>
    <xf numFmtId="0" fontId="64" fillId="13" borderId="0" applyNumberFormat="0" applyBorder="0" applyAlignment="0" applyProtection="0"/>
    <xf numFmtId="0" fontId="64" fillId="16" borderId="0" applyNumberFormat="0" applyBorder="0" applyAlignment="0" applyProtection="0"/>
    <xf numFmtId="0" fontId="64" fillId="17" borderId="0" applyNumberFormat="0" applyBorder="0" applyAlignment="0" applyProtection="0"/>
    <xf numFmtId="0" fontId="64" fillId="18" borderId="0" applyNumberFormat="0" applyBorder="0" applyAlignment="0" applyProtection="0"/>
    <xf numFmtId="0" fontId="64" fillId="19" borderId="0" applyNumberFormat="0" applyBorder="0" applyAlignment="0" applyProtection="0"/>
    <xf numFmtId="0" fontId="64" fillId="20" borderId="0" applyNumberFormat="0" applyBorder="0" applyAlignment="0" applyProtection="0"/>
    <xf numFmtId="0" fontId="64" fillId="21" borderId="0" applyNumberFormat="0" applyBorder="0" applyAlignment="0" applyProtection="0"/>
    <xf numFmtId="0" fontId="64" fillId="16" borderId="0" applyNumberFormat="0" applyBorder="0" applyAlignment="0" applyProtection="0"/>
    <xf numFmtId="0" fontId="64" fillId="17" borderId="0" applyNumberFormat="0" applyBorder="0" applyAlignment="0" applyProtection="0"/>
    <xf numFmtId="0" fontId="64" fillId="22" borderId="0" applyNumberFormat="0" applyBorder="0" applyAlignment="0" applyProtection="0"/>
    <xf numFmtId="0" fontId="65" fillId="6" borderId="0" applyNumberFormat="0" applyBorder="0" applyAlignment="0" applyProtection="0"/>
    <xf numFmtId="0" fontId="66" fillId="23" borderId="63" applyNumberFormat="0" applyAlignment="0" applyProtection="0"/>
    <xf numFmtId="0" fontId="67" fillId="24" borderId="64" applyNumberFormat="0" applyAlignment="0" applyProtection="0"/>
    <xf numFmtId="0" fontId="11" fillId="0" borderId="0"/>
    <xf numFmtId="0" fontId="68" fillId="0" borderId="0" applyNumberFormat="0" applyFill="0" applyBorder="0" applyAlignment="0" applyProtection="0"/>
    <xf numFmtId="0" fontId="69" fillId="7" borderId="0" applyNumberFormat="0" applyBorder="0" applyAlignment="0" applyProtection="0"/>
    <xf numFmtId="0" fontId="70" fillId="0" borderId="65" applyNumberFormat="0" applyFill="0" applyAlignment="0" applyProtection="0"/>
    <xf numFmtId="0" fontId="71" fillId="0" borderId="66" applyNumberFormat="0" applyFill="0" applyAlignment="0" applyProtection="0"/>
    <xf numFmtId="0" fontId="72" fillId="0" borderId="67" applyNumberFormat="0" applyFill="0" applyAlignment="0" applyProtection="0"/>
    <xf numFmtId="0" fontId="72" fillId="0" borderId="0" applyNumberFormat="0" applyFill="0" applyBorder="0" applyAlignment="0" applyProtection="0"/>
    <xf numFmtId="0" fontId="73" fillId="10" borderId="63" applyNumberFormat="0" applyAlignment="0" applyProtection="0"/>
    <xf numFmtId="0" fontId="74" fillId="0" borderId="68" applyNumberFormat="0" applyFill="0" applyAlignment="0" applyProtection="0"/>
    <xf numFmtId="0" fontId="75" fillId="25" borderId="0" applyNumberFormat="0" applyBorder="0" applyAlignment="0" applyProtection="0"/>
    <xf numFmtId="0" fontId="37" fillId="26" borderId="69" applyNumberFormat="0" applyFont="0" applyAlignment="0" applyProtection="0"/>
    <xf numFmtId="0" fontId="11" fillId="0" borderId="0"/>
    <xf numFmtId="0" fontId="76" fillId="23" borderId="70" applyNumberFormat="0" applyAlignment="0" applyProtection="0"/>
    <xf numFmtId="0" fontId="77" fillId="0" borderId="0" applyNumberFormat="0" applyFill="0" applyBorder="0" applyAlignment="0" applyProtection="0"/>
    <xf numFmtId="0" fontId="78" fillId="0" borderId="71" applyNumberFormat="0" applyFill="0" applyAlignment="0" applyProtection="0"/>
    <xf numFmtId="0" fontId="79" fillId="0" borderId="0" applyNumberFormat="0" applyFill="0" applyBorder="0" applyAlignment="0" applyProtection="0"/>
  </cellStyleXfs>
  <cellXfs count="635">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9" fillId="0" borderId="0" xfId="0" applyFont="1" applyAlignment="1">
      <alignmen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5" fillId="0" borderId="0" xfId="0" applyFont="1" applyBorder="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applyAlignment="1"/>
    <xf numFmtId="0" fontId="23" fillId="0" borderId="0" xfId="1" applyFont="1" applyAlignment="1">
      <alignment horizontal="right"/>
    </xf>
    <xf numFmtId="0" fontId="14"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Alignment="1">
      <alignment horizontal="left" vertical="top"/>
    </xf>
    <xf numFmtId="0" fontId="5" fillId="0" borderId="0" xfId="0" applyFont="1" applyAlignment="1">
      <alignment horizontal="justify" vertical="center"/>
    </xf>
    <xf numFmtId="0" fontId="5" fillId="0" borderId="2" xfId="0" applyFont="1" applyFill="1" applyBorder="1" applyAlignment="1">
      <alignment horizontal="justify" vertical="center"/>
    </xf>
    <xf numFmtId="0" fontId="5" fillId="0" borderId="2" xfId="0" applyFont="1" applyBorder="1" applyAlignment="1">
      <alignment horizontal="justify" vertical="center" wrapText="1"/>
    </xf>
    <xf numFmtId="0" fontId="18" fillId="0" borderId="26" xfId="0" applyFont="1" applyBorder="1" applyAlignment="1">
      <alignment horizontal="justify" vertical="center"/>
    </xf>
    <xf numFmtId="0" fontId="18" fillId="0" borderId="26" xfId="0" applyFont="1" applyFill="1" applyBorder="1" applyAlignment="1">
      <alignment horizontal="justify" vertical="center"/>
    </xf>
    <xf numFmtId="0" fontId="9" fillId="0" borderId="25" xfId="0" applyFont="1" applyFill="1" applyBorder="1" applyAlignment="1">
      <alignment horizontal="center" vertical="center"/>
    </xf>
    <xf numFmtId="0" fontId="9" fillId="0" borderId="2" xfId="0" applyFont="1" applyFill="1" applyBorder="1" applyAlignment="1">
      <alignment horizontal="justify" vertical="center"/>
    </xf>
    <xf numFmtId="0" fontId="9" fillId="0" borderId="25" xfId="0" applyFont="1" applyBorder="1" applyAlignment="1">
      <alignment horizontal="center" vertical="center"/>
    </xf>
    <xf numFmtId="0" fontId="9" fillId="0" borderId="2" xfId="0" applyFont="1" applyBorder="1" applyAlignment="1">
      <alignment horizontal="justify" vertical="center"/>
    </xf>
    <xf numFmtId="0" fontId="9" fillId="0" borderId="0" xfId="0" applyFont="1" applyAlignment="1">
      <alignment vertical="top"/>
    </xf>
    <xf numFmtId="0" fontId="9" fillId="0" borderId="0" xfId="0" applyFont="1" applyAlignment="1">
      <alignment horizontal="justify" vertical="top"/>
    </xf>
    <xf numFmtId="0" fontId="6" fillId="3" borderId="25"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26" xfId="0" applyFont="1" applyFill="1" applyBorder="1" applyAlignment="1">
      <alignment horizontal="justify" vertical="center"/>
    </xf>
    <xf numFmtId="0" fontId="11" fillId="0" borderId="0" xfId="1"/>
    <xf numFmtId="0" fontId="22" fillId="0" borderId="0" xfId="1" applyFont="1" applyBorder="1" applyAlignment="1"/>
    <xf numFmtId="0" fontId="32" fillId="0" borderId="0" xfId="1" applyFont="1" applyBorder="1" applyAlignment="1">
      <alignment horizontal="center" vertical="center"/>
    </xf>
    <xf numFmtId="0" fontId="18" fillId="0" borderId="0" xfId="1" applyFont="1" applyBorder="1" applyAlignment="1">
      <alignment horizontal="justify"/>
    </xf>
    <xf numFmtId="0" fontId="34" fillId="0" borderId="0" xfId="1" applyFont="1" applyAlignment="1">
      <alignment horizontal="center"/>
    </xf>
    <xf numFmtId="0" fontId="35" fillId="0" borderId="0" xfId="8" applyFont="1"/>
    <xf numFmtId="4" fontId="11" fillId="0" borderId="0" xfId="8" applyNumberFormat="1" applyFont="1" applyAlignment="1">
      <alignment horizontal="right"/>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35" fillId="0" borderId="0" xfId="8" applyFont="1" applyAlignment="1">
      <alignment horizontal="center"/>
    </xf>
    <xf numFmtId="0" fontId="21" fillId="0" borderId="0" xfId="8" applyFont="1"/>
    <xf numFmtId="0" fontId="21" fillId="0" borderId="0" xfId="8" applyFont="1" applyBorder="1"/>
    <xf numFmtId="4" fontId="21" fillId="0" borderId="0" xfId="8" applyNumberFormat="1" applyFont="1" applyBorder="1" applyAlignment="1">
      <alignment horizontal="right"/>
    </xf>
    <xf numFmtId="4" fontId="21" fillId="0" borderId="0" xfId="8" applyNumberFormat="1" applyFont="1" applyBorder="1" applyAlignment="1">
      <alignment horizontal="center"/>
    </xf>
    <xf numFmtId="4" fontId="21" fillId="0" borderId="0" xfId="8" applyNumberFormat="1" applyFont="1" applyAlignment="1">
      <alignment horizontal="center"/>
    </xf>
    <xf numFmtId="0" fontId="25" fillId="0" borderId="0" xfId="8" applyFont="1" applyBorder="1" applyAlignment="1">
      <alignment horizontal="center" vertical="center"/>
    </xf>
    <xf numFmtId="4" fontId="25" fillId="0" borderId="0" xfId="8" applyNumberFormat="1" applyFont="1" applyBorder="1" applyAlignment="1">
      <alignment horizontal="center" vertical="center"/>
    </xf>
    <xf numFmtId="4" fontId="25" fillId="0" borderId="0" xfId="8" applyNumberFormat="1" applyFont="1" applyAlignment="1">
      <alignment horizontal="center" vertical="center"/>
    </xf>
    <xf numFmtId="0" fontId="25" fillId="0" borderId="35" xfId="1" applyFont="1" applyFill="1" applyBorder="1" applyAlignment="1">
      <alignment vertical="center"/>
    </xf>
    <xf numFmtId="0" fontId="25" fillId="0" borderId="13" xfId="1" applyFont="1" applyFill="1" applyBorder="1" applyAlignment="1">
      <alignment vertical="center"/>
    </xf>
    <xf numFmtId="0" fontId="9" fillId="0" borderId="0" xfId="0" applyFont="1" applyAlignment="1">
      <alignment horizontal="justify" vertical="top"/>
    </xf>
    <xf numFmtId="0" fontId="21" fillId="0" borderId="26" xfId="0" applyFont="1" applyBorder="1" applyAlignment="1">
      <alignment horizontal="justify" vertical="center"/>
    </xf>
    <xf numFmtId="0" fontId="21" fillId="0" borderId="26" xfId="0" applyNumberFormat="1"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1" fillId="2" borderId="0" xfId="1" applyFont="1" applyFill="1" applyAlignment="1">
      <alignment vertical="top"/>
    </xf>
    <xf numFmtId="0" fontId="40" fillId="2" borderId="0" xfId="1" applyFont="1" applyFill="1" applyAlignment="1">
      <alignment horizontal="justify" vertical="top"/>
    </xf>
    <xf numFmtId="0" fontId="24" fillId="0" borderId="0" xfId="0" applyFont="1" applyFill="1" applyAlignment="1">
      <alignment vertical="center"/>
    </xf>
    <xf numFmtId="0" fontId="9" fillId="0" borderId="0" xfId="0" applyFont="1" applyAlignment="1">
      <alignment horizontal="justify" vertical="top"/>
    </xf>
    <xf numFmtId="0" fontId="15" fillId="0" borderId="0" xfId="8" applyFont="1" applyAlignment="1">
      <alignment horizontal="center"/>
    </xf>
    <xf numFmtId="0" fontId="29" fillId="0" borderId="0" xfId="0" applyFont="1" applyFill="1" applyAlignment="1">
      <alignment vertical="top"/>
    </xf>
    <xf numFmtId="0" fontId="5" fillId="0" borderId="0" xfId="0" applyFont="1" applyAlignment="1">
      <alignment horizontal="justify" vertical="center"/>
    </xf>
    <xf numFmtId="4" fontId="21" fillId="0" borderId="0" xfId="8" applyNumberFormat="1" applyFont="1" applyAlignment="1">
      <alignment horizontal="center" vertical="center"/>
    </xf>
    <xf numFmtId="4" fontId="21" fillId="0" borderId="0" xfId="8" applyNumberFormat="1" applyFont="1" applyBorder="1" applyAlignment="1">
      <alignment horizontal="right" vertical="center"/>
    </xf>
    <xf numFmtId="0" fontId="21" fillId="0" borderId="0" xfId="8" applyFont="1" applyBorder="1" applyAlignment="1">
      <alignment vertical="center"/>
    </xf>
    <xf numFmtId="0" fontId="21" fillId="0" borderId="0" xfId="8" applyFont="1" applyAlignment="1">
      <alignment vertical="center"/>
    </xf>
    <xf numFmtId="4" fontId="12" fillId="0" borderId="0" xfId="8" applyNumberFormat="1" applyFont="1" applyFill="1" applyBorder="1" applyAlignment="1">
      <alignment horizontal="justify" vertical="center"/>
    </xf>
    <xf numFmtId="0" fontId="42" fillId="0" borderId="0" xfId="0" applyFont="1" applyAlignment="1">
      <alignment horizontal="justify" vertical="center"/>
    </xf>
    <xf numFmtId="0" fontId="9" fillId="0" borderId="0" xfId="0" applyFont="1" applyAlignment="1">
      <alignment horizontal="justify" vertical="top"/>
    </xf>
    <xf numFmtId="0" fontId="43" fillId="0" borderId="0" xfId="0" applyFont="1" applyAlignment="1">
      <alignment horizontal="justify" vertical="top"/>
    </xf>
    <xf numFmtId="0" fontId="44" fillId="0" borderId="0" xfId="0" applyFont="1" applyAlignment="1">
      <alignment horizontal="justify" vertical="top"/>
    </xf>
    <xf numFmtId="49" fontId="18" fillId="0" borderId="26" xfId="0" applyNumberFormat="1" applyFont="1" applyBorder="1" applyAlignment="1">
      <alignment horizontal="justify" vertical="center"/>
    </xf>
    <xf numFmtId="0" fontId="12" fillId="0" borderId="0" xfId="0" applyFont="1" applyFill="1" applyAlignment="1">
      <alignment vertical="top"/>
    </xf>
    <xf numFmtId="0" fontId="14" fillId="0" borderId="0" xfId="0" applyFont="1" applyFill="1" applyAlignment="1">
      <alignment horizontal="right" vertical="top"/>
    </xf>
    <xf numFmtId="0" fontId="9" fillId="0" borderId="0" xfId="0" applyFont="1" applyAlignment="1">
      <alignment horizontal="justify" vertical="top"/>
    </xf>
    <xf numFmtId="0" fontId="11" fillId="0" borderId="0" xfId="8" applyFont="1" applyAlignment="1">
      <alignment horizontal="justify" vertical="top"/>
    </xf>
    <xf numFmtId="0" fontId="11" fillId="0" borderId="0" xfId="9" applyFont="1" applyAlignment="1">
      <alignment horizontal="justify" vertical="top"/>
    </xf>
    <xf numFmtId="4" fontId="12" fillId="2" borderId="0" xfId="8" applyNumberFormat="1" applyFont="1" applyFill="1" applyBorder="1" applyAlignment="1">
      <alignment horizontal="justify" vertical="center"/>
    </xf>
    <xf numFmtId="0" fontId="25" fillId="0" borderId="0" xfId="8" applyFont="1" applyAlignment="1">
      <alignment horizontal="center" vertical="center"/>
    </xf>
    <xf numFmtId="0" fontId="11" fillId="0" borderId="0" xfId="8" applyFont="1" applyAlignment="1">
      <alignment horizontal="justify" vertical="top" wrapText="1"/>
    </xf>
    <xf numFmtId="4" fontId="11" fillId="0" borderId="0" xfId="8" applyNumberFormat="1" applyFont="1" applyAlignment="1">
      <alignment horizontal="center"/>
    </xf>
    <xf numFmtId="0" fontId="28" fillId="0" borderId="0" xfId="8" applyFont="1" applyAlignment="1">
      <alignment horizontal="center" vertical="top"/>
    </xf>
    <xf numFmtId="0" fontId="28" fillId="0" borderId="0" xfId="8" applyFont="1" applyAlignment="1">
      <alignment horizontal="center"/>
    </xf>
    <xf numFmtId="4" fontId="21" fillId="0" borderId="0" xfId="8" applyNumberFormat="1" applyFont="1" applyFill="1" applyBorder="1" applyAlignment="1"/>
    <xf numFmtId="4" fontId="45" fillId="0" borderId="0" xfId="8" applyNumberFormat="1" applyFont="1" applyFill="1" applyBorder="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5" fillId="0" borderId="0" xfId="8" applyFont="1" applyAlignment="1">
      <alignment vertical="center"/>
    </xf>
    <xf numFmtId="0" fontId="9" fillId="0" borderId="0" xfId="0" applyFont="1" applyAlignment="1">
      <alignment vertical="top"/>
    </xf>
    <xf numFmtId="0" fontId="9" fillId="0" borderId="0" xfId="0" applyFont="1" applyAlignment="1">
      <alignment horizontal="left" vertical="top"/>
    </xf>
    <xf numFmtId="0" fontId="10" fillId="0" borderId="0" xfId="0" applyFont="1" applyAlignment="1">
      <alignment vertical="top"/>
    </xf>
    <xf numFmtId="0" fontId="15" fillId="0" borderId="0" xfId="0" applyFont="1" applyFill="1" applyAlignment="1">
      <alignment horizontal="right" vertical="top"/>
    </xf>
    <xf numFmtId="0" fontId="11" fillId="0" borderId="0" xfId="1"/>
    <xf numFmtId="0" fontId="22" fillId="0" borderId="0" xfId="1" applyFont="1" applyBorder="1" applyAlignment="1"/>
    <xf numFmtId="0" fontId="24" fillId="0" borderId="0" xfId="1" applyFont="1" applyAlignment="1">
      <alignment horizontal="justify" vertical="center"/>
    </xf>
    <xf numFmtId="0" fontId="19" fillId="0" borderId="0" xfId="1" applyFont="1" applyAlignment="1">
      <alignment vertical="center"/>
    </xf>
    <xf numFmtId="0" fontId="41" fillId="2" borderId="0" xfId="1" applyFont="1" applyFill="1" applyAlignment="1"/>
    <xf numFmtId="0" fontId="15" fillId="0" borderId="13" xfId="1" applyFont="1" applyFill="1" applyBorder="1" applyAlignment="1">
      <alignment vertical="center"/>
    </xf>
    <xf numFmtId="0" fontId="15" fillId="0" borderId="35" xfId="1" applyFont="1" applyFill="1" applyBorder="1" applyAlignment="1">
      <alignment vertical="center"/>
    </xf>
    <xf numFmtId="0" fontId="26" fillId="4" borderId="30" xfId="1" applyFont="1" applyFill="1" applyBorder="1" applyAlignment="1">
      <alignment horizontal="center"/>
    </xf>
    <xf numFmtId="0" fontId="26" fillId="4" borderId="9" xfId="1" applyFont="1" applyFill="1" applyBorder="1" applyAlignment="1">
      <alignment horizontal="center"/>
    </xf>
    <xf numFmtId="0" fontId="48" fillId="0" borderId="2" xfId="1" applyFont="1" applyBorder="1" applyAlignment="1">
      <alignment horizontal="justify" vertical="center"/>
    </xf>
    <xf numFmtId="0" fontId="14" fillId="0" borderId="0" xfId="1" applyFont="1" applyFill="1"/>
    <xf numFmtId="0" fontId="14" fillId="0" borderId="0" xfId="1" applyFont="1" applyFill="1" applyAlignment="1">
      <alignment horizontal="justify" vertical="top"/>
    </xf>
    <xf numFmtId="0" fontId="11" fillId="0" borderId="0" xfId="1" applyFont="1"/>
    <xf numFmtId="0" fontId="9" fillId="0" borderId="0" xfId="0" applyFont="1" applyAlignment="1">
      <alignment vertical="top"/>
    </xf>
    <xf numFmtId="0" fontId="4" fillId="0" borderId="2" xfId="0" applyFont="1" applyFill="1" applyBorder="1" applyAlignment="1">
      <alignment horizontal="justify" vertical="center"/>
    </xf>
    <xf numFmtId="0" fontId="9" fillId="0" borderId="0" xfId="0" applyFont="1" applyAlignment="1">
      <alignment horizontal="justify" vertical="top"/>
    </xf>
    <xf numFmtId="0" fontId="10" fillId="0" borderId="0" xfId="0" applyFont="1" applyAlignment="1">
      <alignment horizontal="justify" vertical="top"/>
    </xf>
    <xf numFmtId="0" fontId="9" fillId="0" borderId="0" xfId="0" applyFont="1" applyFill="1" applyAlignment="1">
      <alignment vertical="top"/>
    </xf>
    <xf numFmtId="0" fontId="3" fillId="0" borderId="0" xfId="0" applyFont="1" applyAlignment="1">
      <alignment horizontal="justify" vertical="center"/>
    </xf>
    <xf numFmtId="0" fontId="3" fillId="0" borderId="42" xfId="0" applyFont="1" applyBorder="1" applyAlignment="1">
      <alignment horizontal="justify" vertical="center"/>
    </xf>
    <xf numFmtId="0" fontId="6" fillId="0" borderId="42" xfId="0" applyFont="1" applyBorder="1" applyAlignment="1">
      <alignment horizontal="justify" vertical="center"/>
    </xf>
    <xf numFmtId="0" fontId="3" fillId="0" borderId="0" xfId="0" applyFont="1" applyAlignment="1">
      <alignment horizontal="center" vertical="center"/>
    </xf>
    <xf numFmtId="0" fontId="6" fillId="0" borderId="0" xfId="0" applyFont="1" applyAlignment="1">
      <alignment horizontal="justify" vertical="center"/>
    </xf>
    <xf numFmtId="0" fontId="19" fillId="0" borderId="0" xfId="0" applyFont="1" applyBorder="1" applyAlignment="1">
      <alignment horizontal="center" vertical="center"/>
    </xf>
    <xf numFmtId="0" fontId="19" fillId="0" borderId="0" xfId="0" applyFont="1" applyBorder="1" applyAlignment="1">
      <alignment horizontal="left" vertical="center"/>
    </xf>
    <xf numFmtId="0" fontId="3" fillId="0" borderId="34" xfId="0" applyFont="1" applyBorder="1" applyAlignment="1">
      <alignment horizontal="center" vertical="center"/>
    </xf>
    <xf numFmtId="0" fontId="3" fillId="0" borderId="6" xfId="0" applyFont="1" applyBorder="1" applyAlignment="1">
      <alignment horizontal="justify" vertical="center"/>
    </xf>
    <xf numFmtId="0" fontId="6" fillId="0" borderId="6" xfId="0" applyFont="1" applyBorder="1" applyAlignment="1">
      <alignment horizontal="justify" vertical="center"/>
    </xf>
    <xf numFmtId="0" fontId="3" fillId="0" borderId="7" xfId="0" applyFont="1" applyBorder="1" applyAlignment="1">
      <alignment horizontal="justify" vertical="center"/>
    </xf>
    <xf numFmtId="0" fontId="6" fillId="0" borderId="2" xfId="0" applyFont="1" applyBorder="1" applyAlignment="1">
      <alignment horizontal="justify" vertical="center"/>
    </xf>
    <xf numFmtId="0" fontId="21" fillId="0" borderId="2" xfId="0" applyFont="1" applyBorder="1" applyAlignment="1">
      <alignment horizontal="justify" vertical="center"/>
    </xf>
    <xf numFmtId="0" fontId="6" fillId="0" borderId="9" xfId="0" applyFont="1" applyBorder="1" applyAlignment="1">
      <alignment horizontal="left" vertical="center"/>
    </xf>
    <xf numFmtId="0" fontId="18" fillId="0" borderId="9" xfId="0" applyFont="1" applyBorder="1" applyAlignment="1">
      <alignment horizontal="justify" vertical="center"/>
    </xf>
    <xf numFmtId="0" fontId="6" fillId="0" borderId="9" xfId="0" applyFont="1" applyBorder="1" applyAlignment="1">
      <alignment horizontal="center" vertical="center"/>
    </xf>
    <xf numFmtId="0" fontId="3" fillId="0" borderId="9" xfId="0" applyFont="1" applyBorder="1" applyAlignment="1">
      <alignment vertical="center"/>
    </xf>
    <xf numFmtId="0" fontId="3" fillId="0" borderId="0" xfId="0" applyFont="1" applyAlignment="1">
      <alignment vertical="center"/>
    </xf>
    <xf numFmtId="0" fontId="6" fillId="0" borderId="2" xfId="0" applyFont="1" applyBorder="1" applyAlignment="1">
      <alignment horizontal="left" vertical="center"/>
    </xf>
    <xf numFmtId="0" fontId="18" fillId="0" borderId="2" xfId="0" applyFont="1" applyBorder="1" applyAlignment="1">
      <alignment horizontal="justify" vertical="center"/>
    </xf>
    <xf numFmtId="0" fontId="6" fillId="0" borderId="2" xfId="0" applyFont="1" applyBorder="1" applyAlignment="1">
      <alignment horizontal="center" vertical="center"/>
    </xf>
    <xf numFmtId="0" fontId="3" fillId="0" borderId="2" xfId="0" applyFont="1" applyBorder="1" applyAlignment="1">
      <alignment vertical="center"/>
    </xf>
    <xf numFmtId="0" fontId="3" fillId="0" borderId="51" xfId="0" applyFont="1" applyBorder="1" applyAlignment="1">
      <alignment horizontal="center" vertical="center"/>
    </xf>
    <xf numFmtId="0" fontId="3" fillId="0" borderId="52" xfId="0" applyFont="1" applyBorder="1" applyAlignment="1">
      <alignment horizontal="justify" vertical="center"/>
    </xf>
    <xf numFmtId="0" fontId="10" fillId="0" borderId="53" xfId="0" applyFont="1" applyBorder="1" applyAlignment="1">
      <alignment horizontal="left" vertical="top"/>
    </xf>
    <xf numFmtId="0" fontId="3" fillId="0" borderId="55" xfId="0" applyFont="1" applyBorder="1" applyAlignment="1">
      <alignment horizontal="center" vertical="center"/>
    </xf>
    <xf numFmtId="0" fontId="3" fillId="0" borderId="41" xfId="0" applyFont="1" applyBorder="1" applyAlignment="1">
      <alignment horizontal="justify" vertical="center"/>
    </xf>
    <xf numFmtId="0" fontId="6" fillId="0" borderId="41" xfId="0" applyFont="1" applyBorder="1" applyAlignment="1">
      <alignment horizontal="justify" vertical="center"/>
    </xf>
    <xf numFmtId="0" fontId="3" fillId="0" borderId="56" xfId="0" applyFont="1" applyBorder="1" applyAlignment="1">
      <alignment horizontal="justify" vertical="center"/>
    </xf>
    <xf numFmtId="0" fontId="51" fillId="0" borderId="0" xfId="0" applyFont="1" applyFill="1" applyAlignment="1">
      <alignment horizontal="left" vertical="center"/>
    </xf>
    <xf numFmtId="0" fontId="3" fillId="0" borderId="0" xfId="0" applyFont="1" applyFill="1" applyAlignment="1">
      <alignment horizontal="justify" vertical="center"/>
    </xf>
    <xf numFmtId="0" fontId="11" fillId="0" borderId="0" xfId="1"/>
    <xf numFmtId="0" fontId="10" fillId="0" borderId="0" xfId="0" applyFont="1" applyAlignment="1">
      <alignment horizontal="justify" vertical="center"/>
    </xf>
    <xf numFmtId="0" fontId="11" fillId="0" borderId="0" xfId="0" applyFont="1" applyFill="1" applyAlignment="1">
      <alignment horizontal="right" vertical="top"/>
    </xf>
    <xf numFmtId="0" fontId="10" fillId="3" borderId="0" xfId="0" applyFont="1" applyFill="1" applyAlignment="1">
      <alignment horizontal="justify" vertical="center"/>
    </xf>
    <xf numFmtId="4" fontId="46" fillId="2" borderId="0" xfId="8" applyNumberFormat="1" applyFont="1" applyFill="1" applyBorder="1" applyAlignment="1">
      <alignment horizontal="center" vertical="center"/>
    </xf>
    <xf numFmtId="0" fontId="9" fillId="0" borderId="0" xfId="0" applyFont="1" applyAlignment="1">
      <alignment horizontal="justify" vertical="top"/>
    </xf>
    <xf numFmtId="0" fontId="10" fillId="0" borderId="0" xfId="0" applyFont="1" applyAlignment="1">
      <alignment vertical="top"/>
    </xf>
    <xf numFmtId="0" fontId="30" fillId="0" borderId="0" xfId="0" applyFont="1" applyFill="1" applyAlignment="1">
      <alignment vertical="top"/>
    </xf>
    <xf numFmtId="0" fontId="9" fillId="0" borderId="0" xfId="0" applyFont="1" applyAlignment="1">
      <alignment vertical="top"/>
    </xf>
    <xf numFmtId="0" fontId="6" fillId="0" borderId="6" xfId="0" applyFont="1" applyBorder="1" applyAlignment="1">
      <alignment horizontal="justify" vertical="center"/>
    </xf>
    <xf numFmtId="0" fontId="2" fillId="0" borderId="51" xfId="0" applyFont="1" applyBorder="1" applyAlignment="1">
      <alignment horizontal="center" vertical="center"/>
    </xf>
    <xf numFmtId="0" fontId="2" fillId="0" borderId="42" xfId="0" applyFont="1" applyBorder="1" applyAlignment="1">
      <alignment horizontal="justify" vertical="center"/>
    </xf>
    <xf numFmtId="0" fontId="2" fillId="0" borderId="52" xfId="0" applyFont="1" applyBorder="1" applyAlignment="1">
      <alignment horizontal="justify" vertical="center"/>
    </xf>
    <xf numFmtId="0" fontId="2" fillId="0" borderId="0" xfId="0" applyFont="1" applyAlignment="1">
      <alignment horizontal="justify" vertical="center"/>
    </xf>
    <xf numFmtId="0" fontId="2" fillId="0" borderId="55" xfId="0" applyFont="1" applyBorder="1" applyAlignment="1">
      <alignment horizontal="center" vertical="center"/>
    </xf>
    <xf numFmtId="0" fontId="2" fillId="0" borderId="41" xfId="0" applyFont="1" applyBorder="1" applyAlignment="1">
      <alignment horizontal="justify" vertical="center"/>
    </xf>
    <xf numFmtId="0" fontId="2" fillId="0" borderId="56" xfId="0" applyFont="1" applyBorder="1" applyAlignment="1">
      <alignment horizontal="justify" vertical="center"/>
    </xf>
    <xf numFmtId="0" fontId="2" fillId="0" borderId="0" xfId="0" applyFont="1" applyFill="1" applyAlignment="1">
      <alignment horizontal="justify" vertical="center"/>
    </xf>
    <xf numFmtId="0" fontId="2" fillId="0" borderId="0" xfId="0" applyFont="1" applyAlignment="1">
      <alignment horizontal="center" vertical="center"/>
    </xf>
    <xf numFmtId="0" fontId="2" fillId="0" borderId="34" xfId="0" applyFont="1" applyBorder="1" applyAlignment="1">
      <alignment horizontal="center"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11"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15" fillId="3" borderId="0" xfId="0" applyFont="1" applyFill="1" applyAlignment="1">
      <alignment horizontal="justify" vertical="top"/>
    </xf>
    <xf numFmtId="0" fontId="10" fillId="0" borderId="0" xfId="0" applyFont="1" applyAlignment="1">
      <alignment horizontal="justify" vertical="top"/>
    </xf>
    <xf numFmtId="0" fontId="10" fillId="0" borderId="0" xfId="0" applyFont="1" applyAlignment="1">
      <alignment vertical="top"/>
    </xf>
    <xf numFmtId="0" fontId="11" fillId="0" borderId="0" xfId="0" applyFont="1" applyFill="1" applyAlignment="1">
      <alignment vertical="top"/>
    </xf>
    <xf numFmtId="0" fontId="11" fillId="0" borderId="0" xfId="0" applyFont="1" applyFill="1" applyAlignment="1">
      <alignment vertical="center"/>
    </xf>
    <xf numFmtId="0" fontId="11" fillId="0" borderId="0" xfId="0" applyFont="1" applyFill="1" applyAlignment="1">
      <alignment horizontal="right" vertical="center"/>
    </xf>
    <xf numFmtId="0" fontId="15" fillId="0" borderId="0" xfId="0" applyFont="1" applyFill="1" applyAlignment="1">
      <alignment horizontal="justify" vertical="top"/>
    </xf>
    <xf numFmtId="0" fontId="50" fillId="0" borderId="0" xfId="0" applyFont="1" applyFill="1" applyAlignment="1">
      <alignment horizontal="justify" vertical="top"/>
    </xf>
    <xf numFmtId="4" fontId="21" fillId="0" borderId="0" xfId="8" applyNumberFormat="1" applyFont="1" applyFill="1" applyBorder="1" applyAlignment="1">
      <alignment horizontal="center"/>
    </xf>
    <xf numFmtId="0" fontId="9" fillId="0" borderId="0" xfId="0" applyFont="1" applyAlignment="1">
      <alignment horizontal="justify" vertical="top"/>
    </xf>
    <xf numFmtId="0" fontId="11" fillId="0" borderId="0" xfId="0" applyFont="1" applyFill="1" applyAlignment="1">
      <alignment vertical="top"/>
    </xf>
    <xf numFmtId="0" fontId="10" fillId="0" borderId="0" xfId="0" applyFont="1" applyAlignment="1">
      <alignment vertical="top"/>
    </xf>
    <xf numFmtId="0" fontId="44"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horizontal="justify" vertical="top"/>
    </xf>
    <xf numFmtId="0" fontId="15" fillId="3" borderId="0" xfId="0" applyFont="1" applyFill="1" applyAlignment="1">
      <alignment horizontal="justify" vertical="top"/>
    </xf>
    <xf numFmtId="0" fontId="9" fillId="0" borderId="0" xfId="0" applyFont="1" applyFill="1" applyAlignment="1">
      <alignment horizontal="justify" vertical="top"/>
    </xf>
    <xf numFmtId="0" fontId="10" fillId="0" borderId="0" xfId="0" applyFont="1" applyFill="1" applyAlignment="1">
      <alignment vertical="top"/>
    </xf>
    <xf numFmtId="0" fontId="11" fillId="0" borderId="0" xfId="15" applyFont="1" applyFill="1" applyAlignment="1">
      <alignment vertical="top" wrapText="1"/>
    </xf>
    <xf numFmtId="49" fontId="11" fillId="0" borderId="0" xfId="18" applyNumberFormat="1" applyFont="1" applyFill="1" applyBorder="1"/>
    <xf numFmtId="0" fontId="61" fillId="0" borderId="0" xfId="16" applyFont="1" applyFill="1" applyAlignment="1">
      <alignment horizontal="justify" vertical="top" wrapText="1"/>
    </xf>
    <xf numFmtId="0" fontId="11" fillId="0" borderId="0" xfId="16" applyFont="1" applyFill="1" applyAlignment="1">
      <alignment vertical="top"/>
    </xf>
    <xf numFmtId="0" fontId="61" fillId="0" borderId="0" xfId="16" applyFont="1" applyFill="1" applyAlignment="1">
      <alignment vertical="center" wrapText="1"/>
    </xf>
    <xf numFmtId="4" fontId="61" fillId="0" borderId="0" xfId="16" applyNumberFormat="1" applyFont="1" applyFill="1" applyAlignment="1">
      <alignment vertical="center"/>
    </xf>
    <xf numFmtId="4" fontId="62" fillId="0" borderId="0" xfId="16" applyNumberFormat="1" applyFont="1" applyFill="1" applyAlignment="1">
      <alignment horizontal="right" vertical="center"/>
    </xf>
    <xf numFmtId="171" fontId="61" fillId="0" borderId="0" xfId="16" applyNumberFormat="1" applyFont="1" applyFill="1" applyAlignment="1">
      <alignment horizontal="right" vertical="center"/>
    </xf>
    <xf numFmtId="0" fontId="61" fillId="0" borderId="0" xfId="16" applyFont="1" applyFill="1" applyBorder="1" applyAlignment="1">
      <alignment vertical="center"/>
    </xf>
    <xf numFmtId="0" fontId="61" fillId="0" borderId="0" xfId="16" applyFont="1" applyFill="1" applyAlignment="1">
      <alignment vertical="center"/>
    </xf>
    <xf numFmtId="0" fontId="11" fillId="0" borderId="0" xfId="16" applyFont="1" applyFill="1"/>
    <xf numFmtId="4" fontId="11" fillId="0" borderId="0" xfId="16" applyNumberFormat="1" applyFont="1" applyFill="1" applyAlignment="1">
      <alignment horizontal="right" vertical="center"/>
    </xf>
    <xf numFmtId="0" fontId="11" fillId="0" borderId="0" xfId="16" applyFont="1" applyFill="1" applyBorder="1"/>
    <xf numFmtId="4" fontId="11" fillId="0" borderId="0" xfId="16" applyNumberFormat="1" applyFont="1" applyFill="1" applyAlignment="1">
      <alignment horizontal="center"/>
    </xf>
    <xf numFmtId="0" fontId="11" fillId="0" borderId="0" xfId="16" applyFont="1" applyFill="1" applyAlignment="1">
      <alignment horizontal="left" vertical="top"/>
    </xf>
    <xf numFmtId="0" fontId="11" fillId="0" borderId="0" xfId="16" applyFont="1" applyFill="1" applyBorder="1" applyAlignment="1">
      <alignment horizontal="center"/>
    </xf>
    <xf numFmtId="4" fontId="62" fillId="0" borderId="0" xfId="16" applyNumberFormat="1" applyFont="1" applyFill="1" applyBorder="1" applyAlignment="1">
      <alignment horizontal="center"/>
    </xf>
    <xf numFmtId="4" fontId="11" fillId="0" borderId="0" xfId="16" applyNumberFormat="1" applyFont="1" applyFill="1" applyBorder="1" applyAlignment="1">
      <alignment horizontal="center"/>
    </xf>
    <xf numFmtId="4" fontId="11" fillId="0" borderId="0" xfId="16" applyNumberFormat="1" applyFont="1" applyFill="1" applyBorder="1" applyAlignment="1">
      <alignment horizontal="right"/>
    </xf>
    <xf numFmtId="2" fontId="11" fillId="0" borderId="0" xfId="16" applyNumberFormat="1" applyFont="1" applyFill="1" applyBorder="1"/>
    <xf numFmtId="0" fontId="8" fillId="0" borderId="0" xfId="15" applyFont="1" applyFill="1" applyAlignment="1">
      <alignment horizontal="center" vertical="top"/>
    </xf>
    <xf numFmtId="0" fontId="48" fillId="0" borderId="57" xfId="15" applyFont="1" applyFill="1" applyBorder="1" applyAlignment="1">
      <alignment horizontal="center" vertical="justify" wrapText="1"/>
    </xf>
    <xf numFmtId="0" fontId="48" fillId="0" borderId="0" xfId="16" applyFont="1" applyFill="1"/>
    <xf numFmtId="0" fontId="48" fillId="0" borderId="0" xfId="16" applyFont="1" applyFill="1" applyAlignment="1">
      <alignment horizontal="center"/>
    </xf>
    <xf numFmtId="4" fontId="48" fillId="0" borderId="0" xfId="16" applyNumberFormat="1" applyFont="1" applyFill="1" applyAlignment="1">
      <alignment horizontal="center"/>
    </xf>
    <xf numFmtId="4" fontId="48" fillId="0" borderId="0" xfId="16" applyNumberFormat="1" applyFont="1" applyFill="1" applyAlignment="1">
      <alignment horizontal="right"/>
    </xf>
    <xf numFmtId="0" fontId="48" fillId="0" borderId="0" xfId="16" applyFont="1" applyFill="1" applyBorder="1"/>
    <xf numFmtId="0" fontId="11" fillId="0" borderId="0" xfId="1" applyFont="1" applyBorder="1"/>
    <xf numFmtId="0" fontId="11" fillId="0" borderId="0" xfId="1" applyFont="1" applyFill="1" applyAlignment="1"/>
    <xf numFmtId="164" fontId="62" fillId="0" borderId="0" xfId="1" applyNumberFormat="1" applyFont="1" applyFill="1" applyAlignment="1"/>
    <xf numFmtId="164" fontId="11" fillId="0" borderId="0" xfId="1" applyNumberFormat="1" applyFont="1" applyFill="1" applyAlignment="1"/>
    <xf numFmtId="0" fontId="11" fillId="0" borderId="0" xfId="1" applyFont="1" applyFill="1" applyBorder="1" applyAlignment="1">
      <alignment horizontal="left" vertical="top"/>
    </xf>
    <xf numFmtId="0" fontId="11" fillId="0" borderId="0" xfId="1" applyFont="1" applyBorder="1" applyAlignment="1">
      <alignment horizontal="left" vertical="top"/>
    </xf>
    <xf numFmtId="0" fontId="15" fillId="0" borderId="0" xfId="1" applyFont="1" applyBorder="1" applyAlignment="1">
      <alignment horizontal="left" vertical="top"/>
    </xf>
    <xf numFmtId="0" fontId="35" fillId="0" borderId="0" xfId="1" applyFont="1" applyBorder="1" applyAlignment="1">
      <alignment horizontal="left" vertical="top" wrapText="1"/>
    </xf>
    <xf numFmtId="4" fontId="35" fillId="0" borderId="0" xfId="1" applyNumberFormat="1" applyFont="1" applyBorder="1" applyAlignment="1">
      <alignment horizontal="center"/>
    </xf>
    <xf numFmtId="164" fontId="35" fillId="0" borderId="0" xfId="1" applyNumberFormat="1" applyFont="1" applyBorder="1" applyAlignment="1"/>
    <xf numFmtId="0" fontId="23" fillId="0" borderId="0" xfId="1" applyFont="1" applyFill="1" applyAlignment="1">
      <alignment horizontal="right"/>
    </xf>
    <xf numFmtId="166" fontId="11" fillId="0" borderId="12" xfId="17" applyFont="1" applyFill="1" applyBorder="1" applyAlignment="1">
      <alignment horizontal="right" vertical="center"/>
    </xf>
    <xf numFmtId="166" fontId="11" fillId="0" borderId="16" xfId="17" applyFont="1" applyFill="1" applyBorder="1" applyAlignment="1">
      <alignment horizontal="right" vertical="center"/>
    </xf>
    <xf numFmtId="166" fontId="15" fillId="0" borderId="11" xfId="17" applyFont="1" applyFill="1" applyBorder="1" applyAlignment="1">
      <alignment horizontal="right" vertical="center"/>
    </xf>
    <xf numFmtId="166" fontId="15" fillId="0" borderId="15" xfId="17" applyFont="1" applyFill="1" applyBorder="1" applyAlignment="1">
      <alignment horizontal="right" vertical="center"/>
    </xf>
    <xf numFmtId="4" fontId="40" fillId="0" borderId="0" xfId="8" applyNumberFormat="1" applyFont="1" applyFill="1" applyBorder="1" applyAlignment="1">
      <alignment horizontal="center" vertical="center"/>
    </xf>
    <xf numFmtId="0" fontId="25" fillId="0" borderId="0" xfId="8" applyFont="1" applyFill="1" applyAlignment="1">
      <alignment horizontal="center" vertical="center"/>
    </xf>
    <xf numFmtId="0" fontId="43" fillId="0" borderId="0" xfId="0" applyFont="1" applyFill="1" applyAlignment="1">
      <alignment vertical="top"/>
    </xf>
    <xf numFmtId="0" fontId="15" fillId="0" borderId="0" xfId="0" applyFont="1" applyAlignment="1">
      <alignment horizontal="right" vertical="top"/>
    </xf>
    <xf numFmtId="171" fontId="11" fillId="0" borderId="0" xfId="16" applyNumberFormat="1" applyFont="1" applyFill="1" applyAlignment="1">
      <alignment horizontal="right" vertical="center"/>
    </xf>
    <xf numFmtId="0" fontId="82" fillId="0" borderId="31" xfId="15" applyFont="1" applyFill="1" applyBorder="1"/>
    <xf numFmtId="0" fontId="37" fillId="0" borderId="3" xfId="16" applyFont="1" applyFill="1" applyBorder="1"/>
    <xf numFmtId="0" fontId="37" fillId="0" borderId="32" xfId="16" applyFont="1" applyFill="1" applyBorder="1"/>
    <xf numFmtId="0" fontId="37" fillId="0" borderId="0" xfId="16" applyFont="1" applyFill="1"/>
    <xf numFmtId="0" fontId="84" fillId="0" borderId="57" xfId="15" applyFont="1" applyFill="1" applyBorder="1"/>
    <xf numFmtId="0" fontId="37" fillId="0" borderId="1" xfId="16" applyFont="1" applyFill="1" applyBorder="1"/>
    <xf numFmtId="0" fontId="37" fillId="0" borderId="5" xfId="16" applyFont="1" applyFill="1" applyBorder="1"/>
    <xf numFmtId="0" fontId="37" fillId="0" borderId="0" xfId="16" applyFont="1" applyFill="1" applyBorder="1"/>
    <xf numFmtId="0" fontId="83" fillId="0" borderId="33" xfId="15" applyFont="1" applyFill="1" applyBorder="1" applyAlignment="1">
      <alignment horizontal="right"/>
    </xf>
    <xf numFmtId="0" fontId="85" fillId="0" borderId="0" xfId="15" applyFont="1" applyFill="1" applyAlignment="1">
      <alignment horizontal="center" vertical="top"/>
    </xf>
    <xf numFmtId="0" fontId="81" fillId="0" borderId="57" xfId="15" applyFont="1" applyFill="1" applyBorder="1" applyAlignment="1">
      <alignment horizontal="center" vertical="justify" wrapText="1"/>
    </xf>
    <xf numFmtId="0" fontId="81" fillId="0" borderId="0" xfId="15" applyFont="1" applyFill="1" applyBorder="1" applyAlignment="1">
      <alignment horizontal="left" vertical="justify" wrapText="1"/>
    </xf>
    <xf numFmtId="0" fontId="82" fillId="0" borderId="0" xfId="15" applyFont="1" applyFill="1" applyBorder="1" applyAlignment="1">
      <alignment horizontal="left"/>
    </xf>
    <xf numFmtId="0" fontId="86" fillId="0" borderId="0" xfId="15" applyFont="1" applyFill="1" applyBorder="1" applyAlignment="1">
      <alignment horizontal="left"/>
    </xf>
    <xf numFmtId="0" fontId="87" fillId="0" borderId="0" xfId="15" applyFont="1" applyFill="1" applyBorder="1"/>
    <xf numFmtId="0" fontId="37" fillId="0" borderId="0" xfId="16" applyFont="1" applyFill="1" applyAlignment="1">
      <alignment horizontal="center"/>
    </xf>
    <xf numFmtId="4" fontId="88" fillId="0" borderId="0" xfId="16" applyNumberFormat="1" applyFont="1" applyFill="1" applyAlignment="1">
      <alignment horizontal="center"/>
    </xf>
    <xf numFmtId="4" fontId="37" fillId="0" borderId="0" xfId="16" applyNumberFormat="1" applyFont="1" applyFill="1" applyAlignment="1">
      <alignment horizontal="center"/>
    </xf>
    <xf numFmtId="4" fontId="37" fillId="0" borderId="0" xfId="16" applyNumberFormat="1" applyFont="1" applyFill="1" applyAlignment="1">
      <alignment horizontal="right"/>
    </xf>
    <xf numFmtId="0" fontId="81" fillId="0" borderId="0" xfId="16" applyFont="1" applyFill="1" applyAlignment="1">
      <alignment horizontal="left" vertical="top"/>
    </xf>
    <xf numFmtId="0" fontId="81" fillId="0" borderId="0" xfId="15" applyFont="1" applyFill="1"/>
    <xf numFmtId="0" fontId="81" fillId="0" borderId="0" xfId="15" applyFont="1" applyFill="1" applyAlignment="1">
      <alignment horizontal="center"/>
    </xf>
    <xf numFmtId="2" fontId="91" fillId="0" borderId="0" xfId="15" applyNumberFormat="1" applyFont="1" applyFill="1" applyAlignment="1">
      <alignment horizontal="right"/>
    </xf>
    <xf numFmtId="0" fontId="81" fillId="0" borderId="0" xfId="15" applyFont="1" applyFill="1" applyAlignment="1">
      <alignment horizontal="justify" vertical="justify" wrapText="1"/>
    </xf>
    <xf numFmtId="0" fontId="92" fillId="0" borderId="6" xfId="15" applyFont="1" applyFill="1" applyBorder="1" applyAlignment="1">
      <alignment horizontal="center" vertical="top" wrapText="1"/>
    </xf>
    <xf numFmtId="0" fontId="11" fillId="0" borderId="6" xfId="15" applyFill="1" applyBorder="1" applyAlignment="1">
      <alignment horizontal="center" vertical="justify"/>
    </xf>
    <xf numFmtId="0" fontId="92" fillId="0" borderId="6" xfId="15" applyFont="1" applyFill="1" applyBorder="1" applyAlignment="1">
      <alignment horizontal="center" vertical="center" wrapText="1"/>
    </xf>
    <xf numFmtId="4" fontId="11" fillId="0" borderId="6" xfId="15" applyNumberFormat="1" applyFont="1" applyFill="1" applyBorder="1" applyAlignment="1">
      <alignment horizontal="center" vertical="center" wrapText="1"/>
    </xf>
    <xf numFmtId="0" fontId="11" fillId="0" borderId="6" xfId="15" applyFill="1" applyBorder="1"/>
    <xf numFmtId="0" fontId="11" fillId="0" borderId="0" xfId="15" applyFill="1"/>
    <xf numFmtId="0" fontId="92" fillId="0" borderId="0" xfId="16" applyFont="1" applyFill="1" applyBorder="1" applyAlignment="1">
      <alignment horizontal="left" vertical="top"/>
    </xf>
    <xf numFmtId="0" fontId="93" fillId="0" borderId="0" xfId="16" applyFont="1" applyFill="1" applyBorder="1"/>
    <xf numFmtId="0" fontId="92" fillId="0" borderId="0" xfId="16" applyFont="1" applyFill="1" applyBorder="1" applyAlignment="1">
      <alignment horizontal="center"/>
    </xf>
    <xf numFmtId="4" fontId="94" fillId="0" borderId="0" xfId="16" applyNumberFormat="1" applyFont="1" applyFill="1" applyBorder="1" applyAlignment="1">
      <alignment horizontal="center"/>
    </xf>
    <xf numFmtId="4" fontId="92" fillId="0" borderId="0" xfId="16" applyNumberFormat="1" applyFont="1" applyFill="1" applyBorder="1" applyAlignment="1">
      <alignment horizontal="center"/>
    </xf>
    <xf numFmtId="0" fontId="81" fillId="0" borderId="0" xfId="16" applyFont="1" applyFill="1" applyBorder="1"/>
    <xf numFmtId="0" fontId="92" fillId="0" borderId="0" xfId="16" applyFont="1" applyFill="1" applyBorder="1"/>
    <xf numFmtId="49" fontId="92" fillId="0" borderId="0" xfId="16" applyNumberFormat="1" applyFont="1" applyFill="1" applyBorder="1" applyAlignment="1">
      <alignment horizontal="left" vertical="top"/>
    </xf>
    <xf numFmtId="0" fontId="81" fillId="0" borderId="0" xfId="16" applyFont="1" applyFill="1" applyAlignment="1">
      <alignment horizontal="justify" vertical="top" wrapText="1"/>
    </xf>
    <xf numFmtId="49" fontId="81" fillId="0" borderId="0" xfId="16" applyNumberFormat="1" applyFont="1" applyFill="1" applyAlignment="1">
      <alignment horizontal="left" vertical="top"/>
    </xf>
    <xf numFmtId="49" fontId="92" fillId="0" borderId="0" xfId="16" applyNumberFormat="1" applyFont="1" applyFill="1" applyBorder="1" applyAlignment="1">
      <alignment horizontal="center"/>
    </xf>
    <xf numFmtId="4" fontId="92" fillId="0" borderId="0" xfId="16" applyNumberFormat="1" applyFont="1" applyFill="1" applyBorder="1" applyAlignment="1">
      <alignment horizontal="right"/>
    </xf>
    <xf numFmtId="4" fontId="92" fillId="0" borderId="0" xfId="17" applyNumberFormat="1" applyFont="1" applyFill="1" applyBorder="1" applyAlignment="1">
      <alignment horizontal="right"/>
    </xf>
    <xf numFmtId="49" fontId="37" fillId="0" borderId="0" xfId="16" applyNumberFormat="1" applyFont="1" applyFill="1"/>
    <xf numFmtId="4" fontId="88" fillId="0" borderId="0" xfId="16" applyNumberFormat="1" applyFont="1" applyFill="1" applyAlignment="1">
      <alignment horizontal="right"/>
    </xf>
    <xf numFmtId="49" fontId="92" fillId="0" borderId="0" xfId="16" applyNumberFormat="1" applyFont="1" applyFill="1" applyAlignment="1">
      <alignment horizontal="justify" vertical="top"/>
    </xf>
    <xf numFmtId="3" fontId="94" fillId="0" borderId="0" xfId="16" applyNumberFormat="1" applyFont="1" applyFill="1" applyBorder="1" applyAlignment="1">
      <alignment horizontal="right"/>
    </xf>
    <xf numFmtId="2" fontId="81" fillId="0" borderId="0" xfId="16" applyNumberFormat="1" applyFont="1" applyFill="1" applyBorder="1"/>
    <xf numFmtId="3" fontId="92" fillId="0" borderId="0" xfId="16" applyNumberFormat="1" applyFont="1" applyFill="1" applyBorder="1" applyAlignment="1">
      <alignment horizontal="right"/>
    </xf>
    <xf numFmtId="49" fontId="92" fillId="0" borderId="0" xfId="16" applyNumberFormat="1" applyFont="1" applyFill="1" applyAlignment="1">
      <alignment horizontal="justify"/>
    </xf>
    <xf numFmtId="0" fontId="92" fillId="0" borderId="0" xfId="16" applyFont="1" applyFill="1" applyBorder="1" applyAlignment="1">
      <alignment horizontal="right"/>
    </xf>
    <xf numFmtId="49" fontId="92" fillId="0" borderId="4" xfId="16" applyNumberFormat="1" applyFont="1" applyFill="1" applyBorder="1" applyAlignment="1">
      <alignment horizontal="left" vertical="top"/>
    </xf>
    <xf numFmtId="49" fontId="92" fillId="0" borderId="0" xfId="16" applyNumberFormat="1" applyFont="1" applyFill="1" applyBorder="1"/>
    <xf numFmtId="4" fontId="94" fillId="0" borderId="0" xfId="16" applyNumberFormat="1" applyFont="1" applyFill="1" applyBorder="1" applyAlignment="1">
      <alignment horizontal="right"/>
    </xf>
    <xf numFmtId="0" fontId="81" fillId="0" borderId="0" xfId="16" applyFont="1" applyFill="1" applyAlignment="1">
      <alignment horizontal="center"/>
    </xf>
    <xf numFmtId="2" fontId="81" fillId="0" borderId="0" xfId="16" applyNumberFormat="1" applyFont="1" applyFill="1" applyAlignment="1">
      <alignment horizontal="right"/>
    </xf>
    <xf numFmtId="4" fontId="81" fillId="0" borderId="0" xfId="16" applyNumberFormat="1" applyFont="1" applyFill="1"/>
    <xf numFmtId="4" fontId="81" fillId="0" borderId="0" xfId="16" applyNumberFormat="1" applyFont="1" applyFill="1" applyAlignment="1"/>
    <xf numFmtId="2" fontId="91" fillId="0" borderId="0" xfId="16" applyNumberFormat="1" applyFont="1" applyFill="1" applyAlignment="1">
      <alignment horizontal="right"/>
    </xf>
    <xf numFmtId="0" fontId="92" fillId="0" borderId="0" xfId="16" applyNumberFormat="1" applyFont="1" applyFill="1" applyAlignment="1">
      <alignment horizontal="justify" vertical="top"/>
    </xf>
    <xf numFmtId="49" fontId="81" fillId="0" borderId="0" xfId="16" applyNumberFormat="1" applyFont="1" applyFill="1" applyBorder="1" applyAlignment="1">
      <alignment horizontal="left" vertical="top"/>
    </xf>
    <xf numFmtId="49" fontId="92" fillId="0" borderId="0" xfId="16" applyNumberFormat="1" applyFont="1" applyFill="1" applyAlignment="1"/>
    <xf numFmtId="0" fontId="92" fillId="0" borderId="0" xfId="16" applyFont="1" applyFill="1"/>
    <xf numFmtId="0" fontId="88" fillId="0" borderId="0" xfId="16" applyFont="1" applyFill="1"/>
    <xf numFmtId="49" fontId="93" fillId="0" borderId="58" xfId="16" applyNumberFormat="1" applyFont="1" applyFill="1" applyBorder="1" applyAlignment="1">
      <alignment horizontal="left"/>
    </xf>
    <xf numFmtId="0" fontId="37" fillId="0" borderId="58" xfId="16" applyFont="1" applyFill="1" applyBorder="1" applyAlignment="1">
      <alignment horizontal="center"/>
    </xf>
    <xf numFmtId="4" fontId="88" fillId="0" borderId="58" xfId="16" applyNumberFormat="1" applyFont="1" applyFill="1" applyBorder="1" applyAlignment="1">
      <alignment horizontal="center"/>
    </xf>
    <xf numFmtId="4" fontId="93" fillId="0" borderId="58" xfId="16" applyNumberFormat="1" applyFont="1" applyFill="1" applyBorder="1" applyAlignment="1">
      <alignment horizontal="center"/>
    </xf>
    <xf numFmtId="4" fontId="93" fillId="0" borderId="58" xfId="16" applyNumberFormat="1" applyFont="1" applyFill="1" applyBorder="1" applyAlignment="1">
      <alignment horizontal="right"/>
    </xf>
    <xf numFmtId="0" fontId="37" fillId="0" borderId="0" xfId="16" applyFont="1" applyFill="1" applyBorder="1" applyAlignment="1">
      <alignment horizontal="center"/>
    </xf>
    <xf numFmtId="4" fontId="85" fillId="0" borderId="0" xfId="16" applyNumberFormat="1" applyFont="1" applyFill="1" applyBorder="1" applyAlignment="1">
      <alignment horizontal="center"/>
    </xf>
    <xf numFmtId="4" fontId="95" fillId="0" borderId="0" xfId="16" applyNumberFormat="1" applyFont="1" applyFill="1" applyBorder="1" applyAlignment="1">
      <alignment horizontal="center"/>
    </xf>
    <xf numFmtId="4" fontId="81" fillId="0" borderId="0" xfId="16" applyNumberFormat="1" applyFont="1" applyFill="1" applyBorder="1" applyAlignment="1">
      <alignment horizontal="center"/>
    </xf>
    <xf numFmtId="49" fontId="93" fillId="0" borderId="0" xfId="16" applyNumberFormat="1" applyFont="1" applyFill="1" applyBorder="1"/>
    <xf numFmtId="49" fontId="81" fillId="0" borderId="0" xfId="16" applyNumberFormat="1" applyFont="1" applyFill="1"/>
    <xf numFmtId="2" fontId="92" fillId="0" borderId="0" xfId="16" applyNumberFormat="1" applyFont="1" applyFill="1" applyBorder="1" applyAlignment="1">
      <alignment horizontal="right"/>
    </xf>
    <xf numFmtId="49" fontId="37" fillId="0" borderId="0" xfId="16" applyNumberFormat="1" applyFont="1" applyFill="1" applyBorder="1"/>
    <xf numFmtId="4" fontId="88" fillId="0" borderId="0" xfId="16" applyNumberFormat="1" applyFont="1" applyFill="1" applyBorder="1" applyAlignment="1">
      <alignment horizontal="right"/>
    </xf>
    <xf numFmtId="4" fontId="37" fillId="0" borderId="0" xfId="16" applyNumberFormat="1" applyFont="1" applyFill="1" applyBorder="1" applyAlignment="1">
      <alignment horizontal="right"/>
    </xf>
    <xf numFmtId="0" fontId="92" fillId="0" borderId="0" xfId="16" applyNumberFormat="1" applyFont="1" applyAlignment="1">
      <alignment horizontal="justify" vertical="top"/>
    </xf>
    <xf numFmtId="4" fontId="92" fillId="0" borderId="0" xfId="16" applyNumberFormat="1" applyFont="1" applyFill="1" applyAlignment="1">
      <alignment horizontal="right"/>
    </xf>
    <xf numFmtId="49" fontId="81" fillId="0" borderId="58" xfId="16" applyNumberFormat="1" applyFont="1" applyFill="1" applyBorder="1" applyAlignment="1">
      <alignment horizontal="left" vertical="top"/>
    </xf>
    <xf numFmtId="49" fontId="93" fillId="0" borderId="58" xfId="16" applyNumberFormat="1" applyFont="1" applyFill="1" applyBorder="1"/>
    <xf numFmtId="0" fontId="37" fillId="0" borderId="58" xfId="16" applyFont="1" applyFill="1" applyBorder="1"/>
    <xf numFmtId="0" fontId="88" fillId="0" borderId="58" xfId="16" applyFont="1" applyFill="1" applyBorder="1"/>
    <xf numFmtId="49" fontId="92" fillId="0" borderId="0" xfId="16" applyNumberFormat="1" applyFont="1" applyFill="1" applyAlignment="1">
      <alignment horizontal="left" vertical="top"/>
    </xf>
    <xf numFmtId="49" fontId="93" fillId="0" borderId="0" xfId="16" applyNumberFormat="1" applyFont="1" applyFill="1"/>
    <xf numFmtId="0" fontId="92" fillId="0" borderId="0" xfId="16" applyFont="1" applyFill="1" applyAlignment="1">
      <alignment horizontal="center"/>
    </xf>
    <xf numFmtId="4" fontId="94" fillId="0" borderId="0" xfId="16" applyNumberFormat="1" applyFont="1" applyFill="1" applyAlignment="1">
      <alignment horizontal="center"/>
    </xf>
    <xf numFmtId="4" fontId="92" fillId="0" borderId="0" xfId="16" applyNumberFormat="1" applyFont="1" applyFill="1" applyAlignment="1">
      <alignment horizontal="center"/>
    </xf>
    <xf numFmtId="49" fontId="93" fillId="0" borderId="0" xfId="18" applyNumberFormat="1" applyFont="1" applyFill="1" applyBorder="1"/>
    <xf numFmtId="0" fontId="92" fillId="0" borderId="58" xfId="16" applyFont="1" applyFill="1" applyBorder="1" applyAlignment="1">
      <alignment horizontal="center"/>
    </xf>
    <xf numFmtId="4" fontId="94" fillId="0" borderId="58" xfId="16" applyNumberFormat="1" applyFont="1" applyFill="1" applyBorder="1" applyAlignment="1">
      <alignment horizontal="right"/>
    </xf>
    <xf numFmtId="4" fontId="92" fillId="0" borderId="58" xfId="16" applyNumberFormat="1" applyFont="1" applyFill="1" applyBorder="1" applyAlignment="1">
      <alignment horizontal="right"/>
    </xf>
    <xf numFmtId="49" fontId="92" fillId="0" borderId="0" xfId="16" applyNumberFormat="1" applyFont="1" applyFill="1"/>
    <xf numFmtId="49" fontId="93" fillId="0" borderId="0" xfId="16" applyNumberFormat="1" applyFont="1" applyFill="1" applyBorder="1" applyAlignment="1">
      <alignment horizontal="left" vertical="top"/>
    </xf>
    <xf numFmtId="0" fontId="93" fillId="0" borderId="0" xfId="16" applyFont="1" applyFill="1" applyBorder="1" applyAlignment="1">
      <alignment horizontal="center"/>
    </xf>
    <xf numFmtId="4" fontId="98" fillId="0" borderId="0" xfId="16" applyNumberFormat="1" applyFont="1" applyFill="1" applyBorder="1" applyAlignment="1">
      <alignment horizontal="center"/>
    </xf>
    <xf numFmtId="0" fontId="92" fillId="0" borderId="0" xfId="16" applyFont="1" applyFill="1" applyAlignment="1">
      <alignment horizontal="left" vertical="top"/>
    </xf>
    <xf numFmtId="4" fontId="94" fillId="0" borderId="0" xfId="16" applyNumberFormat="1" applyFont="1" applyFill="1" applyAlignment="1">
      <alignment horizontal="right"/>
    </xf>
    <xf numFmtId="0" fontId="92" fillId="0" borderId="0" xfId="16" applyFont="1" applyFill="1" applyAlignment="1">
      <alignment horizontal="justify"/>
    </xf>
    <xf numFmtId="4" fontId="93" fillId="0" borderId="0" xfId="16" applyNumberFormat="1" applyFont="1" applyFill="1" applyBorder="1" applyAlignment="1">
      <alignment horizontal="right"/>
    </xf>
    <xf numFmtId="0" fontId="92" fillId="0" borderId="58" xfId="16" applyFont="1" applyFill="1" applyBorder="1" applyAlignment="1">
      <alignment horizontal="left" vertical="top"/>
    </xf>
    <xf numFmtId="0" fontId="93" fillId="0" borderId="58" xfId="16" applyFont="1" applyFill="1" applyBorder="1"/>
    <xf numFmtId="171" fontId="37" fillId="0" borderId="0" xfId="16" applyNumberFormat="1" applyFont="1" applyFill="1" applyAlignment="1">
      <alignment horizontal="center"/>
    </xf>
    <xf numFmtId="171" fontId="37" fillId="0" borderId="0" xfId="16" applyNumberFormat="1" applyFont="1" applyFill="1" applyAlignment="1">
      <alignment horizontal="right"/>
    </xf>
    <xf numFmtId="0" fontId="95" fillId="0" borderId="0" xfId="16" applyFont="1" applyFill="1" applyBorder="1"/>
    <xf numFmtId="0" fontId="81" fillId="0" borderId="0" xfId="16" applyFont="1" applyFill="1" applyBorder="1" applyAlignment="1">
      <alignment horizontal="center"/>
    </xf>
    <xf numFmtId="171" fontId="81" fillId="0" borderId="0" xfId="16" applyNumberFormat="1" applyFont="1" applyFill="1" applyBorder="1" applyAlignment="1">
      <alignment horizontal="center"/>
    </xf>
    <xf numFmtId="171" fontId="37" fillId="0" borderId="0" xfId="16" applyNumberFormat="1" applyFont="1" applyFill="1" applyBorder="1" applyAlignment="1">
      <alignment horizontal="right"/>
    </xf>
    <xf numFmtId="0" fontId="88" fillId="0" borderId="0" xfId="16" applyFont="1" applyFill="1" applyBorder="1"/>
    <xf numFmtId="0" fontId="95" fillId="0" borderId="58" xfId="16" applyFont="1" applyFill="1" applyBorder="1"/>
    <xf numFmtId="4" fontId="88" fillId="0" borderId="58" xfId="16" applyNumberFormat="1" applyFont="1" applyFill="1" applyBorder="1" applyAlignment="1">
      <alignment horizontal="right"/>
    </xf>
    <xf numFmtId="171" fontId="37" fillId="0" borderId="58" xfId="16" applyNumberFormat="1" applyFont="1" applyFill="1" applyBorder="1" applyAlignment="1">
      <alignment horizontal="right"/>
    </xf>
    <xf numFmtId="171" fontId="92" fillId="0" borderId="0" xfId="16" applyNumberFormat="1" applyFont="1" applyFill="1" applyAlignment="1">
      <alignment horizontal="center"/>
    </xf>
    <xf numFmtId="171" fontId="92" fillId="0" borderId="0" xfId="16" applyNumberFormat="1" applyFont="1" applyFill="1" applyAlignment="1">
      <alignment horizontal="right"/>
    </xf>
    <xf numFmtId="2" fontId="81" fillId="0" borderId="0" xfId="16" applyNumberFormat="1" applyFont="1" applyFill="1" applyBorder="1" applyAlignment="1">
      <alignment horizontal="center"/>
    </xf>
    <xf numFmtId="4" fontId="91" fillId="0" borderId="0" xfId="16" applyNumberFormat="1" applyFont="1" applyFill="1" applyBorder="1" applyAlignment="1">
      <alignment horizontal="center"/>
    </xf>
    <xf numFmtId="171" fontId="81" fillId="0" borderId="0" xfId="16" applyNumberFormat="1" applyFont="1" applyFill="1" applyBorder="1" applyAlignment="1">
      <alignment horizontal="right"/>
    </xf>
    <xf numFmtId="4" fontId="88" fillId="0" borderId="0" xfId="16" applyNumberFormat="1" applyFont="1" applyFill="1" applyBorder="1" applyAlignment="1">
      <alignment horizontal="center"/>
    </xf>
    <xf numFmtId="171" fontId="37" fillId="0" borderId="0" xfId="16" applyNumberFormat="1" applyFont="1" applyFill="1" applyBorder="1" applyAlignment="1">
      <alignment horizontal="center"/>
    </xf>
    <xf numFmtId="171" fontId="37" fillId="0" borderId="0" xfId="16" applyNumberFormat="1" applyFont="1" applyFill="1"/>
    <xf numFmtId="0" fontId="92" fillId="0" borderId="0" xfId="16" applyFont="1" applyFill="1" applyAlignment="1">
      <alignment horizontal="left"/>
    </xf>
    <xf numFmtId="0" fontId="88" fillId="0" borderId="0" xfId="16" applyFont="1" applyFill="1" applyAlignment="1">
      <alignment horizontal="right"/>
    </xf>
    <xf numFmtId="4" fontId="81" fillId="0" borderId="0" xfId="16" applyNumberFormat="1" applyFont="1" applyFill="1" applyBorder="1" applyAlignment="1">
      <alignment horizontal="right"/>
    </xf>
    <xf numFmtId="4" fontId="91" fillId="0" borderId="0" xfId="16" applyNumberFormat="1" applyFont="1" applyFill="1" applyBorder="1" applyAlignment="1">
      <alignment horizontal="right"/>
    </xf>
    <xf numFmtId="0" fontId="81" fillId="0" borderId="58" xfId="16" applyFont="1" applyFill="1" applyBorder="1" applyAlignment="1">
      <alignment horizontal="left" vertical="top"/>
    </xf>
    <xf numFmtId="0" fontId="100" fillId="0" borderId="0" xfId="16" applyFont="1" applyFill="1" applyBorder="1"/>
    <xf numFmtId="0" fontId="93" fillId="0" borderId="4" xfId="16" applyFont="1" applyFill="1" applyBorder="1" applyAlignment="1">
      <alignment horizontal="center" vertical="center"/>
    </xf>
    <xf numFmtId="0" fontId="93" fillId="0" borderId="59" xfId="16" applyFont="1" applyFill="1" applyBorder="1" applyAlignment="1">
      <alignment horizontal="center" vertical="center"/>
    </xf>
    <xf numFmtId="0" fontId="93" fillId="0" borderId="34" xfId="16" applyFont="1" applyFill="1" applyBorder="1" applyAlignment="1">
      <alignment horizontal="center" vertical="center"/>
    </xf>
    <xf numFmtId="0" fontId="92" fillId="0" borderId="4" xfId="16" applyFont="1" applyFill="1" applyBorder="1" applyAlignment="1">
      <alignment horizontal="left" vertical="top"/>
    </xf>
    <xf numFmtId="0" fontId="93" fillId="0" borderId="34" xfId="16" applyFont="1" applyFill="1" applyBorder="1" applyAlignment="1">
      <alignment horizontal="left" vertical="top"/>
    </xf>
    <xf numFmtId="10" fontId="81" fillId="0" borderId="0" xfId="19" applyNumberFormat="1" applyFont="1" applyFill="1" applyBorder="1"/>
    <xf numFmtId="0" fontId="93" fillId="0" borderId="4" xfId="16" applyFont="1" applyFill="1" applyBorder="1" applyAlignment="1">
      <alignment horizontal="left" vertical="top"/>
    </xf>
    <xf numFmtId="0" fontId="95" fillId="0" borderId="4" xfId="16" applyFont="1" applyFill="1" applyBorder="1" applyAlignment="1">
      <alignment horizontal="left" vertical="top"/>
    </xf>
    <xf numFmtId="0" fontId="95" fillId="0" borderId="34" xfId="16" applyFont="1" applyFill="1" applyBorder="1" applyAlignment="1">
      <alignment horizontal="left" vertical="top"/>
    </xf>
    <xf numFmtId="0" fontId="93" fillId="0" borderId="31" xfId="16" applyFont="1" applyFill="1" applyBorder="1" applyAlignment="1">
      <alignment horizontal="left" vertical="top"/>
    </xf>
    <xf numFmtId="0" fontId="93" fillId="0" borderId="57" xfId="16" applyFont="1" applyFill="1" applyBorder="1" applyAlignment="1">
      <alignment horizontal="left" vertical="top"/>
    </xf>
    <xf numFmtId="0" fontId="92" fillId="0" borderId="62" xfId="16" applyFont="1" applyFill="1" applyBorder="1" applyAlignment="1">
      <alignment horizontal="left" vertical="top"/>
    </xf>
    <xf numFmtId="0" fontId="92" fillId="0" borderId="0" xfId="16" applyFont="1" applyFill="1" applyBorder="1" applyAlignment="1">
      <alignment horizontal="left" vertical="top" wrapText="1"/>
    </xf>
    <xf numFmtId="2" fontId="37" fillId="0" borderId="0" xfId="16" applyNumberFormat="1" applyFont="1" applyFill="1" applyBorder="1"/>
    <xf numFmtId="4" fontId="37" fillId="0" borderId="0" xfId="16" applyNumberFormat="1" applyFont="1" applyFill="1" applyBorder="1" applyAlignment="1">
      <alignment horizontal="center"/>
    </xf>
    <xf numFmtId="164" fontId="18" fillId="0" borderId="26" xfId="0" applyNumberFormat="1" applyFont="1" applyFill="1" applyBorder="1" applyAlignment="1">
      <alignment horizontal="justify" vertical="center"/>
    </xf>
    <xf numFmtId="0" fontId="93" fillId="0" borderId="18" xfId="16" applyFont="1" applyFill="1" applyBorder="1" applyAlignment="1">
      <alignment horizontal="left" vertical="center"/>
    </xf>
    <xf numFmtId="0" fontId="93" fillId="0" borderId="0" xfId="16" applyFont="1" applyFill="1" applyBorder="1" applyAlignment="1">
      <alignment horizontal="right" vertical="center"/>
    </xf>
    <xf numFmtId="3" fontId="98" fillId="0" borderId="0" xfId="16" applyNumberFormat="1" applyFont="1" applyFill="1" applyBorder="1" applyAlignment="1">
      <alignment horizontal="right" vertical="center"/>
    </xf>
    <xf numFmtId="4" fontId="92" fillId="0" borderId="0" xfId="16" applyNumberFormat="1" applyFont="1" applyFill="1" applyBorder="1" applyAlignment="1">
      <alignment horizontal="center" vertical="center"/>
    </xf>
    <xf numFmtId="0" fontId="93" fillId="0" borderId="22" xfId="16" applyFont="1" applyFill="1" applyBorder="1" applyAlignment="1">
      <alignment horizontal="left" vertical="center"/>
    </xf>
    <xf numFmtId="0" fontId="93" fillId="0" borderId="6" xfId="16" applyFont="1" applyFill="1" applyBorder="1" applyAlignment="1">
      <alignment horizontal="right" vertical="center"/>
    </xf>
    <xf numFmtId="3" fontId="98" fillId="0" borderId="6" xfId="16" applyNumberFormat="1" applyFont="1" applyFill="1" applyBorder="1" applyAlignment="1">
      <alignment horizontal="right" vertical="center"/>
    </xf>
    <xf numFmtId="4" fontId="92" fillId="0" borderId="6" xfId="16" applyNumberFormat="1" applyFont="1" applyFill="1" applyBorder="1" applyAlignment="1">
      <alignment horizontal="center" vertical="center"/>
    </xf>
    <xf numFmtId="0" fontId="93" fillId="0" borderId="22" xfId="18" applyFont="1" applyFill="1" applyBorder="1" applyAlignment="1">
      <alignment horizontal="left" vertical="center"/>
    </xf>
    <xf numFmtId="0" fontId="93" fillId="0" borderId="6" xfId="18" applyFont="1" applyFill="1" applyBorder="1" applyAlignment="1">
      <alignment horizontal="right" vertical="center"/>
    </xf>
    <xf numFmtId="0" fontId="95" fillId="0" borderId="22" xfId="16" applyFont="1" applyFill="1" applyBorder="1" applyAlignment="1">
      <alignment vertical="center"/>
    </xf>
    <xf numFmtId="49" fontId="100" fillId="0" borderId="6" xfId="16" applyNumberFormat="1" applyFont="1" applyFill="1" applyBorder="1" applyAlignment="1">
      <alignment horizontal="center" vertical="center"/>
    </xf>
    <xf numFmtId="4" fontId="100" fillId="0" borderId="6" xfId="16" applyNumberFormat="1" applyFont="1" applyFill="1" applyBorder="1" applyAlignment="1">
      <alignment horizontal="center" vertical="center"/>
    </xf>
    <xf numFmtId="0" fontId="95" fillId="0" borderId="6" xfId="16" applyFont="1" applyFill="1" applyBorder="1" applyAlignment="1">
      <alignment horizontal="center" vertical="center"/>
    </xf>
    <xf numFmtId="4" fontId="95" fillId="0" borderId="6" xfId="16" applyNumberFormat="1" applyFont="1" applyFill="1" applyBorder="1" applyAlignment="1">
      <alignment horizontal="center" vertical="center"/>
    </xf>
    <xf numFmtId="0" fontId="93" fillId="0" borderId="18" xfId="16" applyFont="1" applyFill="1" applyBorder="1" applyAlignment="1">
      <alignment vertical="center"/>
    </xf>
    <xf numFmtId="0" fontId="93" fillId="0" borderId="0" xfId="16" applyFont="1" applyFill="1" applyBorder="1" applyAlignment="1">
      <alignment horizontal="center" vertical="center"/>
    </xf>
    <xf numFmtId="4" fontId="93" fillId="0" borderId="0" xfId="16" applyNumberFormat="1" applyFont="1" applyFill="1" applyBorder="1" applyAlignment="1">
      <alignment horizontal="center" vertical="center"/>
    </xf>
    <xf numFmtId="0" fontId="93" fillId="0" borderId="19" xfId="16" applyFont="1" applyFill="1" applyBorder="1" applyAlignment="1">
      <alignment vertical="center"/>
    </xf>
    <xf numFmtId="0" fontId="93" fillId="0" borderId="28" xfId="16" applyFont="1" applyFill="1" applyBorder="1" applyAlignment="1">
      <alignment horizontal="center" vertical="center"/>
    </xf>
    <xf numFmtId="3" fontId="98" fillId="0" borderId="28" xfId="16" applyNumberFormat="1" applyFont="1" applyFill="1" applyBorder="1" applyAlignment="1">
      <alignment horizontal="right" vertical="center"/>
    </xf>
    <xf numFmtId="4" fontId="93" fillId="0" borderId="28" xfId="16" applyNumberFormat="1" applyFont="1" applyFill="1" applyBorder="1" applyAlignment="1">
      <alignment horizontal="center" vertical="center"/>
    </xf>
    <xf numFmtId="0" fontId="93" fillId="0" borderId="20" xfId="16" applyFont="1" applyFill="1" applyBorder="1" applyAlignment="1">
      <alignment horizontal="left" vertical="center"/>
    </xf>
    <xf numFmtId="2" fontId="93" fillId="0" borderId="23" xfId="16" applyNumberFormat="1" applyFont="1" applyFill="1" applyBorder="1" applyAlignment="1">
      <alignment horizontal="center" vertical="center"/>
    </xf>
    <xf numFmtId="3" fontId="98" fillId="0" borderId="23" xfId="16" applyNumberFormat="1" applyFont="1" applyFill="1" applyBorder="1" applyAlignment="1">
      <alignment horizontal="right" vertical="center"/>
    </xf>
    <xf numFmtId="4" fontId="93" fillId="0" borderId="23" xfId="16" applyNumberFormat="1" applyFont="1" applyFill="1" applyBorder="1" applyAlignment="1">
      <alignment horizontal="center" vertical="center"/>
    </xf>
    <xf numFmtId="166" fontId="93" fillId="0" borderId="24" xfId="17" applyFont="1" applyFill="1" applyBorder="1" applyAlignment="1">
      <alignment horizontal="right" vertical="center"/>
    </xf>
    <xf numFmtId="0" fontId="93" fillId="0" borderId="21" xfId="16" applyFont="1" applyFill="1" applyBorder="1" applyAlignment="1">
      <alignment vertical="center"/>
    </xf>
    <xf numFmtId="0" fontId="93" fillId="0" borderId="29" xfId="16" applyFont="1" applyFill="1" applyBorder="1" applyAlignment="1">
      <alignment horizontal="center" vertical="center"/>
    </xf>
    <xf numFmtId="3" fontId="98" fillId="0" borderId="29" xfId="16" applyNumberFormat="1" applyFont="1" applyFill="1" applyBorder="1" applyAlignment="1">
      <alignment horizontal="right" vertical="center"/>
    </xf>
    <xf numFmtId="4" fontId="93" fillId="0" borderId="29" xfId="16" applyNumberFormat="1" applyFont="1" applyFill="1" applyBorder="1" applyAlignment="1">
      <alignment horizontal="center" vertical="center"/>
    </xf>
    <xf numFmtId="0" fontId="11" fillId="0" borderId="0" xfId="0" applyFont="1" applyFill="1" applyAlignment="1">
      <alignment horizontal="justify" vertical="top"/>
    </xf>
    <xf numFmtId="0" fontId="11" fillId="0" borderId="0" xfId="0" applyFont="1" applyFill="1" applyAlignment="1">
      <alignment horizontal="justify" vertical="center" wrapText="1"/>
    </xf>
    <xf numFmtId="0" fontId="9" fillId="0" borderId="0" xfId="0" applyFont="1" applyAlignment="1">
      <alignment horizontal="justify" vertical="top"/>
    </xf>
    <xf numFmtId="0" fontId="11" fillId="0" borderId="0" xfId="0" applyFont="1" applyFill="1" applyAlignment="1">
      <alignment horizontal="justify" vertical="center"/>
    </xf>
    <xf numFmtId="0" fontId="12" fillId="0" borderId="0" xfId="0" applyFont="1" applyFill="1" applyAlignment="1">
      <alignment horizontal="justify" vertical="top"/>
    </xf>
    <xf numFmtId="0" fontId="11" fillId="0" borderId="0" xfId="0" applyFont="1" applyFill="1" applyAlignment="1">
      <alignment horizontal="justify" vertical="top" wrapText="1"/>
    </xf>
    <xf numFmtId="0" fontId="11" fillId="0" borderId="0" xfId="0" applyFont="1" applyFill="1" applyAlignment="1">
      <alignment vertical="top"/>
    </xf>
    <xf numFmtId="0" fontId="15" fillId="3" borderId="0" xfId="0" applyFont="1" applyFill="1" applyAlignment="1">
      <alignment horizontal="justify" vertical="top"/>
    </xf>
    <xf numFmtId="0" fontId="11" fillId="0" borderId="0" xfId="0" applyFont="1" applyAlignment="1">
      <alignment horizontal="justify" vertical="top"/>
    </xf>
    <xf numFmtId="0" fontId="15" fillId="0" borderId="0" xfId="0" applyFont="1" applyFill="1" applyAlignment="1">
      <alignment horizontal="justify" vertical="center" wrapText="1"/>
    </xf>
    <xf numFmtId="0" fontId="12" fillId="0" borderId="0" xfId="0" applyFont="1" applyAlignment="1">
      <alignment horizontal="justify" vertical="top"/>
    </xf>
    <xf numFmtId="0" fontId="9" fillId="0" borderId="0" xfId="0" applyFont="1" applyAlignment="1">
      <alignment vertical="top"/>
    </xf>
    <xf numFmtId="0" fontId="9" fillId="0" borderId="0" xfId="0" applyFont="1" applyFill="1" applyAlignment="1">
      <alignment horizontal="justify" vertical="top"/>
    </xf>
    <xf numFmtId="0" fontId="10" fillId="3" borderId="0" xfId="0" applyFont="1" applyFill="1" applyAlignment="1">
      <alignment horizontal="justify" vertical="top"/>
    </xf>
    <xf numFmtId="0" fontId="15" fillId="0" borderId="0" xfId="0" applyFont="1" applyAlignment="1">
      <alignment horizontal="justify" vertical="top"/>
    </xf>
    <xf numFmtId="0" fontId="10" fillId="0" borderId="0" xfId="0" applyFont="1" applyAlignment="1">
      <alignment horizontal="justify" vertical="top"/>
    </xf>
    <xf numFmtId="0" fontId="16" fillId="0" borderId="0" xfId="0" applyFont="1" applyAlignment="1">
      <alignment horizontal="justify" vertical="top"/>
    </xf>
    <xf numFmtId="0" fontId="9" fillId="0" borderId="0" xfId="0" applyFont="1" applyFill="1" applyAlignment="1">
      <alignment horizontal="justify" vertical="top" wrapText="1"/>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5" fillId="0" borderId="0" xfId="0" applyFont="1" applyFill="1" applyAlignment="1">
      <alignment horizontal="justify" vertical="top"/>
    </xf>
    <xf numFmtId="0" fontId="11" fillId="0" borderId="0" xfId="0" applyFont="1" applyAlignment="1">
      <alignment vertical="top"/>
    </xf>
    <xf numFmtId="0" fontId="12" fillId="2" borderId="0" xfId="0" applyFont="1" applyFill="1" applyAlignment="1">
      <alignment horizontal="justify" vertical="center"/>
    </xf>
    <xf numFmtId="0" fontId="27" fillId="0" borderId="0" xfId="0" applyFont="1" applyAlignment="1">
      <alignment horizontal="center" vertical="top"/>
    </xf>
    <xf numFmtId="0" fontId="8" fillId="0" borderId="0" xfId="0" applyFont="1" applyAlignment="1">
      <alignment horizontal="center" vertical="top"/>
    </xf>
    <xf numFmtId="0" fontId="31" fillId="0" borderId="0" xfId="0" applyFont="1" applyAlignment="1">
      <alignment horizontal="center" vertical="top"/>
    </xf>
    <xf numFmtId="0" fontId="10" fillId="3" borderId="0" xfId="0" applyFont="1" applyFill="1" applyAlignment="1">
      <alignment horizontal="justify" vertical="center"/>
    </xf>
    <xf numFmtId="0" fontId="46" fillId="0" borderId="0" xfId="0" applyFont="1" applyFill="1" applyAlignment="1">
      <alignment horizontal="right" vertical="center"/>
    </xf>
    <xf numFmtId="49" fontId="7" fillId="0" borderId="0" xfId="0" applyNumberFormat="1" applyFont="1" applyAlignment="1">
      <alignment horizontal="justify" vertical="top"/>
    </xf>
    <xf numFmtId="0" fontId="19" fillId="3" borderId="20" xfId="0" applyFont="1" applyFill="1" applyBorder="1" applyAlignment="1">
      <alignment horizontal="center" vertical="center"/>
    </xf>
    <xf numFmtId="0" fontId="19" fillId="3" borderId="23" xfId="0" applyFont="1" applyFill="1" applyBorder="1" applyAlignment="1">
      <alignment horizontal="center" vertical="center"/>
    </xf>
    <xf numFmtId="0" fontId="19" fillId="3" borderId="24" xfId="0" applyFont="1" applyFill="1" applyBorder="1" applyAlignment="1">
      <alignment horizontal="center" vertical="center"/>
    </xf>
    <xf numFmtId="0" fontId="6" fillId="0" borderId="19" xfId="0" applyFont="1" applyBorder="1" applyAlignment="1">
      <alignment horizontal="left" vertical="center"/>
    </xf>
    <xf numFmtId="0" fontId="6" fillId="0" borderId="28" xfId="0" applyFont="1" applyBorder="1" applyAlignment="1">
      <alignment horizontal="left" vertical="center"/>
    </xf>
    <xf numFmtId="0" fontId="6" fillId="0" borderId="11" xfId="0" applyFont="1" applyBorder="1" applyAlignment="1">
      <alignment horizontal="left" vertical="center"/>
    </xf>
    <xf numFmtId="0" fontId="40" fillId="2" borderId="0" xfId="0" applyFont="1" applyFill="1" applyAlignment="1">
      <alignment horizontal="justify" vertical="center"/>
    </xf>
    <xf numFmtId="0" fontId="6" fillId="0" borderId="43" xfId="0" applyFont="1" applyBorder="1" applyAlignment="1">
      <alignment horizontal="justify" vertical="center"/>
    </xf>
    <xf numFmtId="0" fontId="6" fillId="0" borderId="45" xfId="0" applyFont="1" applyBorder="1" applyAlignment="1">
      <alignment horizontal="justify" vertical="center"/>
    </xf>
    <xf numFmtId="0" fontId="18" fillId="0" borderId="43" xfId="0" applyFont="1" applyBorder="1" applyAlignment="1">
      <alignment horizontal="justify" vertical="center"/>
    </xf>
    <xf numFmtId="0" fontId="18" fillId="0" borderId="44" xfId="0" applyFont="1" applyBorder="1" applyAlignment="1">
      <alignment horizontal="justify" vertical="center"/>
    </xf>
    <xf numFmtId="0" fontId="18" fillId="0" borderId="45" xfId="0" applyFont="1" applyBorder="1" applyAlignment="1">
      <alignment horizontal="justify" vertical="center"/>
    </xf>
    <xf numFmtId="0" fontId="6" fillId="3" borderId="34" xfId="0" applyFont="1" applyFill="1" applyBorder="1" applyAlignment="1">
      <alignment horizontal="left" vertical="center"/>
    </xf>
    <xf numFmtId="0" fontId="6" fillId="3" borderId="7" xfId="0" applyFont="1" applyFill="1" applyBorder="1" applyAlignment="1">
      <alignment horizontal="left" vertical="center"/>
    </xf>
    <xf numFmtId="0" fontId="7" fillId="0" borderId="34" xfId="0" applyFont="1" applyBorder="1" applyAlignment="1">
      <alignment horizontal="justify" vertical="center"/>
    </xf>
    <xf numFmtId="0" fontId="7" fillId="0" borderId="6" xfId="0" applyFont="1" applyBorder="1" applyAlignment="1">
      <alignment horizontal="justify" vertical="center"/>
    </xf>
    <xf numFmtId="0" fontId="7" fillId="0" borderId="7" xfId="0" applyFont="1" applyBorder="1" applyAlignment="1">
      <alignment horizontal="justify" vertical="center"/>
    </xf>
    <xf numFmtId="0" fontId="19" fillId="0" borderId="49" xfId="0" applyFont="1" applyBorder="1" applyAlignment="1">
      <alignment horizontal="center" vertical="center"/>
    </xf>
    <xf numFmtId="0" fontId="19" fillId="0" borderId="8" xfId="0" applyFont="1" applyBorder="1" applyAlignment="1">
      <alignment horizontal="center" vertical="center"/>
    </xf>
    <xf numFmtId="0" fontId="19" fillId="0" borderId="50" xfId="0" applyFont="1" applyBorder="1" applyAlignment="1">
      <alignment horizontal="center" vertical="center"/>
    </xf>
    <xf numFmtId="0" fontId="6" fillId="0" borderId="34" xfId="0" applyFont="1" applyBorder="1" applyAlignment="1">
      <alignment horizontal="justify" vertical="center"/>
    </xf>
    <xf numFmtId="0" fontId="6" fillId="0" borderId="7" xfId="0" applyFont="1" applyBorder="1" applyAlignment="1">
      <alignment horizontal="justify" vertical="center"/>
    </xf>
    <xf numFmtId="0" fontId="18" fillId="0" borderId="34" xfId="0" applyFont="1" applyBorder="1" applyAlignment="1">
      <alignment horizontal="justify" vertical="center"/>
    </xf>
    <xf numFmtId="0" fontId="18" fillId="0" borderId="6" xfId="0" applyFont="1" applyBorder="1" applyAlignment="1">
      <alignment horizontal="justify" vertical="center"/>
    </xf>
    <xf numFmtId="0" fontId="18" fillId="0" borderId="7" xfId="0" applyFont="1" applyBorder="1" applyAlignment="1">
      <alignment horizontal="justify" vertical="center"/>
    </xf>
    <xf numFmtId="0" fontId="18" fillId="0" borderId="34" xfId="0" applyFont="1" applyFill="1" applyBorder="1" applyAlignment="1">
      <alignment horizontal="justify" vertical="center"/>
    </xf>
    <xf numFmtId="0" fontId="18" fillId="0" borderId="6" xfId="0" applyFont="1" applyFill="1" applyBorder="1" applyAlignment="1">
      <alignment horizontal="justify" vertical="center"/>
    </xf>
    <xf numFmtId="0" fontId="18" fillId="0" borderId="7" xfId="0" applyFont="1" applyFill="1" applyBorder="1" applyAlignment="1">
      <alignment horizontal="justify" vertical="center"/>
    </xf>
    <xf numFmtId="0" fontId="21" fillId="0" borderId="34" xfId="0" applyFont="1" applyBorder="1" applyAlignment="1">
      <alignment horizontal="justify" vertical="center"/>
    </xf>
    <xf numFmtId="0" fontId="21" fillId="0" borderId="6" xfId="0" applyFont="1" applyBorder="1" applyAlignment="1">
      <alignment horizontal="justify" vertical="center"/>
    </xf>
    <xf numFmtId="0" fontId="21" fillId="0" borderId="7" xfId="0" applyFont="1" applyBorder="1" applyAlignment="1">
      <alignment horizontal="justify" vertical="center"/>
    </xf>
    <xf numFmtId="0" fontId="18" fillId="0" borderId="2" xfId="0" applyFont="1" applyBorder="1" applyAlignment="1">
      <alignment horizontal="justify" vertical="center"/>
    </xf>
    <xf numFmtId="0" fontId="6" fillId="0" borderId="6" xfId="0" applyFont="1" applyBorder="1" applyAlignment="1">
      <alignment horizontal="justify" vertical="center"/>
    </xf>
    <xf numFmtId="0" fontId="6" fillId="0" borderId="44" xfId="0" applyFont="1" applyBorder="1" applyAlignment="1">
      <alignment horizontal="justify" vertical="center"/>
    </xf>
    <xf numFmtId="0" fontId="18" fillId="0" borderId="46" xfId="0" applyFont="1" applyBorder="1" applyAlignment="1">
      <alignment horizontal="justify" vertical="center"/>
    </xf>
    <xf numFmtId="0" fontId="18" fillId="0" borderId="47" xfId="0" applyFont="1" applyBorder="1" applyAlignment="1">
      <alignment horizontal="justify" vertical="center"/>
    </xf>
    <xf numFmtId="0" fontId="18" fillId="0" borderId="48" xfId="0" applyFont="1" applyBorder="1" applyAlignment="1">
      <alignment horizontal="justify" vertical="center"/>
    </xf>
    <xf numFmtId="0" fontId="21" fillId="0" borderId="31" xfId="0" applyFont="1" applyBorder="1" applyAlignment="1">
      <alignment horizontal="justify"/>
    </xf>
    <xf numFmtId="0" fontId="21" fillId="0" borderId="3" xfId="0" applyFont="1" applyBorder="1" applyAlignment="1">
      <alignment horizontal="justify"/>
    </xf>
    <xf numFmtId="0" fontId="21" fillId="0" borderId="32" xfId="0" applyFont="1" applyBorder="1" applyAlignment="1">
      <alignment horizontal="justify"/>
    </xf>
    <xf numFmtId="0" fontId="21" fillId="0" borderId="33" xfId="0" applyFont="1" applyBorder="1" applyAlignment="1">
      <alignment horizontal="justify" vertical="top"/>
    </xf>
    <xf numFmtId="0" fontId="21" fillId="0" borderId="1" xfId="0" applyFont="1" applyBorder="1" applyAlignment="1">
      <alignment horizontal="justify" vertical="top"/>
    </xf>
    <xf numFmtId="0" fontId="21" fillId="0" borderId="5" xfId="0" applyFont="1" applyBorder="1" applyAlignment="1">
      <alignment horizontal="justify" vertical="top"/>
    </xf>
    <xf numFmtId="0" fontId="10" fillId="0" borderId="0" xfId="0" applyFont="1" applyBorder="1" applyAlignment="1">
      <alignment horizontal="justify" vertical="top"/>
    </xf>
    <xf numFmtId="0" fontId="10" fillId="0" borderId="54" xfId="0" applyFont="1" applyBorder="1" applyAlignment="1">
      <alignment horizontal="justify" vertical="top"/>
    </xf>
    <xf numFmtId="0" fontId="21" fillId="3" borderId="34" xfId="0" applyFont="1" applyFill="1" applyBorder="1" applyAlignment="1">
      <alignment horizontal="justify" vertical="center"/>
    </xf>
    <xf numFmtId="0" fontId="21" fillId="3" borderId="6" xfId="0" applyFont="1" applyFill="1" applyBorder="1" applyAlignment="1">
      <alignment horizontal="justify" vertical="center"/>
    </xf>
    <xf numFmtId="0" fontId="21" fillId="3" borderId="7" xfId="0" applyFont="1" applyFill="1" applyBorder="1" applyAlignment="1">
      <alignment horizontal="justify" vertical="center"/>
    </xf>
    <xf numFmtId="0" fontId="21" fillId="0" borderId="53" xfId="0" applyFont="1" applyBorder="1" applyAlignment="1">
      <alignment horizontal="left" vertical="center" wrapText="1"/>
    </xf>
    <xf numFmtId="0" fontId="21" fillId="0" borderId="0" xfId="0" applyFont="1" applyBorder="1" applyAlignment="1">
      <alignment horizontal="left" vertical="center"/>
    </xf>
    <xf numFmtId="0" fontId="21" fillId="0" borderId="54" xfId="0" applyFont="1" applyBorder="1" applyAlignment="1">
      <alignment horizontal="left" vertical="center"/>
    </xf>
    <xf numFmtId="0" fontId="59" fillId="0" borderId="49" xfId="0" applyFont="1" applyBorder="1" applyAlignment="1">
      <alignment horizontal="justify" vertical="center"/>
    </xf>
    <xf numFmtId="0" fontId="59" fillId="0" borderId="8" xfId="0" applyFont="1" applyBorder="1" applyAlignment="1">
      <alignment horizontal="justify" vertical="center"/>
    </xf>
    <xf numFmtId="0" fontId="59" fillId="0" borderId="50" xfId="0" applyFont="1" applyBorder="1" applyAlignment="1">
      <alignment horizontal="justify" vertical="center"/>
    </xf>
    <xf numFmtId="164" fontId="62" fillId="0" borderId="1" xfId="1" applyNumberFormat="1" applyFont="1" applyFill="1" applyBorder="1" applyAlignment="1"/>
    <xf numFmtId="164" fontId="28" fillId="0" borderId="0" xfId="1" applyNumberFormat="1" applyFont="1" applyFill="1" applyBorder="1" applyAlignment="1">
      <alignment horizontal="center" vertical="center"/>
    </xf>
    <xf numFmtId="0" fontId="17" fillId="0" borderId="1" xfId="1" applyFont="1" applyFill="1" applyBorder="1" applyAlignment="1">
      <alignment horizontal="left" vertical="top"/>
    </xf>
    <xf numFmtId="164" fontId="35" fillId="0" borderId="0" xfId="1" applyNumberFormat="1" applyFont="1" applyFill="1" applyBorder="1" applyAlignment="1">
      <alignment horizontal="center"/>
    </xf>
    <xf numFmtId="0" fontId="28" fillId="0" borderId="0" xfId="1" applyFont="1" applyFill="1" applyBorder="1" applyAlignment="1">
      <alignment horizontal="center" vertical="center"/>
    </xf>
    <xf numFmtId="164" fontId="17" fillId="0" borderId="1" xfId="1" applyNumberFormat="1" applyFont="1" applyFill="1" applyBorder="1" applyAlignment="1">
      <alignment horizontal="center"/>
    </xf>
    <xf numFmtId="0" fontId="80" fillId="0" borderId="31" xfId="15" applyFont="1" applyFill="1" applyBorder="1" applyAlignment="1">
      <alignment horizontal="left" vertical="justify" wrapText="1"/>
    </xf>
    <xf numFmtId="0" fontId="80" fillId="0" borderId="3" xfId="15" applyFont="1" applyFill="1" applyBorder="1" applyAlignment="1">
      <alignment horizontal="left" vertical="justify" wrapText="1"/>
    </xf>
    <xf numFmtId="0" fontId="80" fillId="0" borderId="32" xfId="15" applyFont="1" applyFill="1" applyBorder="1" applyAlignment="1">
      <alignment horizontal="left" vertical="justify" wrapText="1"/>
    </xf>
    <xf numFmtId="0" fontId="82" fillId="0" borderId="31" xfId="15" applyFont="1" applyFill="1" applyBorder="1" applyAlignment="1">
      <alignment horizontal="left"/>
    </xf>
    <xf numFmtId="0" fontId="82" fillId="0" borderId="3" xfId="15" applyFont="1" applyFill="1" applyBorder="1" applyAlignment="1">
      <alignment horizontal="left"/>
    </xf>
    <xf numFmtId="0" fontId="83" fillId="0" borderId="33" xfId="15" applyFont="1" applyFill="1" applyBorder="1" applyAlignment="1">
      <alignment horizontal="left" vertical="justify" wrapText="1"/>
    </xf>
    <xf numFmtId="0" fontId="83" fillId="0" borderId="1" xfId="15" applyFont="1" applyFill="1" applyBorder="1" applyAlignment="1">
      <alignment horizontal="left" vertical="justify" wrapText="1"/>
    </xf>
    <xf numFmtId="0" fontId="83" fillId="0" borderId="5" xfId="15" applyFont="1" applyFill="1" applyBorder="1" applyAlignment="1">
      <alignment horizontal="left" vertical="justify" wrapText="1"/>
    </xf>
    <xf numFmtId="0" fontId="84" fillId="0" borderId="33" xfId="15" applyFont="1" applyFill="1" applyBorder="1" applyAlignment="1">
      <alignment horizontal="left"/>
    </xf>
    <xf numFmtId="0" fontId="84" fillId="0" borderId="1" xfId="15" applyFont="1" applyFill="1" applyBorder="1" applyAlignment="1">
      <alignment horizontal="left"/>
    </xf>
    <xf numFmtId="0" fontId="84" fillId="0" borderId="5" xfId="15" applyFont="1" applyFill="1" applyBorder="1" applyAlignment="1">
      <alignment horizontal="left"/>
    </xf>
    <xf numFmtId="0" fontId="99" fillId="0" borderId="0" xfId="16" applyFont="1" applyFill="1" applyBorder="1" applyAlignment="1">
      <alignment horizontal="center"/>
    </xf>
    <xf numFmtId="0" fontId="93" fillId="3" borderId="17" xfId="16" applyFont="1" applyFill="1" applyBorder="1" applyAlignment="1">
      <alignment horizontal="center" vertical="center"/>
    </xf>
    <xf numFmtId="0" fontId="93" fillId="3" borderId="27" xfId="16" applyFont="1" applyFill="1" applyBorder="1" applyAlignment="1">
      <alignment horizontal="center" vertical="center"/>
    </xf>
    <xf numFmtId="0" fontId="93" fillId="3" borderId="10" xfId="16" applyFont="1" applyFill="1" applyBorder="1" applyAlignment="1">
      <alignment horizontal="center" vertical="center"/>
    </xf>
    <xf numFmtId="0" fontId="93" fillId="3" borderId="60" xfId="16" applyFont="1" applyFill="1" applyBorder="1" applyAlignment="1">
      <alignment horizontal="center" vertical="center"/>
    </xf>
    <xf numFmtId="0" fontId="93" fillId="3" borderId="41" xfId="16" applyFont="1" applyFill="1" applyBorder="1" applyAlignment="1">
      <alignment horizontal="center" vertical="center"/>
    </xf>
    <xf numFmtId="0" fontId="93" fillId="3" borderId="61" xfId="16" applyFont="1" applyFill="1" applyBorder="1" applyAlignment="1">
      <alignment horizontal="center" vertical="center"/>
    </xf>
    <xf numFmtId="0" fontId="81" fillId="0" borderId="33" xfId="15" applyFont="1" applyFill="1" applyBorder="1" applyAlignment="1">
      <alignment horizontal="left" vertical="justify" wrapText="1"/>
    </xf>
    <xf numFmtId="0" fontId="81" fillId="0" borderId="1" xfId="15" applyFont="1" applyFill="1" applyBorder="1" applyAlignment="1">
      <alignment horizontal="left" vertical="justify" wrapText="1"/>
    </xf>
    <xf numFmtId="0" fontId="81" fillId="0" borderId="5" xfId="15" applyFont="1" applyFill="1" applyBorder="1" applyAlignment="1">
      <alignment horizontal="left" vertical="justify" wrapText="1"/>
    </xf>
    <xf numFmtId="0" fontId="82" fillId="0" borderId="33" xfId="15" applyFont="1" applyFill="1" applyBorder="1" applyAlignment="1">
      <alignment horizontal="center"/>
    </xf>
    <xf numFmtId="0" fontId="82" fillId="0" borderId="1" xfId="15" applyFont="1" applyFill="1" applyBorder="1" applyAlignment="1">
      <alignment horizontal="center"/>
    </xf>
    <xf numFmtId="0" fontId="82" fillId="0" borderId="5" xfId="15" applyFont="1" applyFill="1" applyBorder="1" applyAlignment="1">
      <alignment horizontal="center"/>
    </xf>
    <xf numFmtId="0" fontId="89" fillId="0" borderId="0" xfId="15" applyFont="1" applyFill="1" applyAlignment="1">
      <alignment horizontal="center" vertical="top" wrapText="1"/>
    </xf>
    <xf numFmtId="2" fontId="90" fillId="0" borderId="0" xfId="15" applyNumberFormat="1" applyFont="1" applyFill="1" applyAlignment="1">
      <alignment horizontal="left"/>
    </xf>
    <xf numFmtId="2" fontId="81" fillId="0" borderId="0" xfId="15" applyNumberFormat="1" applyFont="1" applyFill="1" applyAlignment="1">
      <alignment horizontal="left"/>
    </xf>
    <xf numFmtId="0" fontId="81" fillId="0" borderId="0" xfId="15" applyFont="1" applyFill="1" applyAlignment="1">
      <alignment horizontal="left" vertical="center" wrapText="1"/>
    </xf>
    <xf numFmtId="0" fontId="27" fillId="0" borderId="0" xfId="15" applyFont="1" applyFill="1" applyAlignment="1">
      <alignment horizontal="justify" vertical="top" wrapText="1"/>
    </xf>
    <xf numFmtId="0" fontId="27" fillId="0" borderId="0" xfId="15" applyFont="1" applyFill="1" applyAlignment="1">
      <alignment horizontal="center" vertical="center" wrapText="1"/>
    </xf>
    <xf numFmtId="0" fontId="40" fillId="2" borderId="0" xfId="1" applyFont="1" applyFill="1" applyAlignment="1">
      <alignment horizontal="justify" vertical="top"/>
    </xf>
    <xf numFmtId="0" fontId="11" fillId="0" borderId="1" xfId="1" applyBorder="1" applyAlignment="1">
      <alignment horizontal="center"/>
    </xf>
    <xf numFmtId="0" fontId="28" fillId="0" borderId="0" xfId="1" applyFont="1" applyAlignment="1">
      <alignment horizontal="center"/>
    </xf>
    <xf numFmtId="0" fontId="11" fillId="0" borderId="0" xfId="1"/>
    <xf numFmtId="0" fontId="17" fillId="0" borderId="0" xfId="1" applyFont="1" applyFill="1" applyAlignment="1">
      <alignment horizontal="center"/>
    </xf>
    <xf numFmtId="0" fontId="28" fillId="0" borderId="3" xfId="1" applyFont="1" applyBorder="1" applyAlignment="1">
      <alignment horizontal="center"/>
    </xf>
    <xf numFmtId="0" fontId="11" fillId="0" borderId="0" xfId="1" applyAlignment="1">
      <alignment horizontal="center"/>
    </xf>
    <xf numFmtId="0" fontId="11" fillId="0" borderId="3" xfId="1" applyFont="1" applyBorder="1" applyAlignment="1">
      <alignment horizontal="justify"/>
    </xf>
    <xf numFmtId="0" fontId="8" fillId="0" borderId="1" xfId="1" applyFont="1" applyFill="1" applyBorder="1" applyAlignment="1">
      <alignment horizontal="justify"/>
    </xf>
    <xf numFmtId="0" fontId="49" fillId="0" borderId="0" xfId="1" applyFont="1" applyAlignment="1">
      <alignment horizontal="justify" vertical="top"/>
    </xf>
    <xf numFmtId="0" fontId="17" fillId="0" borderId="1" xfId="0" applyFont="1" applyFill="1" applyBorder="1" applyAlignment="1">
      <alignment horizontal="left" vertical="center"/>
    </xf>
    <xf numFmtId="0" fontId="22" fillId="0" borderId="0" xfId="1" applyFont="1" applyAlignment="1">
      <alignment horizontal="center"/>
    </xf>
    <xf numFmtId="0" fontId="26" fillId="4" borderId="33" xfId="1" applyFont="1" applyFill="1" applyBorder="1" applyAlignment="1">
      <alignment horizontal="center"/>
    </xf>
    <xf numFmtId="0" fontId="26" fillId="4" borderId="1" xfId="1" applyFont="1" applyFill="1" applyBorder="1" applyAlignment="1">
      <alignment horizontal="center"/>
    </xf>
    <xf numFmtId="0" fontId="26" fillId="4" borderId="5" xfId="1" applyFont="1" applyFill="1" applyBorder="1" applyAlignment="1">
      <alignment horizontal="center"/>
    </xf>
    <xf numFmtId="0" fontId="48" fillId="0" borderId="34" xfId="1" applyFont="1" applyBorder="1" applyAlignment="1">
      <alignment horizontal="justify" vertical="center"/>
    </xf>
    <xf numFmtId="0" fontId="48" fillId="0" borderId="6" xfId="1" applyFont="1" applyBorder="1" applyAlignment="1">
      <alignment horizontal="justify" vertical="center"/>
    </xf>
    <xf numFmtId="0" fontId="48" fillId="0" borderId="7" xfId="1" applyFont="1" applyBorder="1" applyAlignment="1">
      <alignment horizontal="justify" vertical="center"/>
    </xf>
    <xf numFmtId="49" fontId="48" fillId="0" borderId="34" xfId="1" applyNumberFormat="1" applyFont="1" applyBorder="1" applyAlignment="1">
      <alignment horizontal="center" vertical="center"/>
    </xf>
    <xf numFmtId="49" fontId="48" fillId="0" borderId="7" xfId="1" applyNumberFormat="1" applyFont="1" applyBorder="1" applyAlignment="1">
      <alignment horizontal="center" vertical="center"/>
    </xf>
    <xf numFmtId="0" fontId="8" fillId="0" borderId="14" xfId="1" applyFont="1" applyFill="1" applyBorder="1" applyAlignment="1">
      <alignment horizontal="justify" vertical="center"/>
    </xf>
    <xf numFmtId="0" fontId="8" fillId="0" borderId="38" xfId="1" applyFont="1" applyFill="1" applyBorder="1" applyAlignment="1">
      <alignment horizontal="justify" vertical="center"/>
    </xf>
    <xf numFmtId="0" fontId="8" fillId="0" borderId="36" xfId="1" applyFont="1" applyFill="1" applyBorder="1" applyAlignment="1">
      <alignment horizontal="justify" vertical="center"/>
    </xf>
    <xf numFmtId="0" fontId="8" fillId="0" borderId="37" xfId="1" applyFont="1" applyFill="1" applyBorder="1" applyAlignment="1">
      <alignment horizontal="justify" vertical="center"/>
    </xf>
    <xf numFmtId="0" fontId="11" fillId="0" borderId="0" xfId="1" applyFont="1" applyAlignment="1">
      <alignment horizontal="justify" vertical="center"/>
    </xf>
    <xf numFmtId="0" fontId="15" fillId="0" borderId="0" xfId="1" applyFont="1" applyAlignment="1">
      <alignment horizontal="justify" vertical="center"/>
    </xf>
    <xf numFmtId="0" fontId="47" fillId="0" borderId="0" xfId="1" applyFont="1" applyAlignment="1">
      <alignment horizontal="center" vertical="center"/>
    </xf>
    <xf numFmtId="0" fontId="26" fillId="4" borderId="31" xfId="1" applyFont="1" applyFill="1" applyBorder="1" applyAlignment="1">
      <alignment horizontal="center"/>
    </xf>
    <xf numFmtId="0" fontId="26" fillId="4" borderId="3" xfId="1" applyFont="1" applyFill="1" applyBorder="1" applyAlignment="1">
      <alignment horizontal="center"/>
    </xf>
    <xf numFmtId="0" fontId="26" fillId="4" borderId="32" xfId="1" applyFont="1" applyFill="1" applyBorder="1" applyAlignment="1">
      <alignment horizontal="center"/>
    </xf>
    <xf numFmtId="0" fontId="22" fillId="0" borderId="0" xfId="1" applyFont="1" applyBorder="1"/>
    <xf numFmtId="0" fontId="7" fillId="0" borderId="8" xfId="1" applyFont="1" applyBorder="1" applyAlignment="1">
      <alignment horizontal="justify" vertical="center"/>
    </xf>
    <xf numFmtId="0" fontId="56" fillId="0" borderId="8" xfId="1" applyFont="1" applyBorder="1" applyAlignment="1">
      <alignment horizontal="justify" vertical="center"/>
    </xf>
    <xf numFmtId="0" fontId="26" fillId="0" borderId="8" xfId="1" applyFont="1" applyBorder="1" applyAlignment="1">
      <alignment horizontal="justify" vertical="center"/>
    </xf>
    <xf numFmtId="0" fontId="18" fillId="0" borderId="1" xfId="1" applyFont="1" applyFill="1" applyBorder="1" applyAlignment="1">
      <alignment horizontal="justify"/>
    </xf>
    <xf numFmtId="0" fontId="11" fillId="0" borderId="0" xfId="1" applyFont="1" applyAlignment="1">
      <alignment horizontal="justify" vertical="top"/>
    </xf>
    <xf numFmtId="0" fontId="18" fillId="0" borderId="14" xfId="1" applyFont="1" applyBorder="1" applyAlignment="1">
      <alignment horizontal="justify" vertical="center"/>
    </xf>
    <xf numFmtId="0" fontId="18" fillId="0" borderId="38" xfId="1" applyFont="1" applyBorder="1" applyAlignment="1">
      <alignment horizontal="justify" vertical="center"/>
    </xf>
    <xf numFmtId="0" fontId="18" fillId="0" borderId="36" xfId="1" applyFont="1" applyBorder="1" applyAlignment="1">
      <alignment horizontal="justify" vertical="center"/>
    </xf>
    <xf numFmtId="0" fontId="18" fillId="0" borderId="37" xfId="1" applyFont="1" applyBorder="1" applyAlignment="1">
      <alignment horizontal="justify" vertical="center"/>
    </xf>
    <xf numFmtId="0" fontId="34" fillId="0" borderId="0" xfId="1" applyFont="1" applyAlignment="1">
      <alignment horizontal="center" vertical="center"/>
    </xf>
    <xf numFmtId="0" fontId="26" fillId="0" borderId="8" xfId="1" applyFont="1" applyFill="1" applyBorder="1" applyAlignment="1">
      <alignment horizontal="justify" vertical="center"/>
    </xf>
    <xf numFmtId="0" fontId="32" fillId="0" borderId="8" xfId="1" applyFont="1" applyBorder="1" applyAlignment="1">
      <alignment horizontal="center" vertical="center"/>
    </xf>
    <xf numFmtId="0" fontId="18" fillId="0" borderId="1" xfId="1" applyFont="1" applyBorder="1" applyAlignment="1">
      <alignment horizontal="justify"/>
    </xf>
    <xf numFmtId="0" fontId="27" fillId="0" borderId="14" xfId="1" applyFont="1" applyBorder="1" applyAlignment="1">
      <alignment horizontal="justify" vertical="center"/>
    </xf>
    <xf numFmtId="0" fontId="27" fillId="0" borderId="38" xfId="1" applyFont="1" applyBorder="1" applyAlignment="1">
      <alignment horizontal="justify" vertical="center"/>
    </xf>
    <xf numFmtId="0" fontId="27" fillId="0" borderId="36" xfId="1" applyFont="1" applyBorder="1" applyAlignment="1">
      <alignment horizontal="justify" vertical="center"/>
    </xf>
    <xf numFmtId="0" fontId="27" fillId="0" borderId="37"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17" fillId="0" borderId="1" xfId="0" applyFont="1" applyBorder="1" applyAlignment="1">
      <alignment horizontal="left" vertical="center"/>
    </xf>
    <xf numFmtId="0" fontId="17" fillId="0" borderId="0" xfId="1" applyFont="1" applyAlignment="1">
      <alignment horizontal="center"/>
    </xf>
    <xf numFmtId="0" fontId="11" fillId="0" borderId="0" xfId="8" applyFont="1" applyAlignment="1">
      <alignment horizontal="center" vertical="center"/>
    </xf>
    <xf numFmtId="0" fontId="28" fillId="0" borderId="0" xfId="8" applyFont="1" applyAlignment="1">
      <alignment horizontal="center" vertical="top"/>
    </xf>
    <xf numFmtId="0" fontId="28" fillId="0" borderId="0" xfId="8" applyFont="1" applyAlignment="1">
      <alignment horizontal="center"/>
    </xf>
    <xf numFmtId="0" fontId="15" fillId="0" borderId="0" xfId="8" applyFont="1" applyAlignment="1">
      <alignment horizontal="center" vertical="center"/>
    </xf>
    <xf numFmtId="0" fontId="11" fillId="0" borderId="0" xfId="8" applyFont="1" applyAlignment="1">
      <alignment horizontal="center" vertical="top"/>
    </xf>
    <xf numFmtId="4" fontId="12" fillId="2" borderId="0" xfId="8" applyNumberFormat="1" applyFont="1" applyFill="1" applyAlignment="1">
      <alignment horizontal="justify" vertical="center"/>
    </xf>
    <xf numFmtId="4" fontId="11" fillId="0" borderId="0" xfId="8" applyNumberFormat="1" applyFont="1" applyAlignment="1">
      <alignment horizontal="center"/>
    </xf>
    <xf numFmtId="0" fontId="11" fillId="0" borderId="0" xfId="9" applyFont="1" applyAlignment="1">
      <alignment horizontal="center" vertical="center"/>
    </xf>
    <xf numFmtId="0" fontId="11" fillId="0" borderId="0" xfId="9" applyFont="1" applyAlignment="1">
      <alignment horizontal="center"/>
    </xf>
    <xf numFmtId="4" fontId="11" fillId="0" borderId="0" xfId="8" applyNumberFormat="1" applyFont="1" applyAlignment="1">
      <alignment horizontal="center" vertical="center"/>
    </xf>
    <xf numFmtId="0" fontId="11" fillId="0" borderId="0" xfId="7" applyFont="1" applyAlignment="1">
      <alignment horizontal="center" vertical="center"/>
    </xf>
    <xf numFmtId="0" fontId="11" fillId="0" borderId="0" xfId="8" applyFont="1" applyAlignment="1">
      <alignment horizontal="justify" vertical="top"/>
    </xf>
    <xf numFmtId="0" fontId="11" fillId="0" borderId="0" xfId="9" applyFont="1" applyAlignment="1">
      <alignment horizontal="justify" vertical="top"/>
    </xf>
    <xf numFmtId="0" fontId="11" fillId="0" borderId="0" xfId="8" applyFont="1" applyAlignment="1">
      <alignment horizontal="justify" vertical="top" wrapText="1"/>
    </xf>
    <xf numFmtId="0" fontId="15" fillId="0" borderId="0" xfId="8" applyFont="1" applyAlignment="1">
      <alignment horizontal="center" vertical="top"/>
    </xf>
    <xf numFmtId="0" fontId="15" fillId="0" borderId="0" xfId="9" applyFont="1" applyAlignment="1">
      <alignment horizontal="center" vertical="top"/>
    </xf>
    <xf numFmtId="0" fontId="11" fillId="0" borderId="0" xfId="8" applyFont="1" applyFill="1" applyAlignment="1">
      <alignment horizontal="justify" vertical="top" wrapText="1"/>
    </xf>
    <xf numFmtId="0" fontId="11" fillId="0" borderId="0" xfId="9" applyFont="1" applyFill="1" applyAlignment="1">
      <alignment horizontal="justify" vertical="top"/>
    </xf>
    <xf numFmtId="0" fontId="11" fillId="0" borderId="0" xfId="7" applyFont="1" applyAlignment="1">
      <alignment horizontal="justify" vertical="top"/>
    </xf>
    <xf numFmtId="0" fontId="15" fillId="0" borderId="0" xfId="7" applyFont="1" applyAlignment="1">
      <alignment horizontal="center" vertical="top"/>
    </xf>
    <xf numFmtId="169" fontId="38" fillId="0" borderId="0" xfId="8" applyNumberFormat="1" applyFont="1" applyFill="1" applyAlignment="1">
      <alignment horizontal="center" vertical="top"/>
    </xf>
    <xf numFmtId="169" fontId="38" fillId="0" borderId="0" xfId="9" applyNumberFormat="1" applyFont="1" applyFill="1" applyAlignment="1">
      <alignment horizontal="center" vertical="top"/>
    </xf>
    <xf numFmtId="0" fontId="11" fillId="0" borderId="0" xfId="8" applyFont="1" applyFill="1" applyAlignment="1">
      <alignment horizontal="justify" vertical="top"/>
    </xf>
    <xf numFmtId="0" fontId="25" fillId="0" borderId="0" xfId="8" applyFont="1" applyAlignment="1">
      <alignment horizontal="center" vertical="center"/>
    </xf>
    <xf numFmtId="0" fontId="25" fillId="0" borderId="0" xfId="9" applyFont="1" applyAlignment="1">
      <alignment horizontal="center" vertical="center"/>
    </xf>
    <xf numFmtId="0" fontId="11" fillId="0" borderId="0" xfId="8" applyFont="1" applyAlignment="1">
      <alignment horizontal="justify" vertical="center"/>
    </xf>
    <xf numFmtId="0" fontId="11" fillId="0" borderId="40" xfId="9" applyNumberFormat="1" applyFont="1" applyBorder="1" applyAlignment="1">
      <alignment horizontal="justify" vertical="center"/>
    </xf>
    <xf numFmtId="0" fontId="11" fillId="0" borderId="0" xfId="8" applyFont="1" applyAlignment="1">
      <alignment horizontal="left" vertical="center"/>
    </xf>
    <xf numFmtId="0" fontId="15" fillId="0" borderId="39" xfId="9" applyNumberFormat="1" applyFont="1" applyBorder="1" applyAlignment="1">
      <alignment horizontal="justify" vertical="center"/>
    </xf>
    <xf numFmtId="4" fontId="12" fillId="2" borderId="0" xfId="8" applyNumberFormat="1" applyFont="1" applyFill="1" applyBorder="1" applyAlignment="1">
      <alignment horizontal="justify" vertical="center"/>
    </xf>
    <xf numFmtId="0" fontId="24" fillId="0" borderId="0" xfId="0" applyFont="1" applyFill="1" applyAlignment="1">
      <alignment horizontal="right" vertical="center"/>
    </xf>
    <xf numFmtId="0" fontId="43" fillId="0" borderId="0" xfId="0" applyFont="1" applyFill="1" applyAlignment="1">
      <alignment horizontal="justify" vertical="center"/>
    </xf>
    <xf numFmtId="0" fontId="44" fillId="0" borderId="0" xfId="0" applyFont="1" applyAlignment="1">
      <alignment vertical="top"/>
    </xf>
    <xf numFmtId="0" fontId="43" fillId="0" borderId="0" xfId="0" applyFont="1" applyFill="1" applyAlignment="1">
      <alignment horizontal="justify"/>
    </xf>
    <xf numFmtId="0" fontId="43" fillId="0" borderId="0" xfId="0" applyFont="1" applyFill="1" applyAlignment="1">
      <alignment horizontal="justify" vertical="top"/>
    </xf>
    <xf numFmtId="0" fontId="50" fillId="0" borderId="0" xfId="0" applyFont="1" applyFill="1" applyAlignment="1">
      <alignment horizontal="justify" vertical="center"/>
    </xf>
    <xf numFmtId="0" fontId="43" fillId="0" borderId="0" xfId="0" applyFont="1" applyAlignment="1">
      <alignment vertical="top"/>
    </xf>
    <xf numFmtId="0" fontId="50" fillId="0" borderId="0" xfId="0" applyFont="1" applyAlignment="1">
      <alignment horizontal="justify" vertical="center"/>
    </xf>
    <xf numFmtId="0" fontId="50" fillId="0" borderId="0" xfId="0" applyFont="1" applyAlignment="1">
      <alignment horizontal="justify" vertical="top"/>
    </xf>
    <xf numFmtId="0" fontId="101" fillId="0" borderId="0" xfId="0" applyFont="1" applyAlignment="1">
      <alignment vertical="top"/>
    </xf>
    <xf numFmtId="0" fontId="101" fillId="0" borderId="0" xfId="0" applyFont="1" applyAlignment="1">
      <alignment vertical="top" wrapText="1"/>
    </xf>
    <xf numFmtId="0" fontId="102" fillId="0" borderId="0" xfId="0" applyFont="1" applyAlignment="1">
      <alignment horizontal="justify" vertical="top"/>
    </xf>
    <xf numFmtId="0" fontId="50" fillId="0" borderId="0" xfId="0" applyFont="1" applyAlignment="1">
      <alignment vertical="top"/>
    </xf>
    <xf numFmtId="0" fontId="8" fillId="0" borderId="0" xfId="0" applyFont="1" applyFill="1" applyAlignment="1">
      <alignment horizontal="justify" vertical="top"/>
    </xf>
    <xf numFmtId="0" fontId="11" fillId="0" borderId="0" xfId="8" applyFont="1" applyFill="1" applyAlignment="1">
      <alignment horizontal="justify" vertical="center" wrapText="1"/>
    </xf>
    <xf numFmtId="0" fontId="11" fillId="0" borderId="0" xfId="9" applyFont="1" applyFill="1" applyAlignment="1">
      <alignment horizontal="justify" vertical="center"/>
    </xf>
    <xf numFmtId="0" fontId="15" fillId="0" borderId="0" xfId="8" applyFont="1" applyFill="1" applyAlignment="1">
      <alignment horizontal="center" vertical="top"/>
    </xf>
    <xf numFmtId="0" fontId="15" fillId="0" borderId="0" xfId="9" applyFont="1" applyFill="1" applyAlignment="1">
      <alignment horizontal="center" vertical="top"/>
    </xf>
  </cellXfs>
  <cellStyles count="63">
    <cellStyle name="20% - Accent1" xfId="20"/>
    <cellStyle name="20% - Accent2" xfId="21"/>
    <cellStyle name="20% - Accent3" xfId="22"/>
    <cellStyle name="20% - Accent4" xfId="23"/>
    <cellStyle name="20% - Accent5" xfId="24"/>
    <cellStyle name="20% - Accent6" xfId="25"/>
    <cellStyle name="40% - Accent1" xfId="26"/>
    <cellStyle name="40% - Accent2" xfId="27"/>
    <cellStyle name="40% - Accent3" xfId="28"/>
    <cellStyle name="40% - Accent4" xfId="29"/>
    <cellStyle name="40% - Accent5" xfId="30"/>
    <cellStyle name="40% - Accent6" xfId="31"/>
    <cellStyle name="60% - Accent1" xfId="32"/>
    <cellStyle name="60% - Accent2" xfId="33"/>
    <cellStyle name="60% - Accent3" xfId="34"/>
    <cellStyle name="60% - Accent4" xfId="35"/>
    <cellStyle name="60% - Accent5" xfId="36"/>
    <cellStyle name="60% - Accent6" xfId="37"/>
    <cellStyle name="Accent1" xfId="38"/>
    <cellStyle name="Accent2" xfId="39"/>
    <cellStyle name="Accent3" xfId="40"/>
    <cellStyle name="Accent4" xfId="41"/>
    <cellStyle name="Accent5" xfId="42"/>
    <cellStyle name="Accent6" xfId="43"/>
    <cellStyle name="Bad" xfId="44"/>
    <cellStyle name="Calculation" xfId="45"/>
    <cellStyle name="Check Cell" xfId="46"/>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Excel Built-in Normal" xfId="47"/>
    <cellStyle name="Explanatory Text" xfId="48"/>
    <cellStyle name="Good" xfId="49"/>
    <cellStyle name="Heading 1" xfId="50"/>
    <cellStyle name="Heading 2" xfId="51"/>
    <cellStyle name="Heading 3" xfId="52"/>
    <cellStyle name="Heading 4" xfId="53"/>
    <cellStyle name="Input" xfId="54"/>
    <cellStyle name="Linked Cell" xfId="55"/>
    <cellStyle name="Neutral" xfId="56"/>
    <cellStyle name="Normal 11" xfId="13"/>
    <cellStyle name="Normal_21 - Analiza 1.-16. - vodovod naselja Viletinec" xfId="6"/>
    <cellStyle name="Normal_22 - radovi na izgradnji ISTOČNOG DOBAVNOG CJEVOVODA U IVANCU" xfId="8"/>
    <cellStyle name="Normal_Sheet1" xfId="18"/>
    <cellStyle name="Normal_TROŠKOVNIK - Klenovnik" xfId="15"/>
    <cellStyle name="Normalno" xfId="0" builtinId="0"/>
    <cellStyle name="Normalno 2" xfId="1"/>
    <cellStyle name="Normalno 3" xfId="7"/>
    <cellStyle name="Normalno 3 2" xfId="9"/>
    <cellStyle name="Normalno 4" xfId="16"/>
    <cellStyle name="Note" xfId="57"/>
    <cellStyle name="Obično 2" xfId="58"/>
    <cellStyle name="Output" xfId="59"/>
    <cellStyle name="Postotak 2" xfId="19"/>
    <cellStyle name="Title" xfId="60"/>
    <cellStyle name="Total" xfId="61"/>
    <cellStyle name="Warning Text" xfId="62"/>
    <cellStyle name="Zarez 2" xfId="14"/>
    <cellStyle name="Zarez 3" xfId="17"/>
  </cellStyles>
  <dxfs count="0"/>
  <tableStyles count="0" defaultTableStyle="TableStyleMedium2" defaultPivotStyle="PivotStyleLight16"/>
  <colors>
    <mruColors>
      <color rgb="FF339933"/>
      <color rgb="FF0000FF"/>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0241" name="Object 1"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9.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51"/>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619" customWidth="1"/>
    <col min="14" max="14" width="7.7109375" style="1" customWidth="1"/>
    <col min="15" max="15" width="47.5703125" style="1" customWidth="1"/>
    <col min="16" max="16384" width="9.140625" style="1"/>
  </cols>
  <sheetData>
    <row r="1" spans="1:15" s="6" customFormat="1" ht="12.75" customHeight="1">
      <c r="M1" s="437" t="s">
        <v>147</v>
      </c>
    </row>
    <row r="2" spans="1:15" s="6" customFormat="1" ht="12.75" customHeight="1">
      <c r="M2" s="437"/>
    </row>
    <row r="3" spans="1:15" s="6" customFormat="1" ht="12.75" customHeight="1">
      <c r="M3" s="437"/>
    </row>
    <row r="4" spans="1:15" s="6" customFormat="1" ht="12.75" customHeight="1">
      <c r="M4" s="437"/>
    </row>
    <row r="5" spans="1:15" s="6" customFormat="1" ht="9.9499999999999993" customHeight="1">
      <c r="B5" s="117"/>
      <c r="C5" s="117"/>
      <c r="D5" s="117"/>
      <c r="E5" s="117"/>
      <c r="F5" s="117"/>
      <c r="G5" s="117"/>
      <c r="H5" s="117"/>
      <c r="I5" s="117"/>
      <c r="J5" s="117"/>
      <c r="K5" s="117"/>
      <c r="M5" s="437"/>
    </row>
    <row r="6" spans="1:15" s="31" customFormat="1" ht="15.95" customHeight="1">
      <c r="B6" s="117"/>
      <c r="C6" s="117"/>
      <c r="D6" s="117"/>
      <c r="E6" s="156"/>
      <c r="F6" s="156"/>
      <c r="G6" s="156"/>
      <c r="H6" s="156"/>
      <c r="I6" s="156"/>
      <c r="J6" s="156"/>
      <c r="K6" s="80"/>
      <c r="M6" s="618"/>
    </row>
    <row r="7" spans="1:15" s="113" customFormat="1" ht="15.95" customHeight="1">
      <c r="B7" s="117"/>
      <c r="C7" s="117"/>
      <c r="D7" s="117"/>
      <c r="E7" s="117"/>
      <c r="F7" s="117"/>
      <c r="G7" s="117"/>
      <c r="H7" s="117"/>
      <c r="I7" s="117"/>
      <c r="J7" s="79"/>
      <c r="K7" s="617"/>
      <c r="M7" s="618"/>
    </row>
    <row r="8" spans="1:15" ht="15.95" customHeight="1">
      <c r="A8" s="438" t="s">
        <v>270</v>
      </c>
      <c r="B8" s="438"/>
      <c r="C8" s="438"/>
      <c r="D8" s="438"/>
      <c r="E8" s="438"/>
      <c r="F8" s="438"/>
      <c r="G8" s="438"/>
      <c r="H8" s="438"/>
      <c r="I8" s="438"/>
      <c r="J8" s="438"/>
      <c r="K8" s="438"/>
      <c r="M8" s="618"/>
    </row>
    <row r="9" spans="1:15" ht="3" customHeight="1">
      <c r="A9" s="439"/>
      <c r="B9" s="439"/>
      <c r="C9" s="439"/>
      <c r="D9" s="439"/>
      <c r="E9" s="439"/>
      <c r="F9" s="439"/>
      <c r="G9" s="439"/>
      <c r="H9" s="439"/>
      <c r="I9" s="439"/>
      <c r="J9" s="439"/>
      <c r="K9" s="439"/>
      <c r="M9" s="618"/>
    </row>
    <row r="10" spans="1:15" ht="15.95" customHeight="1">
      <c r="A10" s="440" t="s">
        <v>433</v>
      </c>
      <c r="B10" s="440"/>
      <c r="C10" s="440"/>
      <c r="D10" s="440"/>
      <c r="E10" s="440"/>
      <c r="F10" s="440"/>
      <c r="G10" s="440"/>
      <c r="H10" s="440"/>
      <c r="I10" s="440"/>
      <c r="J10" s="440"/>
      <c r="K10" s="440"/>
      <c r="M10" s="618"/>
    </row>
    <row r="11" spans="1:15" ht="3" customHeight="1">
      <c r="A11" s="439"/>
      <c r="B11" s="439"/>
      <c r="C11" s="439"/>
      <c r="D11" s="439"/>
      <c r="E11" s="439"/>
      <c r="F11" s="439"/>
      <c r="G11" s="439"/>
      <c r="H11" s="439"/>
      <c r="I11" s="439"/>
      <c r="J11" s="439"/>
      <c r="K11" s="439"/>
    </row>
    <row r="12" spans="1:15" ht="30" customHeight="1">
      <c r="A12" s="443" t="s">
        <v>434</v>
      </c>
      <c r="B12" s="443"/>
      <c r="C12" s="443"/>
      <c r="D12" s="443"/>
      <c r="E12" s="443"/>
      <c r="F12" s="443"/>
      <c r="G12" s="443"/>
      <c r="H12" s="443"/>
      <c r="I12" s="443"/>
      <c r="J12" s="443"/>
      <c r="K12" s="443"/>
      <c r="M12" s="620" t="s">
        <v>435</v>
      </c>
      <c r="O12" s="64"/>
    </row>
    <row r="13" spans="1:15" ht="14.1" customHeight="1">
      <c r="A13" s="442"/>
      <c r="B13" s="442"/>
      <c r="C13" s="442"/>
      <c r="D13" s="442"/>
      <c r="E13" s="442"/>
      <c r="F13" s="442"/>
      <c r="G13" s="442"/>
      <c r="H13" s="442"/>
      <c r="I13" s="442"/>
      <c r="J13" s="442"/>
      <c r="K13" s="442"/>
      <c r="M13" s="621" t="s">
        <v>434</v>
      </c>
    </row>
    <row r="14" spans="1:15" ht="14.1" customHeight="1">
      <c r="A14" s="425"/>
      <c r="B14" s="425"/>
      <c r="C14" s="425"/>
      <c r="D14" s="425"/>
      <c r="E14" s="425"/>
      <c r="F14" s="425"/>
      <c r="G14" s="425"/>
      <c r="H14" s="425"/>
      <c r="I14" s="425"/>
      <c r="J14" s="425"/>
      <c r="K14" s="425"/>
      <c r="M14" s="236" t="s">
        <v>437</v>
      </c>
    </row>
    <row r="15" spans="1:15" s="18" customFormat="1" ht="12.75" customHeight="1">
      <c r="A15" s="416" t="s">
        <v>106</v>
      </c>
      <c r="B15" s="416"/>
      <c r="C15" s="416"/>
      <c r="D15" s="416"/>
      <c r="E15" s="416"/>
      <c r="F15" s="416"/>
      <c r="G15" s="416"/>
      <c r="H15" s="416"/>
      <c r="I15" s="416"/>
      <c r="J15" s="416"/>
      <c r="K15" s="416"/>
      <c r="M15" s="621" t="s">
        <v>433</v>
      </c>
      <c r="O15" s="67"/>
    </row>
    <row r="16" spans="1:15" s="17" customFormat="1" ht="5.0999999999999996" customHeight="1">
      <c r="A16" s="416"/>
      <c r="B16" s="416"/>
      <c r="C16" s="416"/>
      <c r="D16" s="416"/>
      <c r="E16" s="416"/>
      <c r="F16" s="416"/>
      <c r="G16" s="416"/>
      <c r="H16" s="416"/>
      <c r="I16" s="416"/>
      <c r="J16" s="416"/>
      <c r="K16" s="416"/>
      <c r="M16" s="186"/>
      <c r="O16" s="20"/>
    </row>
    <row r="17" spans="1:15" s="18" customFormat="1" ht="39.75" customHeight="1">
      <c r="A17" s="422" t="s">
        <v>231</v>
      </c>
      <c r="B17" s="422"/>
      <c r="C17" s="422"/>
      <c r="D17" s="422"/>
      <c r="E17" s="422"/>
      <c r="F17" s="422"/>
      <c r="G17" s="422"/>
      <c r="H17" s="422"/>
      <c r="I17" s="422"/>
      <c r="J17" s="422"/>
      <c r="K17" s="422"/>
      <c r="M17" s="181"/>
      <c r="O17" s="180"/>
    </row>
    <row r="18" spans="1:15" s="18" customFormat="1" ht="12.75" customHeight="1">
      <c r="A18" s="425"/>
      <c r="B18" s="425"/>
      <c r="C18" s="425"/>
      <c r="D18" s="425"/>
      <c r="E18" s="425"/>
      <c r="F18" s="425"/>
      <c r="G18" s="425"/>
      <c r="H18" s="425"/>
      <c r="I18" s="425"/>
      <c r="J18" s="425"/>
      <c r="K18" s="425"/>
      <c r="M18" s="236"/>
    </row>
    <row r="19" spans="1:15" s="150" customFormat="1" ht="12.75" customHeight="1">
      <c r="A19" s="152" t="s">
        <v>0</v>
      </c>
      <c r="B19" s="441" t="s">
        <v>43</v>
      </c>
      <c r="C19" s="441"/>
      <c r="D19" s="441"/>
      <c r="E19" s="441"/>
      <c r="F19" s="441"/>
      <c r="G19" s="441"/>
      <c r="H19" s="441"/>
      <c r="I19" s="441"/>
      <c r="J19" s="441"/>
      <c r="K19" s="441"/>
      <c r="M19" s="622"/>
    </row>
    <row r="20" spans="1:15" s="3" customFormat="1" ht="5.0999999999999996" customHeight="1">
      <c r="A20" s="416"/>
      <c r="B20" s="416"/>
      <c r="C20" s="416"/>
      <c r="D20" s="416"/>
      <c r="E20" s="416"/>
      <c r="F20" s="416"/>
      <c r="G20" s="416"/>
      <c r="H20" s="416"/>
      <c r="I20" s="416"/>
      <c r="J20" s="416"/>
      <c r="K20" s="416"/>
      <c r="M20" s="186"/>
    </row>
    <row r="21" spans="1:15" s="3" customFormat="1" ht="12.75" customHeight="1">
      <c r="A21" s="416" t="s">
        <v>405</v>
      </c>
      <c r="B21" s="416"/>
      <c r="C21" s="416"/>
      <c r="D21" s="416"/>
      <c r="E21" s="416"/>
      <c r="F21" s="416"/>
      <c r="G21" s="416"/>
      <c r="H21" s="416"/>
      <c r="I21" s="416"/>
      <c r="J21" s="416"/>
      <c r="K21" s="416"/>
      <c r="M21" s="621" t="s">
        <v>436</v>
      </c>
    </row>
    <row r="22" spans="1:15" s="19" customFormat="1" ht="26.1" customHeight="1">
      <c r="A22" s="429" t="str">
        <f>M12</f>
        <v>Radovi na zamjeni cjevovoda – vodovod Ivanec, ulice Zavojna i Zagorska, za IVKOM–VODE d.o.o., Ivanec.</v>
      </c>
      <c r="B22" s="429"/>
      <c r="C22" s="429"/>
      <c r="D22" s="429"/>
      <c r="E22" s="429"/>
      <c r="F22" s="429"/>
      <c r="G22" s="429"/>
      <c r="H22" s="429"/>
      <c r="I22" s="429"/>
      <c r="J22" s="429"/>
      <c r="K22" s="429"/>
      <c r="M22" s="181"/>
    </row>
    <row r="23" spans="1:15" s="115" customFormat="1" ht="5.0999999999999996" customHeight="1">
      <c r="A23" s="416"/>
      <c r="B23" s="416"/>
      <c r="C23" s="416"/>
      <c r="D23" s="416"/>
      <c r="E23" s="416"/>
      <c r="F23" s="416"/>
      <c r="G23" s="416"/>
      <c r="H23" s="416"/>
      <c r="I23" s="416"/>
      <c r="J23" s="416"/>
      <c r="K23" s="416"/>
      <c r="M23" s="77"/>
    </row>
    <row r="24" spans="1:15" s="115" customFormat="1" ht="12.75" customHeight="1">
      <c r="A24" s="422" t="s">
        <v>190</v>
      </c>
      <c r="B24" s="422"/>
      <c r="C24" s="422"/>
      <c r="D24" s="422"/>
      <c r="E24" s="422"/>
      <c r="F24" s="422"/>
      <c r="G24" s="422"/>
      <c r="H24" s="422"/>
      <c r="I24" s="422"/>
      <c r="J24" s="422"/>
      <c r="K24" s="422"/>
      <c r="M24" s="76"/>
    </row>
    <row r="25" spans="1:15" s="116" customFormat="1" ht="38.1" customHeight="1">
      <c r="A25" s="422" t="s">
        <v>232</v>
      </c>
      <c r="B25" s="422"/>
      <c r="C25" s="422"/>
      <c r="D25" s="422"/>
      <c r="E25" s="422"/>
      <c r="F25" s="422"/>
      <c r="G25" s="422"/>
      <c r="H25" s="422"/>
      <c r="I25" s="422"/>
      <c r="J25" s="422"/>
      <c r="K25" s="422"/>
      <c r="M25" s="181"/>
      <c r="N25" s="16"/>
    </row>
    <row r="26" spans="1:15" s="17" customFormat="1" ht="5.0999999999999996" customHeight="1">
      <c r="A26" s="416"/>
      <c r="B26" s="416"/>
      <c r="C26" s="416"/>
      <c r="D26" s="416"/>
      <c r="E26" s="416"/>
      <c r="F26" s="416"/>
      <c r="G26" s="416"/>
      <c r="H26" s="416"/>
      <c r="I26" s="416"/>
      <c r="J26" s="416"/>
      <c r="K26" s="416"/>
      <c r="M26" s="77"/>
    </row>
    <row r="27" spans="1:15" s="17" customFormat="1" ht="12.75" customHeight="1">
      <c r="A27" s="416" t="s">
        <v>44</v>
      </c>
      <c r="B27" s="416"/>
      <c r="C27" s="416"/>
      <c r="D27" s="416"/>
      <c r="E27" s="416"/>
      <c r="F27" s="416"/>
      <c r="G27" s="416"/>
      <c r="H27" s="416"/>
      <c r="I27" s="416"/>
      <c r="J27" s="416"/>
      <c r="K27" s="416"/>
      <c r="M27" s="76"/>
    </row>
    <row r="28" spans="1:15" s="17" customFormat="1" ht="12.75" customHeight="1">
      <c r="A28" s="416" t="s">
        <v>406</v>
      </c>
      <c r="B28" s="416"/>
      <c r="C28" s="416"/>
      <c r="D28" s="416"/>
      <c r="E28" s="416"/>
      <c r="F28" s="416"/>
      <c r="G28" s="416"/>
      <c r="H28" s="416"/>
      <c r="I28" s="416"/>
      <c r="J28" s="416"/>
      <c r="K28" s="416"/>
      <c r="M28" s="76"/>
    </row>
    <row r="29" spans="1:15" s="17" customFormat="1" ht="5.0999999999999996" customHeight="1">
      <c r="A29" s="416"/>
      <c r="B29" s="416"/>
      <c r="C29" s="416"/>
      <c r="D29" s="416"/>
      <c r="E29" s="416"/>
      <c r="F29" s="416"/>
      <c r="G29" s="416"/>
      <c r="H29" s="416"/>
      <c r="I29" s="416"/>
      <c r="J29" s="416"/>
      <c r="K29" s="416"/>
      <c r="M29" s="77"/>
    </row>
    <row r="30" spans="1:15" s="17" customFormat="1" ht="12.75" customHeight="1">
      <c r="A30" s="416" t="s">
        <v>45</v>
      </c>
      <c r="B30" s="416"/>
      <c r="C30" s="416"/>
      <c r="D30" s="416"/>
      <c r="E30" s="416"/>
      <c r="F30" s="416"/>
      <c r="G30" s="416"/>
      <c r="H30" s="416"/>
      <c r="I30" s="416"/>
      <c r="J30" s="416"/>
      <c r="K30" s="416"/>
      <c r="M30" s="76"/>
    </row>
    <row r="31" spans="1:15" s="17" customFormat="1" ht="12.75" customHeight="1">
      <c r="A31" s="414" t="s">
        <v>438</v>
      </c>
      <c r="B31" s="414"/>
      <c r="C31" s="414"/>
      <c r="D31" s="414"/>
      <c r="E31" s="414"/>
      <c r="F31" s="414"/>
      <c r="G31" s="414"/>
      <c r="H31" s="414"/>
      <c r="I31" s="414"/>
      <c r="J31" s="414"/>
      <c r="K31" s="414"/>
      <c r="M31" s="76"/>
    </row>
    <row r="32" spans="1:15" s="18" customFormat="1" ht="12.75" customHeight="1">
      <c r="A32" s="425"/>
      <c r="B32" s="425"/>
      <c r="C32" s="425"/>
      <c r="D32" s="425"/>
      <c r="E32" s="425"/>
      <c r="F32" s="425"/>
      <c r="G32" s="425"/>
      <c r="H32" s="425"/>
      <c r="I32" s="425"/>
      <c r="J32" s="425"/>
      <c r="K32" s="425"/>
      <c r="M32" s="623"/>
    </row>
    <row r="33" spans="1:13" s="150" customFormat="1" ht="12.75" customHeight="1">
      <c r="A33" s="152" t="s">
        <v>1</v>
      </c>
      <c r="B33" s="441" t="s">
        <v>162</v>
      </c>
      <c r="C33" s="441"/>
      <c r="D33" s="441"/>
      <c r="E33" s="441"/>
      <c r="F33" s="441"/>
      <c r="G33" s="441"/>
      <c r="H33" s="441"/>
      <c r="I33" s="441"/>
      <c r="J33" s="441"/>
      <c r="K33" s="441"/>
      <c r="M33" s="624"/>
    </row>
    <row r="34" spans="1:13" s="17" customFormat="1" ht="5.0999999999999996" customHeight="1">
      <c r="A34" s="416"/>
      <c r="B34" s="416"/>
      <c r="C34" s="416"/>
      <c r="D34" s="416"/>
      <c r="E34" s="416"/>
      <c r="F34" s="416"/>
      <c r="G34" s="416"/>
      <c r="H34" s="416"/>
      <c r="I34" s="416"/>
      <c r="J34" s="416"/>
      <c r="K34" s="416"/>
      <c r="M34" s="77"/>
    </row>
    <row r="35" spans="1:13" s="17" customFormat="1" ht="12.75" customHeight="1">
      <c r="A35" s="416" t="s">
        <v>46</v>
      </c>
      <c r="B35" s="416"/>
      <c r="C35" s="416"/>
      <c r="D35" s="416"/>
      <c r="E35" s="416"/>
      <c r="F35" s="416"/>
      <c r="G35" s="416"/>
      <c r="H35" s="416"/>
      <c r="I35" s="416"/>
      <c r="J35" s="416"/>
      <c r="K35" s="416"/>
      <c r="M35" s="76"/>
    </row>
    <row r="36" spans="1:13" s="19" customFormat="1" ht="26.1" customHeight="1">
      <c r="A36" s="422" t="s">
        <v>328</v>
      </c>
      <c r="B36" s="422"/>
      <c r="C36" s="422"/>
      <c r="D36" s="422"/>
      <c r="E36" s="422"/>
      <c r="F36" s="422"/>
      <c r="G36" s="422"/>
      <c r="H36" s="422"/>
      <c r="I36" s="422"/>
      <c r="J36" s="422"/>
      <c r="K36" s="422"/>
      <c r="M36" s="181"/>
    </row>
    <row r="37" spans="1:13" s="57" customFormat="1" ht="5.0999999999999996" customHeight="1">
      <c r="A37" s="424"/>
      <c r="B37" s="424"/>
      <c r="C37" s="424"/>
      <c r="D37" s="424"/>
      <c r="E37" s="424"/>
      <c r="F37" s="424"/>
      <c r="G37" s="424"/>
      <c r="H37" s="424"/>
      <c r="I37" s="424"/>
      <c r="J37" s="424"/>
      <c r="K37" s="424"/>
      <c r="M37" s="77"/>
    </row>
    <row r="38" spans="1:13" s="57" customFormat="1" ht="12.75" customHeight="1">
      <c r="A38" s="422" t="s">
        <v>142</v>
      </c>
      <c r="B38" s="422"/>
      <c r="C38" s="422"/>
      <c r="D38" s="422"/>
      <c r="E38" s="422"/>
      <c r="F38" s="422"/>
      <c r="G38" s="422"/>
      <c r="H38" s="422"/>
      <c r="I38" s="422"/>
      <c r="J38" s="422"/>
      <c r="K38" s="422"/>
      <c r="M38" s="76"/>
    </row>
    <row r="39" spans="1:13" s="65" customFormat="1" ht="26.1" customHeight="1">
      <c r="A39" s="422" t="s">
        <v>149</v>
      </c>
      <c r="B39" s="422"/>
      <c r="C39" s="422"/>
      <c r="D39" s="422"/>
      <c r="E39" s="422"/>
      <c r="F39" s="422"/>
      <c r="G39" s="422"/>
      <c r="H39" s="422"/>
      <c r="I39" s="422"/>
      <c r="J39" s="422"/>
      <c r="K39" s="422"/>
      <c r="M39" s="76"/>
    </row>
    <row r="40" spans="1:13" s="17" customFormat="1" ht="5.0999999999999996" customHeight="1">
      <c r="A40" s="416"/>
      <c r="B40" s="416"/>
      <c r="C40" s="416"/>
      <c r="D40" s="416"/>
      <c r="E40" s="416"/>
      <c r="F40" s="416"/>
      <c r="G40" s="416"/>
      <c r="H40" s="416"/>
      <c r="I40" s="416"/>
      <c r="J40" s="416"/>
      <c r="K40" s="416"/>
      <c r="M40" s="77"/>
    </row>
    <row r="41" spans="1:13" s="17" customFormat="1" ht="12.75" customHeight="1">
      <c r="A41" s="422" t="s">
        <v>407</v>
      </c>
      <c r="B41" s="422"/>
      <c r="C41" s="422"/>
      <c r="D41" s="422"/>
      <c r="E41" s="422"/>
      <c r="F41" s="422"/>
      <c r="G41" s="422"/>
      <c r="H41" s="422"/>
      <c r="I41" s="422"/>
      <c r="J41" s="422"/>
      <c r="K41" s="422"/>
      <c r="M41" s="76"/>
    </row>
    <row r="42" spans="1:13" s="17" customFormat="1" ht="12.75" customHeight="1">
      <c r="A42" s="414" t="s">
        <v>408</v>
      </c>
      <c r="B42" s="414"/>
      <c r="C42" s="414"/>
      <c r="D42" s="414"/>
      <c r="E42" s="414"/>
      <c r="F42" s="414"/>
      <c r="G42" s="414"/>
      <c r="H42" s="414"/>
      <c r="I42" s="414"/>
      <c r="J42" s="414"/>
      <c r="K42" s="414"/>
      <c r="M42" s="76"/>
    </row>
    <row r="43" spans="1:13" s="188" customFormat="1" ht="5.0999999999999996" customHeight="1">
      <c r="A43" s="414"/>
      <c r="B43" s="414"/>
      <c r="C43" s="414"/>
      <c r="D43" s="414"/>
      <c r="E43" s="414"/>
      <c r="F43" s="414"/>
      <c r="G43" s="414"/>
      <c r="H43" s="414"/>
      <c r="I43" s="414"/>
      <c r="J43" s="414"/>
      <c r="K43" s="414"/>
      <c r="M43" s="77"/>
    </row>
    <row r="44" spans="1:13" s="188" customFormat="1" ht="12.75" customHeight="1">
      <c r="A44" s="414" t="s">
        <v>410</v>
      </c>
      <c r="B44" s="414"/>
      <c r="C44" s="414"/>
      <c r="D44" s="414"/>
      <c r="E44" s="414"/>
      <c r="F44" s="414"/>
      <c r="G44" s="414"/>
      <c r="H44" s="414"/>
      <c r="I44" s="414"/>
      <c r="J44" s="414"/>
      <c r="K44" s="414"/>
      <c r="M44" s="76"/>
    </row>
    <row r="45" spans="1:13" s="188" customFormat="1" ht="12.75" customHeight="1">
      <c r="A45" s="414" t="s">
        <v>454</v>
      </c>
      <c r="B45" s="414"/>
      <c r="C45" s="414"/>
      <c r="D45" s="414"/>
      <c r="E45" s="414"/>
      <c r="F45" s="414"/>
      <c r="G45" s="414"/>
      <c r="H45" s="414"/>
      <c r="I45" s="414"/>
      <c r="J45" s="414"/>
      <c r="K45" s="414"/>
      <c r="M45" s="76"/>
    </row>
    <row r="46" spans="1:13" s="17" customFormat="1" ht="5.0999999999999996" customHeight="1">
      <c r="A46" s="414"/>
      <c r="B46" s="414"/>
      <c r="C46" s="414"/>
      <c r="D46" s="414"/>
      <c r="E46" s="414"/>
      <c r="F46" s="414"/>
      <c r="G46" s="414"/>
      <c r="H46" s="414"/>
      <c r="I46" s="414"/>
      <c r="J46" s="414"/>
      <c r="K46" s="414"/>
      <c r="M46" s="77"/>
    </row>
    <row r="47" spans="1:13" s="17" customFormat="1" ht="12.75" customHeight="1">
      <c r="A47" s="414" t="s">
        <v>47</v>
      </c>
      <c r="B47" s="414"/>
      <c r="C47" s="414"/>
      <c r="D47" s="414"/>
      <c r="E47" s="414"/>
      <c r="F47" s="414"/>
      <c r="G47" s="414"/>
      <c r="H47" s="414"/>
      <c r="I47" s="414"/>
      <c r="J47" s="414"/>
      <c r="K47" s="414"/>
      <c r="M47" s="76"/>
    </row>
    <row r="48" spans="1:13" s="17" customFormat="1" ht="12.75" customHeight="1">
      <c r="A48" s="414" t="s">
        <v>409</v>
      </c>
      <c r="B48" s="414"/>
      <c r="C48" s="414"/>
      <c r="D48" s="414"/>
      <c r="E48" s="414"/>
      <c r="F48" s="414"/>
      <c r="G48" s="414"/>
      <c r="H48" s="414"/>
      <c r="I48" s="414"/>
      <c r="J48" s="414"/>
      <c r="K48" s="414"/>
      <c r="M48" s="76"/>
    </row>
    <row r="49" spans="1:13" s="17" customFormat="1" ht="5.0999999999999996" customHeight="1">
      <c r="A49" s="414"/>
      <c r="B49" s="414"/>
      <c r="C49" s="414"/>
      <c r="D49" s="414"/>
      <c r="E49" s="414"/>
      <c r="F49" s="414"/>
      <c r="G49" s="414"/>
      <c r="H49" s="414"/>
      <c r="I49" s="414"/>
      <c r="J49" s="414"/>
      <c r="K49" s="414"/>
      <c r="M49" s="77"/>
    </row>
    <row r="50" spans="1:13" s="17" customFormat="1" ht="12.75" customHeight="1">
      <c r="A50" s="414" t="s">
        <v>48</v>
      </c>
      <c r="B50" s="414"/>
      <c r="C50" s="414"/>
      <c r="D50" s="414"/>
      <c r="E50" s="414"/>
      <c r="F50" s="414"/>
      <c r="G50" s="414"/>
      <c r="H50" s="414"/>
      <c r="I50" s="414"/>
      <c r="J50" s="414"/>
      <c r="K50" s="414"/>
      <c r="M50" s="76"/>
    </row>
    <row r="51" spans="1:13" s="17" customFormat="1" ht="12.75" customHeight="1">
      <c r="A51" s="414" t="s">
        <v>140</v>
      </c>
      <c r="B51" s="414"/>
      <c r="C51" s="414"/>
      <c r="D51" s="414"/>
      <c r="E51" s="414"/>
      <c r="F51" s="414"/>
      <c r="G51" s="414"/>
      <c r="H51" s="414"/>
      <c r="I51" s="414"/>
      <c r="J51" s="414"/>
      <c r="K51" s="414"/>
      <c r="M51" s="76"/>
    </row>
    <row r="52" spans="1:13" s="17" customFormat="1" ht="5.0999999999999996" customHeight="1">
      <c r="A52" s="414"/>
      <c r="B52" s="414"/>
      <c r="C52" s="414"/>
      <c r="D52" s="414"/>
      <c r="E52" s="414"/>
      <c r="F52" s="414"/>
      <c r="G52" s="414"/>
      <c r="H52" s="414"/>
      <c r="I52" s="414"/>
      <c r="J52" s="414"/>
      <c r="K52" s="414"/>
      <c r="M52" s="77"/>
    </row>
    <row r="53" spans="1:13" s="17" customFormat="1" ht="12.75" customHeight="1">
      <c r="A53" s="414" t="s">
        <v>411</v>
      </c>
      <c r="B53" s="414"/>
      <c r="C53" s="414"/>
      <c r="D53" s="414"/>
      <c r="E53" s="414"/>
      <c r="F53" s="414"/>
      <c r="G53" s="414"/>
      <c r="H53" s="414"/>
      <c r="I53" s="414"/>
      <c r="J53" s="414"/>
      <c r="K53" s="414"/>
      <c r="M53" s="76"/>
    </row>
    <row r="54" spans="1:13" s="17" customFormat="1" ht="12.75" customHeight="1">
      <c r="A54" s="414" t="s">
        <v>412</v>
      </c>
      <c r="B54" s="414"/>
      <c r="C54" s="414"/>
      <c r="D54" s="414"/>
      <c r="E54" s="414"/>
      <c r="F54" s="414"/>
      <c r="G54" s="414"/>
      <c r="H54" s="414"/>
      <c r="I54" s="414"/>
      <c r="J54" s="414"/>
      <c r="K54" s="414"/>
      <c r="M54" s="76"/>
    </row>
    <row r="55" spans="1:13" s="17" customFormat="1" ht="5.0999999999999996" customHeight="1">
      <c r="A55" s="414"/>
      <c r="B55" s="414"/>
      <c r="C55" s="414"/>
      <c r="D55" s="414"/>
      <c r="E55" s="414"/>
      <c r="F55" s="414"/>
      <c r="G55" s="414"/>
      <c r="H55" s="414"/>
      <c r="I55" s="414"/>
      <c r="J55" s="414"/>
      <c r="K55" s="414"/>
      <c r="M55" s="77"/>
    </row>
    <row r="56" spans="1:13" s="17" customFormat="1" ht="12.75" customHeight="1">
      <c r="A56" s="414" t="s">
        <v>49</v>
      </c>
      <c r="B56" s="414"/>
      <c r="C56" s="414"/>
      <c r="D56" s="414"/>
      <c r="E56" s="414"/>
      <c r="F56" s="414"/>
      <c r="G56" s="414"/>
      <c r="H56" s="414"/>
      <c r="I56" s="414"/>
      <c r="J56" s="414"/>
      <c r="K56" s="414"/>
      <c r="M56" s="76"/>
    </row>
    <row r="57" spans="1:13" s="81" customFormat="1" ht="90" customHeight="1">
      <c r="A57" s="414" t="s">
        <v>458</v>
      </c>
      <c r="B57" s="414"/>
      <c r="C57" s="414"/>
      <c r="D57" s="414"/>
      <c r="E57" s="414"/>
      <c r="F57" s="414"/>
      <c r="G57" s="414"/>
      <c r="H57" s="414"/>
      <c r="I57" s="414"/>
      <c r="J57" s="414"/>
      <c r="K57" s="414"/>
      <c r="M57" s="76"/>
    </row>
    <row r="58" spans="1:13" s="81" customFormat="1" ht="64.5" customHeight="1">
      <c r="A58" s="414" t="s">
        <v>459</v>
      </c>
      <c r="B58" s="414"/>
      <c r="C58" s="414"/>
      <c r="D58" s="414"/>
      <c r="E58" s="414"/>
      <c r="F58" s="414"/>
      <c r="G58" s="414"/>
      <c r="H58" s="414"/>
      <c r="I58" s="414"/>
      <c r="J58" s="414"/>
      <c r="K58" s="414"/>
      <c r="M58" s="76"/>
    </row>
    <row r="59" spans="1:13" s="81" customFormat="1" ht="26.1" customHeight="1">
      <c r="A59" s="414" t="s">
        <v>460</v>
      </c>
      <c r="B59" s="414"/>
      <c r="C59" s="414"/>
      <c r="D59" s="414"/>
      <c r="E59" s="414"/>
      <c r="F59" s="414"/>
      <c r="G59" s="414"/>
      <c r="H59" s="414"/>
      <c r="I59" s="414"/>
      <c r="J59" s="414"/>
      <c r="K59" s="414"/>
      <c r="M59" s="76"/>
    </row>
    <row r="60" spans="1:13" s="81" customFormat="1" ht="26.1" customHeight="1">
      <c r="A60" s="414" t="s">
        <v>164</v>
      </c>
      <c r="B60" s="414"/>
      <c r="C60" s="414"/>
      <c r="D60" s="414"/>
      <c r="E60" s="414"/>
      <c r="F60" s="414"/>
      <c r="G60" s="414"/>
      <c r="H60" s="414"/>
      <c r="I60" s="414"/>
      <c r="J60" s="414"/>
      <c r="K60" s="414"/>
      <c r="M60" s="76"/>
    </row>
    <row r="61" spans="1:13" s="17" customFormat="1" ht="5.0999999999999996" customHeight="1">
      <c r="A61" s="424"/>
      <c r="B61" s="424"/>
      <c r="C61" s="424"/>
      <c r="D61" s="424"/>
      <c r="E61" s="424"/>
      <c r="F61" s="424"/>
      <c r="G61" s="424"/>
      <c r="H61" s="424"/>
      <c r="I61" s="424"/>
      <c r="J61" s="424"/>
      <c r="K61" s="424"/>
      <c r="M61" s="77"/>
    </row>
    <row r="62" spans="1:13" s="17" customFormat="1" ht="12.75" customHeight="1">
      <c r="A62" s="422" t="s">
        <v>50</v>
      </c>
      <c r="B62" s="422"/>
      <c r="C62" s="422"/>
      <c r="D62" s="422"/>
      <c r="E62" s="422"/>
      <c r="F62" s="422"/>
      <c r="G62" s="422"/>
      <c r="H62" s="422"/>
      <c r="I62" s="422"/>
      <c r="J62" s="422"/>
      <c r="K62" s="422"/>
      <c r="M62" s="76"/>
    </row>
    <row r="63" spans="1:13" s="17" customFormat="1" ht="12.75" customHeight="1">
      <c r="A63" s="422" t="s">
        <v>51</v>
      </c>
      <c r="B63" s="422"/>
      <c r="C63" s="422"/>
      <c r="D63" s="422"/>
      <c r="E63" s="422"/>
      <c r="F63" s="422"/>
      <c r="G63" s="422"/>
      <c r="H63" s="422"/>
      <c r="I63" s="422"/>
      <c r="J63" s="422"/>
      <c r="K63" s="422"/>
      <c r="M63" s="76"/>
    </row>
    <row r="64" spans="1:13" s="17" customFormat="1" ht="5.0999999999999996" customHeight="1">
      <c r="A64" s="424"/>
      <c r="B64" s="424"/>
      <c r="C64" s="424"/>
      <c r="D64" s="424"/>
      <c r="E64" s="424"/>
      <c r="F64" s="424"/>
      <c r="G64" s="424"/>
      <c r="H64" s="424"/>
      <c r="I64" s="424"/>
      <c r="J64" s="424"/>
      <c r="K64" s="424"/>
      <c r="M64" s="77"/>
    </row>
    <row r="65" spans="1:13" s="17" customFormat="1" ht="12.75" customHeight="1">
      <c r="A65" s="422" t="s">
        <v>52</v>
      </c>
      <c r="B65" s="422"/>
      <c r="C65" s="422"/>
      <c r="D65" s="422"/>
      <c r="E65" s="422"/>
      <c r="F65" s="422"/>
      <c r="G65" s="422"/>
      <c r="H65" s="422"/>
      <c r="I65" s="422"/>
      <c r="J65" s="422"/>
      <c r="K65" s="422"/>
      <c r="M65" s="76"/>
    </row>
    <row r="66" spans="1:13" s="187" customFormat="1" ht="90" customHeight="1">
      <c r="A66" s="414" t="s">
        <v>458</v>
      </c>
      <c r="B66" s="414"/>
      <c r="C66" s="414"/>
      <c r="D66" s="414"/>
      <c r="E66" s="414"/>
      <c r="F66" s="414"/>
      <c r="G66" s="414"/>
      <c r="H66" s="414"/>
      <c r="I66" s="414"/>
      <c r="J66" s="414"/>
      <c r="K66" s="414"/>
      <c r="M66" s="76"/>
    </row>
    <row r="67" spans="1:13" s="187" customFormat="1" ht="64.5" customHeight="1">
      <c r="A67" s="414" t="s">
        <v>459</v>
      </c>
      <c r="B67" s="414"/>
      <c r="C67" s="414"/>
      <c r="D67" s="414"/>
      <c r="E67" s="414"/>
      <c r="F67" s="414"/>
      <c r="G67" s="414"/>
      <c r="H67" s="414"/>
      <c r="I67" s="414"/>
      <c r="J67" s="414"/>
      <c r="K67" s="414"/>
      <c r="M67" s="76"/>
    </row>
    <row r="68" spans="1:13" s="187" customFormat="1" ht="26.1" customHeight="1">
      <c r="A68" s="414" t="s">
        <v>460</v>
      </c>
      <c r="B68" s="414"/>
      <c r="C68" s="414"/>
      <c r="D68" s="414"/>
      <c r="E68" s="414"/>
      <c r="F68" s="414"/>
      <c r="G68" s="414"/>
      <c r="H68" s="414"/>
      <c r="I68" s="414"/>
      <c r="J68" s="414"/>
      <c r="K68" s="414"/>
      <c r="M68" s="76"/>
    </row>
    <row r="69" spans="1:13" s="187" customFormat="1" ht="26.1" customHeight="1">
      <c r="A69" s="414" t="s">
        <v>164</v>
      </c>
      <c r="B69" s="414"/>
      <c r="C69" s="414"/>
      <c r="D69" s="414"/>
      <c r="E69" s="414"/>
      <c r="F69" s="414"/>
      <c r="G69" s="414"/>
      <c r="H69" s="414"/>
      <c r="I69" s="414"/>
      <c r="J69" s="414"/>
      <c r="K69" s="414"/>
      <c r="M69" s="76"/>
    </row>
    <row r="70" spans="1:13" s="17" customFormat="1" ht="5.0999999999999996" customHeight="1">
      <c r="A70" s="416"/>
      <c r="B70" s="416"/>
      <c r="C70" s="416"/>
      <c r="D70" s="416"/>
      <c r="E70" s="416"/>
      <c r="F70" s="416"/>
      <c r="G70" s="416"/>
      <c r="H70" s="416"/>
      <c r="I70" s="416"/>
      <c r="J70" s="416"/>
      <c r="K70" s="416"/>
      <c r="M70" s="77"/>
    </row>
    <row r="71" spans="1:13" s="17" customFormat="1" ht="12.75" customHeight="1">
      <c r="A71" s="416" t="s">
        <v>53</v>
      </c>
      <c r="B71" s="416"/>
      <c r="C71" s="416"/>
      <c r="D71" s="416"/>
      <c r="E71" s="416"/>
      <c r="F71" s="416"/>
      <c r="G71" s="416"/>
      <c r="H71" s="416"/>
      <c r="I71" s="416"/>
      <c r="J71" s="416"/>
      <c r="K71" s="416"/>
      <c r="M71" s="76"/>
    </row>
    <row r="72" spans="1:13" s="17" customFormat="1" ht="12.75" customHeight="1">
      <c r="A72" s="416" t="s">
        <v>235</v>
      </c>
      <c r="B72" s="416"/>
      <c r="C72" s="416"/>
      <c r="D72" s="416"/>
      <c r="E72" s="416"/>
      <c r="F72" s="416"/>
      <c r="G72" s="416"/>
      <c r="H72" s="416"/>
      <c r="I72" s="416"/>
      <c r="J72" s="416"/>
      <c r="K72" s="416"/>
      <c r="M72" s="76"/>
    </row>
    <row r="73" spans="1:13" s="17" customFormat="1" ht="26.1" customHeight="1">
      <c r="A73" s="429" t="str">
        <f>M21</f>
        <v>Radovi na zamjeni cjevovoda – vodovod Ivanec, ulice Zavojna i Zagorska, za IVKOM–VODE d.o.o., Ivanec,</v>
      </c>
      <c r="B73" s="429"/>
      <c r="C73" s="429"/>
      <c r="D73" s="429"/>
      <c r="E73" s="429"/>
      <c r="F73" s="429"/>
      <c r="G73" s="429"/>
      <c r="H73" s="429"/>
      <c r="I73" s="429"/>
      <c r="J73" s="429"/>
      <c r="K73" s="429"/>
      <c r="M73" s="76"/>
    </row>
    <row r="74" spans="1:13" s="17" customFormat="1" ht="12.75" customHeight="1">
      <c r="A74" s="21" t="s">
        <v>54</v>
      </c>
      <c r="C74" s="429" t="str">
        <f>M14</f>
        <v>JN–29–18.</v>
      </c>
      <c r="D74" s="429"/>
      <c r="M74" s="76"/>
    </row>
    <row r="75" spans="1:13" s="17" customFormat="1" ht="5.0999999999999996" customHeight="1">
      <c r="A75" s="416"/>
      <c r="B75" s="416"/>
      <c r="C75" s="416"/>
      <c r="D75" s="416"/>
      <c r="E75" s="416"/>
      <c r="F75" s="416"/>
      <c r="G75" s="416"/>
      <c r="H75" s="416"/>
      <c r="I75" s="416"/>
      <c r="J75" s="416"/>
      <c r="K75" s="416"/>
      <c r="M75" s="77"/>
    </row>
    <row r="76" spans="1:13" s="17" customFormat="1" ht="12.75" customHeight="1">
      <c r="A76" s="416" t="s">
        <v>55</v>
      </c>
      <c r="B76" s="416"/>
      <c r="C76" s="416"/>
      <c r="D76" s="416"/>
      <c r="E76" s="416"/>
      <c r="F76" s="416"/>
      <c r="G76" s="416"/>
      <c r="H76" s="416"/>
      <c r="I76" s="416"/>
      <c r="J76" s="416"/>
      <c r="K76" s="416"/>
      <c r="M76" s="76"/>
    </row>
    <row r="77" spans="1:13" s="17" customFormat="1" ht="12.75" customHeight="1">
      <c r="A77" s="416" t="s">
        <v>56</v>
      </c>
      <c r="B77" s="416"/>
      <c r="C77" s="416"/>
      <c r="D77" s="416"/>
      <c r="E77" s="416"/>
      <c r="F77" s="416"/>
      <c r="G77" s="416"/>
      <c r="H77" s="416"/>
      <c r="I77" s="416"/>
      <c r="J77" s="416"/>
      <c r="K77" s="416"/>
      <c r="M77" s="76"/>
    </row>
    <row r="78" spans="1:13" s="17" customFormat="1" ht="27" customHeight="1">
      <c r="A78" s="416" t="s">
        <v>57</v>
      </c>
      <c r="B78" s="416"/>
      <c r="C78" s="416"/>
      <c r="D78" s="416"/>
      <c r="E78" s="416"/>
      <c r="F78" s="416"/>
      <c r="G78" s="416"/>
      <c r="H78" s="416"/>
      <c r="I78" s="416"/>
      <c r="J78" s="416"/>
      <c r="K78" s="416"/>
      <c r="M78" s="76"/>
    </row>
    <row r="79" spans="1:13" s="17" customFormat="1" ht="5.0999999999999996" customHeight="1">
      <c r="A79" s="416"/>
      <c r="B79" s="416"/>
      <c r="C79" s="416"/>
      <c r="D79" s="416"/>
      <c r="E79" s="416"/>
      <c r="F79" s="416"/>
      <c r="G79" s="416"/>
      <c r="H79" s="416"/>
      <c r="I79" s="416"/>
      <c r="J79" s="416"/>
      <c r="K79" s="416"/>
      <c r="M79" s="77"/>
    </row>
    <row r="80" spans="1:13" s="17" customFormat="1" ht="12.75" customHeight="1">
      <c r="A80" s="416" t="s">
        <v>58</v>
      </c>
      <c r="B80" s="416"/>
      <c r="C80" s="416"/>
      <c r="D80" s="416"/>
      <c r="E80" s="416"/>
      <c r="F80" s="416"/>
      <c r="G80" s="416"/>
      <c r="H80" s="416"/>
      <c r="I80" s="416"/>
      <c r="J80" s="416"/>
      <c r="K80" s="416"/>
      <c r="M80" s="76"/>
    </row>
    <row r="81" spans="1:13" s="17" customFormat="1" ht="12.75" customHeight="1">
      <c r="A81" s="422" t="s">
        <v>329</v>
      </c>
      <c r="B81" s="422"/>
      <c r="C81" s="422"/>
      <c r="D81" s="422"/>
      <c r="E81" s="422"/>
      <c r="F81" s="422"/>
      <c r="G81" s="422"/>
      <c r="H81" s="422"/>
      <c r="I81" s="422"/>
      <c r="J81" s="422"/>
      <c r="K81" s="422"/>
      <c r="M81" s="76"/>
    </row>
    <row r="82" spans="1:13" s="173" customFormat="1" ht="12.75" customHeight="1">
      <c r="A82" s="425"/>
      <c r="B82" s="425"/>
      <c r="C82" s="425"/>
      <c r="D82" s="425"/>
      <c r="E82" s="425"/>
      <c r="F82" s="425"/>
      <c r="G82" s="425"/>
      <c r="H82" s="425"/>
      <c r="I82" s="425"/>
      <c r="J82" s="425"/>
      <c r="K82" s="425"/>
      <c r="M82" s="623"/>
    </row>
    <row r="83" spans="1:13" s="175" customFormat="1" ht="12.75" customHeight="1">
      <c r="A83" s="189" t="s">
        <v>2</v>
      </c>
      <c r="B83" s="421" t="s">
        <v>289</v>
      </c>
      <c r="C83" s="421"/>
      <c r="D83" s="421"/>
      <c r="E83" s="421"/>
      <c r="F83" s="421"/>
      <c r="G83" s="421"/>
      <c r="H83" s="421"/>
      <c r="I83" s="421"/>
      <c r="J83" s="421"/>
      <c r="K83" s="421"/>
      <c r="M83" s="625"/>
    </row>
    <row r="84" spans="1:13" s="173" customFormat="1" ht="12.75" customHeight="1">
      <c r="A84" s="436"/>
      <c r="B84" s="436"/>
      <c r="C84" s="436"/>
      <c r="D84" s="436"/>
      <c r="E84" s="436"/>
      <c r="F84" s="436"/>
      <c r="G84" s="436"/>
      <c r="H84" s="436"/>
      <c r="I84" s="436"/>
      <c r="J84" s="436"/>
      <c r="K84" s="436"/>
      <c r="M84" s="623"/>
    </row>
    <row r="85" spans="1:13" s="175" customFormat="1" ht="12.75" customHeight="1">
      <c r="A85" s="174" t="s">
        <v>22</v>
      </c>
      <c r="B85" s="421" t="s">
        <v>290</v>
      </c>
      <c r="C85" s="421"/>
      <c r="D85" s="421"/>
      <c r="E85" s="421"/>
      <c r="F85" s="421"/>
      <c r="G85" s="421"/>
      <c r="H85" s="421"/>
      <c r="I85" s="421"/>
      <c r="J85" s="421"/>
      <c r="K85" s="421"/>
      <c r="M85" s="625"/>
    </row>
    <row r="86" spans="1:13" s="172" customFormat="1" ht="5.0999999999999996" customHeight="1">
      <c r="A86" s="416"/>
      <c r="B86" s="416"/>
      <c r="C86" s="416"/>
      <c r="D86" s="416"/>
      <c r="E86" s="416"/>
      <c r="F86" s="416"/>
      <c r="G86" s="416"/>
      <c r="H86" s="416"/>
      <c r="I86" s="416"/>
      <c r="J86" s="416"/>
      <c r="K86" s="416"/>
      <c r="M86" s="77"/>
    </row>
    <row r="87" spans="1:13" s="172" customFormat="1" ht="12.75" customHeight="1">
      <c r="A87" s="171" t="s">
        <v>291</v>
      </c>
      <c r="B87" s="414" t="s">
        <v>233</v>
      </c>
      <c r="C87" s="414"/>
      <c r="D87" s="414"/>
      <c r="E87" s="414"/>
      <c r="F87" s="414"/>
      <c r="G87" s="414"/>
      <c r="H87" s="414"/>
      <c r="I87" s="414"/>
      <c r="J87" s="414"/>
      <c r="K87" s="414"/>
      <c r="M87" s="76"/>
    </row>
    <row r="88" spans="1:13" s="172" customFormat="1" ht="38.1" customHeight="1">
      <c r="A88" s="99"/>
      <c r="B88" s="414" t="s">
        <v>237</v>
      </c>
      <c r="C88" s="414"/>
      <c r="D88" s="414"/>
      <c r="E88" s="414"/>
      <c r="F88" s="414"/>
      <c r="G88" s="414"/>
      <c r="H88" s="414"/>
      <c r="I88" s="414"/>
      <c r="J88" s="414"/>
      <c r="K88" s="414"/>
      <c r="M88" s="181"/>
    </row>
    <row r="89" spans="1:13" s="172" customFormat="1" ht="51.95" customHeight="1">
      <c r="A89" s="151"/>
      <c r="B89" s="414" t="s">
        <v>238</v>
      </c>
      <c r="C89" s="414"/>
      <c r="D89" s="414"/>
      <c r="E89" s="414"/>
      <c r="F89" s="414"/>
      <c r="G89" s="414"/>
      <c r="H89" s="414"/>
      <c r="I89" s="414"/>
      <c r="J89" s="414"/>
      <c r="K89" s="414"/>
      <c r="M89" s="76"/>
    </row>
    <row r="90" spans="1:13" s="172" customFormat="1" ht="116.1" customHeight="1">
      <c r="A90" s="151"/>
      <c r="B90" s="414" t="s">
        <v>239</v>
      </c>
      <c r="C90" s="414"/>
      <c r="D90" s="414"/>
      <c r="E90" s="414"/>
      <c r="F90" s="414"/>
      <c r="G90" s="414"/>
      <c r="H90" s="414"/>
      <c r="I90" s="414"/>
      <c r="J90" s="414"/>
      <c r="K90" s="414"/>
      <c r="M90" s="76"/>
    </row>
    <row r="91" spans="1:13" s="172" customFormat="1" ht="63.95" customHeight="1">
      <c r="A91" s="151"/>
      <c r="B91" s="414" t="s">
        <v>240</v>
      </c>
      <c r="C91" s="414"/>
      <c r="D91" s="414"/>
      <c r="E91" s="414"/>
      <c r="F91" s="414"/>
      <c r="G91" s="414"/>
      <c r="H91" s="414"/>
      <c r="I91" s="414"/>
      <c r="J91" s="414"/>
      <c r="K91" s="414"/>
      <c r="M91" s="76"/>
    </row>
    <row r="92" spans="1:13" s="172" customFormat="1" ht="75.95" customHeight="1">
      <c r="A92" s="151"/>
      <c r="B92" s="414" t="s">
        <v>241</v>
      </c>
      <c r="C92" s="414"/>
      <c r="D92" s="414"/>
      <c r="E92" s="414"/>
      <c r="F92" s="414"/>
      <c r="G92" s="414"/>
      <c r="H92" s="414"/>
      <c r="I92" s="414"/>
      <c r="J92" s="414"/>
      <c r="K92" s="414"/>
      <c r="M92" s="76"/>
    </row>
    <row r="93" spans="1:13" s="172" customFormat="1" ht="51.95" customHeight="1">
      <c r="A93" s="151"/>
      <c r="B93" s="414" t="s">
        <v>242</v>
      </c>
      <c r="C93" s="414"/>
      <c r="D93" s="414"/>
      <c r="E93" s="414"/>
      <c r="F93" s="414"/>
      <c r="G93" s="414"/>
      <c r="H93" s="414"/>
      <c r="I93" s="414"/>
      <c r="J93" s="414"/>
      <c r="K93" s="414"/>
      <c r="M93" s="76"/>
    </row>
    <row r="94" spans="1:13" s="172" customFormat="1" ht="38.1" customHeight="1">
      <c r="A94" s="151"/>
      <c r="B94" s="414" t="s">
        <v>243</v>
      </c>
      <c r="C94" s="414"/>
      <c r="D94" s="414"/>
      <c r="E94" s="414"/>
      <c r="F94" s="414"/>
      <c r="G94" s="414"/>
      <c r="H94" s="414"/>
      <c r="I94" s="414"/>
      <c r="J94" s="414"/>
      <c r="K94" s="414"/>
      <c r="M94" s="76"/>
    </row>
    <row r="95" spans="1:13" s="172" customFormat="1" ht="76.5" customHeight="1">
      <c r="A95" s="99"/>
      <c r="B95" s="414" t="s">
        <v>236</v>
      </c>
      <c r="C95" s="414"/>
      <c r="D95" s="414"/>
      <c r="E95" s="414"/>
      <c r="F95" s="414"/>
      <c r="G95" s="414"/>
      <c r="H95" s="414"/>
      <c r="I95" s="414"/>
      <c r="J95" s="414"/>
      <c r="K95" s="414"/>
      <c r="M95" s="76"/>
    </row>
    <row r="96" spans="1:13" s="172" customFormat="1" ht="5.0999999999999996" customHeight="1">
      <c r="A96" s="424"/>
      <c r="B96" s="424"/>
      <c r="C96" s="424"/>
      <c r="D96" s="424"/>
      <c r="E96" s="424"/>
      <c r="F96" s="424"/>
      <c r="G96" s="424"/>
      <c r="H96" s="424"/>
      <c r="I96" s="424"/>
      <c r="J96" s="424"/>
      <c r="K96" s="424"/>
      <c r="M96" s="77"/>
    </row>
    <row r="97" spans="1:13" s="172" customFormat="1" ht="12.75" customHeight="1">
      <c r="A97" s="414" t="s">
        <v>292</v>
      </c>
      <c r="B97" s="418"/>
      <c r="C97" s="418"/>
      <c r="D97" s="418"/>
      <c r="E97" s="418"/>
      <c r="F97" s="418"/>
      <c r="G97" s="418"/>
      <c r="H97" s="418"/>
      <c r="I97" s="418"/>
      <c r="J97" s="418"/>
      <c r="K97" s="418"/>
      <c r="M97" s="76"/>
    </row>
    <row r="98" spans="1:13" s="172" customFormat="1" ht="36.75" customHeight="1">
      <c r="A98" s="151" t="s">
        <v>249</v>
      </c>
      <c r="B98" s="414" t="s">
        <v>250</v>
      </c>
      <c r="C98" s="414"/>
      <c r="D98" s="414"/>
      <c r="E98" s="414"/>
      <c r="F98" s="414"/>
      <c r="G98" s="414"/>
      <c r="H98" s="414"/>
      <c r="I98" s="414"/>
      <c r="J98" s="414"/>
      <c r="K98" s="414"/>
      <c r="M98" s="76"/>
    </row>
    <row r="99" spans="1:13" s="172" customFormat="1" ht="5.0999999999999996" customHeight="1">
      <c r="A99" s="422"/>
      <c r="B99" s="422"/>
      <c r="C99" s="422"/>
      <c r="D99" s="422"/>
      <c r="E99" s="422"/>
      <c r="F99" s="422"/>
      <c r="G99" s="422"/>
      <c r="H99" s="422"/>
      <c r="I99" s="422"/>
      <c r="J99" s="422"/>
      <c r="K99" s="422"/>
      <c r="M99" s="77"/>
    </row>
    <row r="100" spans="1:13" s="172" customFormat="1" ht="63" customHeight="1">
      <c r="A100" s="414" t="s">
        <v>253</v>
      </c>
      <c r="B100" s="414"/>
      <c r="C100" s="414"/>
      <c r="D100" s="414"/>
      <c r="E100" s="414"/>
      <c r="F100" s="414"/>
      <c r="G100" s="414"/>
      <c r="H100" s="414"/>
      <c r="I100" s="414"/>
      <c r="J100" s="414"/>
      <c r="K100" s="414"/>
      <c r="M100" s="76"/>
    </row>
    <row r="101" spans="1:13" s="172" customFormat="1" ht="5.0999999999999996" customHeight="1">
      <c r="A101" s="424"/>
      <c r="B101" s="424"/>
      <c r="C101" s="424"/>
      <c r="D101" s="424"/>
      <c r="E101" s="424"/>
      <c r="F101" s="424"/>
      <c r="G101" s="424"/>
      <c r="H101" s="424"/>
      <c r="I101" s="424"/>
      <c r="J101" s="424"/>
      <c r="K101" s="424"/>
      <c r="M101" s="77"/>
    </row>
    <row r="102" spans="1:13" s="172" customFormat="1" ht="26.1" customHeight="1">
      <c r="A102" s="171" t="s">
        <v>293</v>
      </c>
      <c r="B102" s="414" t="s">
        <v>252</v>
      </c>
      <c r="C102" s="414"/>
      <c r="D102" s="414"/>
      <c r="E102" s="414"/>
      <c r="F102" s="414"/>
      <c r="G102" s="414"/>
      <c r="H102" s="414"/>
      <c r="I102" s="414"/>
      <c r="J102" s="414"/>
      <c r="K102" s="414"/>
      <c r="M102" s="76"/>
    </row>
    <row r="103" spans="1:13" s="172" customFormat="1" ht="12.75" customHeight="1">
      <c r="A103" s="151" t="s">
        <v>0</v>
      </c>
      <c r="B103" s="414" t="s">
        <v>191</v>
      </c>
      <c r="C103" s="414"/>
      <c r="D103" s="414"/>
      <c r="E103" s="414"/>
      <c r="F103" s="414"/>
      <c r="G103" s="414"/>
      <c r="H103" s="414"/>
      <c r="I103" s="414"/>
      <c r="J103" s="414"/>
      <c r="K103" s="414"/>
      <c r="M103" s="76"/>
    </row>
    <row r="104" spans="1:13" s="172" customFormat="1" ht="26.1" customHeight="1">
      <c r="A104" s="151" t="s">
        <v>1</v>
      </c>
      <c r="B104" s="414" t="s">
        <v>192</v>
      </c>
      <c r="C104" s="414"/>
      <c r="D104" s="414"/>
      <c r="E104" s="414"/>
      <c r="F104" s="414"/>
      <c r="G104" s="414"/>
      <c r="H104" s="414"/>
      <c r="I104" s="414"/>
      <c r="J104" s="414"/>
      <c r="K104" s="414"/>
      <c r="M104" s="76"/>
    </row>
    <row r="105" spans="1:13" s="172" customFormat="1" ht="26.1" customHeight="1">
      <c r="A105" s="151"/>
      <c r="B105" s="414" t="s">
        <v>251</v>
      </c>
      <c r="C105" s="414"/>
      <c r="D105" s="414"/>
      <c r="E105" s="414"/>
      <c r="F105" s="414"/>
      <c r="G105" s="414"/>
      <c r="H105" s="414"/>
      <c r="I105" s="414"/>
      <c r="J105" s="414"/>
      <c r="K105" s="414"/>
      <c r="M105" s="76"/>
    </row>
    <row r="106" spans="1:13" s="172" customFormat="1" ht="40.5" customHeight="1">
      <c r="A106" s="151"/>
      <c r="B106" s="414" t="s">
        <v>193</v>
      </c>
      <c r="C106" s="414"/>
      <c r="D106" s="414"/>
      <c r="E106" s="414"/>
      <c r="F106" s="414"/>
      <c r="G106" s="414"/>
      <c r="H106" s="414"/>
      <c r="I106" s="414"/>
      <c r="J106" s="414"/>
      <c r="K106" s="414"/>
      <c r="M106" s="76"/>
    </row>
    <row r="107" spans="1:13" s="172" customFormat="1" ht="5.0999999999999996" customHeight="1">
      <c r="A107" s="424"/>
      <c r="B107" s="424"/>
      <c r="C107" s="424"/>
      <c r="D107" s="424"/>
      <c r="E107" s="424"/>
      <c r="F107" s="424"/>
      <c r="G107" s="424"/>
      <c r="H107" s="424"/>
      <c r="I107" s="424"/>
      <c r="J107" s="424"/>
      <c r="K107" s="424"/>
      <c r="M107" s="77"/>
    </row>
    <row r="108" spans="1:13" s="172" customFormat="1" ht="12.75" customHeight="1">
      <c r="A108" s="414" t="s">
        <v>294</v>
      </c>
      <c r="B108" s="418"/>
      <c r="C108" s="418"/>
      <c r="D108" s="418"/>
      <c r="E108" s="418"/>
      <c r="F108" s="418"/>
      <c r="G108" s="418"/>
      <c r="H108" s="418"/>
      <c r="I108" s="418"/>
      <c r="J108" s="418"/>
      <c r="K108" s="418"/>
      <c r="M108" s="76"/>
    </row>
    <row r="109" spans="1:13" s="172" customFormat="1" ht="27.75" customHeight="1">
      <c r="A109" s="151" t="s">
        <v>249</v>
      </c>
      <c r="B109" s="414" t="s">
        <v>254</v>
      </c>
      <c r="C109" s="414"/>
      <c r="D109" s="414"/>
      <c r="E109" s="414"/>
      <c r="F109" s="414"/>
      <c r="G109" s="414"/>
      <c r="H109" s="414"/>
      <c r="I109" s="414"/>
      <c r="J109" s="414"/>
      <c r="K109" s="414"/>
      <c r="M109" s="76"/>
    </row>
    <row r="110" spans="1:13" s="172" customFormat="1" ht="5.0999999999999996" customHeight="1">
      <c r="A110" s="422"/>
      <c r="B110" s="422"/>
      <c r="C110" s="422"/>
      <c r="D110" s="422"/>
      <c r="E110" s="422"/>
      <c r="F110" s="422"/>
      <c r="G110" s="422"/>
      <c r="H110" s="422"/>
      <c r="I110" s="422"/>
      <c r="J110" s="422"/>
      <c r="K110" s="422"/>
      <c r="M110" s="77"/>
    </row>
    <row r="111" spans="1:13" s="172" customFormat="1" ht="66" customHeight="1">
      <c r="A111" s="414" t="s">
        <v>255</v>
      </c>
      <c r="B111" s="414"/>
      <c r="C111" s="414"/>
      <c r="D111" s="414"/>
      <c r="E111" s="414"/>
      <c r="F111" s="414"/>
      <c r="G111" s="414"/>
      <c r="H111" s="414"/>
      <c r="I111" s="414"/>
      <c r="J111" s="414"/>
      <c r="K111" s="414"/>
      <c r="M111" s="76"/>
    </row>
    <row r="112" spans="1:13" s="172" customFormat="1" ht="5.0999999999999996" customHeight="1">
      <c r="A112" s="418"/>
      <c r="B112" s="418"/>
      <c r="C112" s="418"/>
      <c r="D112" s="418"/>
      <c r="E112" s="418"/>
      <c r="F112" s="418"/>
      <c r="G112" s="418"/>
      <c r="H112" s="418"/>
      <c r="I112" s="418"/>
      <c r="J112" s="418"/>
      <c r="K112" s="418"/>
      <c r="M112" s="77"/>
    </row>
    <row r="113" spans="1:13" s="172" customFormat="1" ht="39.75" customHeight="1">
      <c r="A113" s="414" t="s">
        <v>234</v>
      </c>
      <c r="B113" s="414"/>
      <c r="C113" s="414"/>
      <c r="D113" s="414"/>
      <c r="E113" s="414"/>
      <c r="F113" s="414"/>
      <c r="G113" s="414"/>
      <c r="H113" s="414"/>
      <c r="I113" s="414"/>
      <c r="J113" s="414"/>
      <c r="K113" s="414"/>
      <c r="M113" s="76"/>
    </row>
    <row r="114" spans="1:13" s="172" customFormat="1" ht="5.0999999999999996" customHeight="1">
      <c r="A114" s="426"/>
      <c r="B114" s="426"/>
      <c r="C114" s="426"/>
      <c r="D114" s="426"/>
      <c r="E114" s="426"/>
      <c r="F114" s="426"/>
      <c r="G114" s="426"/>
      <c r="H114" s="426"/>
      <c r="I114" s="426"/>
      <c r="J114" s="426"/>
      <c r="K114" s="426"/>
      <c r="M114" s="77"/>
    </row>
    <row r="115" spans="1:13" s="172" customFormat="1" ht="12.75" customHeight="1">
      <c r="A115" s="414" t="s">
        <v>262</v>
      </c>
      <c r="B115" s="414"/>
      <c r="C115" s="414"/>
      <c r="D115" s="414"/>
      <c r="E115" s="414"/>
      <c r="F115" s="414"/>
      <c r="G115" s="414"/>
      <c r="H115" s="414"/>
      <c r="I115" s="414"/>
      <c r="J115" s="414"/>
      <c r="K115" s="414"/>
      <c r="M115" s="76"/>
    </row>
    <row r="116" spans="1:13" s="172" customFormat="1" ht="26.1" customHeight="1">
      <c r="A116" s="151" t="s">
        <v>0</v>
      </c>
      <c r="B116" s="414" t="s">
        <v>244</v>
      </c>
      <c r="C116" s="414"/>
      <c r="D116" s="414"/>
      <c r="E116" s="414"/>
      <c r="F116" s="414"/>
      <c r="G116" s="414"/>
      <c r="H116" s="414"/>
      <c r="I116" s="414"/>
      <c r="J116" s="414"/>
      <c r="K116" s="414"/>
      <c r="M116" s="76"/>
    </row>
    <row r="117" spans="1:13" s="172" customFormat="1" ht="26.1" customHeight="1">
      <c r="A117" s="151" t="s">
        <v>1</v>
      </c>
      <c r="B117" s="414" t="s">
        <v>245</v>
      </c>
      <c r="C117" s="414"/>
      <c r="D117" s="414"/>
      <c r="E117" s="414"/>
      <c r="F117" s="414"/>
      <c r="G117" s="414"/>
      <c r="H117" s="414"/>
      <c r="I117" s="414"/>
      <c r="J117" s="414"/>
      <c r="K117" s="414"/>
      <c r="M117" s="76"/>
    </row>
    <row r="118" spans="1:13" s="172" customFormat="1" ht="26.1" customHeight="1">
      <c r="A118" s="151" t="s">
        <v>2</v>
      </c>
      <c r="B118" s="414" t="s">
        <v>246</v>
      </c>
      <c r="C118" s="414"/>
      <c r="D118" s="414"/>
      <c r="E118" s="414"/>
      <c r="F118" s="414"/>
      <c r="G118" s="414"/>
      <c r="H118" s="414"/>
      <c r="I118" s="414"/>
      <c r="J118" s="414"/>
      <c r="K118" s="414"/>
      <c r="M118" s="76"/>
    </row>
    <row r="119" spans="1:13" s="172" customFormat="1" ht="5.0999999999999996" customHeight="1">
      <c r="A119" s="414"/>
      <c r="B119" s="414"/>
      <c r="C119" s="414"/>
      <c r="D119" s="414"/>
      <c r="E119" s="414"/>
      <c r="F119" s="414"/>
      <c r="G119" s="414"/>
      <c r="H119" s="414"/>
      <c r="I119" s="414"/>
      <c r="J119" s="414"/>
      <c r="K119" s="414"/>
      <c r="M119" s="77"/>
    </row>
    <row r="120" spans="1:13" s="172" customFormat="1" ht="39.75" customHeight="1">
      <c r="A120" s="414" t="s">
        <v>247</v>
      </c>
      <c r="B120" s="414"/>
      <c r="C120" s="414"/>
      <c r="D120" s="414"/>
      <c r="E120" s="414"/>
      <c r="F120" s="414"/>
      <c r="G120" s="414"/>
      <c r="H120" s="414"/>
      <c r="I120" s="414"/>
      <c r="J120" s="414"/>
      <c r="K120" s="414"/>
      <c r="M120" s="76"/>
    </row>
    <row r="121" spans="1:13" s="172" customFormat="1" ht="5.0999999999999996" customHeight="1">
      <c r="A121" s="414"/>
      <c r="B121" s="414"/>
      <c r="C121" s="414"/>
      <c r="D121" s="414"/>
      <c r="E121" s="414"/>
      <c r="F121" s="414"/>
      <c r="G121" s="414"/>
      <c r="H121" s="414"/>
      <c r="I121" s="414"/>
      <c r="J121" s="414"/>
      <c r="K121" s="414"/>
      <c r="M121" s="77"/>
    </row>
    <row r="122" spans="1:13" s="172" customFormat="1" ht="26.1" customHeight="1">
      <c r="A122" s="414" t="s">
        <v>248</v>
      </c>
      <c r="B122" s="414"/>
      <c r="C122" s="414"/>
      <c r="D122" s="414"/>
      <c r="E122" s="414"/>
      <c r="F122" s="414"/>
      <c r="G122" s="414"/>
      <c r="H122" s="414"/>
      <c r="I122" s="414"/>
      <c r="J122" s="414"/>
      <c r="K122" s="414"/>
      <c r="M122" s="76"/>
    </row>
    <row r="123" spans="1:13" s="172" customFormat="1" ht="5.0999999999999996" customHeight="1">
      <c r="A123" s="414"/>
      <c r="B123" s="414"/>
      <c r="C123" s="414"/>
      <c r="D123" s="414"/>
      <c r="E123" s="414"/>
      <c r="F123" s="414"/>
      <c r="G123" s="414"/>
      <c r="H123" s="414"/>
      <c r="I123" s="414"/>
      <c r="J123" s="414"/>
      <c r="K123" s="414"/>
      <c r="M123" s="77"/>
    </row>
    <row r="124" spans="1:13" s="172" customFormat="1" ht="39.75" customHeight="1">
      <c r="A124" s="414" t="s">
        <v>261</v>
      </c>
      <c r="B124" s="414"/>
      <c r="C124" s="414"/>
      <c r="D124" s="414"/>
      <c r="E124" s="414"/>
      <c r="F124" s="414"/>
      <c r="G124" s="414"/>
      <c r="H124" s="414"/>
      <c r="I124" s="414"/>
      <c r="J124" s="414"/>
      <c r="K124" s="414"/>
      <c r="M124" s="76"/>
    </row>
    <row r="125" spans="1:13" s="172" customFormat="1" ht="5.0999999999999996" customHeight="1">
      <c r="A125" s="424"/>
      <c r="B125" s="424"/>
      <c r="C125" s="424"/>
      <c r="D125" s="424"/>
      <c r="E125" s="424"/>
      <c r="F125" s="424"/>
      <c r="G125" s="424"/>
      <c r="H125" s="424"/>
      <c r="I125" s="424"/>
      <c r="J125" s="424"/>
      <c r="K125" s="424"/>
      <c r="M125" s="77"/>
    </row>
    <row r="126" spans="1:13" s="172" customFormat="1" ht="12.75" customHeight="1">
      <c r="A126" s="414" t="s">
        <v>256</v>
      </c>
      <c r="B126" s="414"/>
      <c r="C126" s="414"/>
      <c r="D126" s="414"/>
      <c r="E126" s="414"/>
      <c r="F126" s="414"/>
      <c r="G126" s="414"/>
      <c r="H126" s="414"/>
      <c r="I126" s="414"/>
      <c r="J126" s="414"/>
      <c r="K126" s="414"/>
      <c r="M126" s="76"/>
    </row>
    <row r="127" spans="1:13" s="172" customFormat="1" ht="5.0999999999999996" customHeight="1">
      <c r="A127" s="424"/>
      <c r="B127" s="424"/>
      <c r="C127" s="424"/>
      <c r="D127" s="424"/>
      <c r="E127" s="424"/>
      <c r="F127" s="424"/>
      <c r="G127" s="424"/>
      <c r="H127" s="424"/>
      <c r="I127" s="424"/>
      <c r="J127" s="424"/>
      <c r="K127" s="424"/>
      <c r="M127" s="77"/>
    </row>
    <row r="128" spans="1:13" s="173" customFormat="1" ht="39.75" customHeight="1">
      <c r="A128" s="419" t="s">
        <v>295</v>
      </c>
      <c r="B128" s="419"/>
      <c r="C128" s="419"/>
      <c r="D128" s="419"/>
      <c r="E128" s="419"/>
      <c r="F128" s="419"/>
      <c r="G128" s="419"/>
      <c r="H128" s="419"/>
      <c r="I128" s="419"/>
      <c r="J128" s="419"/>
      <c r="K128" s="419"/>
      <c r="M128" s="623"/>
    </row>
    <row r="129" spans="1:13" s="173" customFormat="1" ht="12.75" customHeight="1">
      <c r="A129" s="425"/>
      <c r="B129" s="425"/>
      <c r="C129" s="425"/>
      <c r="D129" s="425"/>
      <c r="E129" s="425"/>
      <c r="F129" s="425"/>
      <c r="G129" s="425"/>
      <c r="H129" s="425"/>
      <c r="I129" s="425"/>
      <c r="J129" s="425"/>
      <c r="K129" s="425"/>
      <c r="M129" s="623"/>
    </row>
    <row r="130" spans="1:13" s="175" customFormat="1" ht="26.1" customHeight="1">
      <c r="A130" s="189" t="s">
        <v>3</v>
      </c>
      <c r="B130" s="421" t="s">
        <v>269</v>
      </c>
      <c r="C130" s="421"/>
      <c r="D130" s="421"/>
      <c r="E130" s="421"/>
      <c r="F130" s="421"/>
      <c r="G130" s="421"/>
      <c r="H130" s="421"/>
      <c r="I130" s="421"/>
      <c r="J130" s="421"/>
      <c r="K130" s="421"/>
      <c r="M130" s="625"/>
    </row>
    <row r="131" spans="1:13" s="172" customFormat="1" ht="5.0999999999999996" customHeight="1">
      <c r="A131" s="416"/>
      <c r="B131" s="416"/>
      <c r="C131" s="416"/>
      <c r="D131" s="416"/>
      <c r="E131" s="416"/>
      <c r="F131" s="416"/>
      <c r="G131" s="416"/>
      <c r="H131" s="416"/>
      <c r="I131" s="416"/>
      <c r="J131" s="416"/>
      <c r="K131" s="416"/>
      <c r="M131" s="186"/>
    </row>
    <row r="132" spans="1:13" s="172" customFormat="1" ht="27" customHeight="1">
      <c r="A132" s="414" t="s">
        <v>413</v>
      </c>
      <c r="B132" s="414"/>
      <c r="C132" s="414"/>
      <c r="D132" s="414"/>
      <c r="E132" s="414"/>
      <c r="F132" s="414"/>
      <c r="G132" s="414"/>
      <c r="H132" s="414"/>
      <c r="I132" s="414"/>
      <c r="J132" s="414"/>
      <c r="K132" s="414"/>
      <c r="M132" s="76"/>
    </row>
    <row r="133" spans="1:13" s="176" customFormat="1" ht="12.75" customHeight="1">
      <c r="A133" s="79"/>
      <c r="B133" s="151" t="s">
        <v>0</v>
      </c>
      <c r="C133" s="414" t="s">
        <v>258</v>
      </c>
      <c r="D133" s="414"/>
      <c r="E133" s="414"/>
      <c r="F133" s="414"/>
      <c r="G133" s="414"/>
      <c r="H133" s="414"/>
      <c r="I133" s="414"/>
      <c r="J133" s="414"/>
      <c r="K133" s="414"/>
      <c r="M133" s="626"/>
    </row>
    <row r="134" spans="1:13" s="176" customFormat="1" ht="63.75" customHeight="1">
      <c r="A134" s="79"/>
      <c r="B134" s="80"/>
      <c r="C134" s="151" t="s">
        <v>10</v>
      </c>
      <c r="D134" s="419" t="s">
        <v>257</v>
      </c>
      <c r="E134" s="414"/>
      <c r="F134" s="414"/>
      <c r="G134" s="414"/>
      <c r="H134" s="414"/>
      <c r="I134" s="414"/>
      <c r="J134" s="414"/>
      <c r="K134" s="414"/>
      <c r="M134" s="627"/>
    </row>
    <row r="135" spans="1:13" s="172" customFormat="1" ht="5.0999999999999996" customHeight="1">
      <c r="A135" s="416"/>
      <c r="B135" s="416"/>
      <c r="C135" s="416"/>
      <c r="D135" s="416"/>
      <c r="E135" s="416"/>
      <c r="F135" s="416"/>
      <c r="G135" s="416"/>
      <c r="H135" s="416"/>
      <c r="I135" s="416"/>
      <c r="J135" s="416"/>
      <c r="K135" s="416"/>
      <c r="M135" s="186"/>
    </row>
    <row r="136" spans="1:13" s="173" customFormat="1" ht="12.75" customHeight="1">
      <c r="A136" s="419" t="s">
        <v>296</v>
      </c>
      <c r="B136" s="419"/>
      <c r="C136" s="419"/>
      <c r="D136" s="419"/>
      <c r="E136" s="419"/>
      <c r="F136" s="419"/>
      <c r="G136" s="419"/>
      <c r="H136" s="419"/>
      <c r="I136" s="419"/>
      <c r="J136" s="419"/>
      <c r="K136" s="419"/>
      <c r="M136" s="623"/>
    </row>
    <row r="137" spans="1:13" s="172" customFormat="1" ht="5.0999999999999996" customHeight="1">
      <c r="A137" s="414"/>
      <c r="B137" s="414"/>
      <c r="C137" s="414"/>
      <c r="D137" s="414"/>
      <c r="E137" s="414"/>
      <c r="F137" s="414"/>
      <c r="G137" s="414"/>
      <c r="H137" s="414"/>
      <c r="I137" s="414"/>
      <c r="J137" s="414"/>
      <c r="K137" s="414"/>
      <c r="M137" s="186"/>
    </row>
    <row r="138" spans="1:13" s="173" customFormat="1" ht="38.1" customHeight="1">
      <c r="A138" s="419" t="s">
        <v>414</v>
      </c>
      <c r="B138" s="419"/>
      <c r="C138" s="419"/>
      <c r="D138" s="419"/>
      <c r="E138" s="419"/>
      <c r="F138" s="419"/>
      <c r="G138" s="419"/>
      <c r="H138" s="419"/>
      <c r="I138" s="419"/>
      <c r="J138" s="419"/>
      <c r="K138" s="419"/>
      <c r="M138" s="623"/>
    </row>
    <row r="139" spans="1:13" s="172" customFormat="1" ht="5.0999999999999996" customHeight="1">
      <c r="A139" s="414"/>
      <c r="B139" s="414"/>
      <c r="C139" s="414"/>
      <c r="D139" s="414"/>
      <c r="E139" s="414"/>
      <c r="F139" s="414"/>
      <c r="G139" s="414"/>
      <c r="H139" s="414"/>
      <c r="I139" s="414"/>
      <c r="J139" s="414"/>
      <c r="K139" s="414"/>
      <c r="M139" s="186"/>
    </row>
    <row r="140" spans="1:13" s="172" customFormat="1" ht="39.950000000000003" customHeight="1">
      <c r="A140" s="414" t="s">
        <v>415</v>
      </c>
      <c r="B140" s="414"/>
      <c r="C140" s="414"/>
      <c r="D140" s="414"/>
      <c r="E140" s="414"/>
      <c r="F140" s="414"/>
      <c r="G140" s="414"/>
      <c r="H140" s="414"/>
      <c r="I140" s="414"/>
      <c r="J140" s="414"/>
      <c r="K140" s="414"/>
      <c r="M140" s="76"/>
    </row>
    <row r="141" spans="1:13" s="172" customFormat="1" ht="26.1" customHeight="1">
      <c r="A141" s="414" t="s">
        <v>416</v>
      </c>
      <c r="B141" s="414"/>
      <c r="C141" s="414"/>
      <c r="D141" s="414"/>
      <c r="E141" s="414"/>
      <c r="F141" s="414"/>
      <c r="G141" s="414"/>
      <c r="H141" s="414"/>
      <c r="I141" s="414"/>
      <c r="J141" s="414"/>
      <c r="K141" s="414"/>
      <c r="M141" s="76"/>
    </row>
    <row r="142" spans="1:13" s="190" customFormat="1" ht="5.0999999999999996" customHeight="1">
      <c r="A142" s="418"/>
      <c r="B142" s="418"/>
      <c r="C142" s="418"/>
      <c r="D142" s="418"/>
      <c r="E142" s="418"/>
      <c r="F142" s="418"/>
      <c r="G142" s="418"/>
      <c r="H142" s="418"/>
      <c r="I142" s="418"/>
      <c r="J142" s="418"/>
      <c r="K142" s="418"/>
      <c r="M142" s="186"/>
    </row>
    <row r="143" spans="1:13" s="117" customFormat="1" ht="12.75" customHeight="1">
      <c r="A143" s="419" t="s">
        <v>327</v>
      </c>
      <c r="B143" s="419"/>
      <c r="C143" s="419"/>
      <c r="D143" s="419"/>
      <c r="E143" s="419"/>
      <c r="F143" s="419"/>
      <c r="G143" s="419"/>
      <c r="H143" s="419"/>
      <c r="I143" s="419"/>
      <c r="J143" s="419"/>
      <c r="K143" s="419"/>
      <c r="M143" s="236"/>
    </row>
    <row r="144" spans="1:13" s="173" customFormat="1" ht="12.75" customHeight="1">
      <c r="A144" s="420"/>
      <c r="B144" s="420"/>
      <c r="C144" s="420"/>
      <c r="D144" s="420"/>
      <c r="E144" s="420"/>
      <c r="F144" s="420"/>
      <c r="G144" s="420"/>
      <c r="H144" s="420"/>
      <c r="I144" s="420"/>
      <c r="J144" s="420"/>
      <c r="K144" s="420"/>
      <c r="M144" s="623"/>
    </row>
    <row r="145" spans="1:24" s="175" customFormat="1" ht="12.75" customHeight="1">
      <c r="A145" s="189" t="s">
        <v>4</v>
      </c>
      <c r="B145" s="421" t="s">
        <v>194</v>
      </c>
      <c r="C145" s="421"/>
      <c r="D145" s="421"/>
      <c r="E145" s="421"/>
      <c r="F145" s="421"/>
      <c r="G145" s="421"/>
      <c r="H145" s="421"/>
      <c r="I145" s="421"/>
      <c r="J145" s="421"/>
      <c r="K145" s="421"/>
      <c r="M145" s="625"/>
    </row>
    <row r="146" spans="1:24" s="172" customFormat="1" ht="5.0999999999999996" customHeight="1">
      <c r="A146" s="416"/>
      <c r="B146" s="416"/>
      <c r="C146" s="416"/>
      <c r="D146" s="416"/>
      <c r="E146" s="416"/>
      <c r="F146" s="416"/>
      <c r="G146" s="416"/>
      <c r="H146" s="416"/>
      <c r="I146" s="416"/>
      <c r="J146" s="416"/>
      <c r="K146" s="416"/>
      <c r="M146" s="77"/>
    </row>
    <row r="147" spans="1:24" s="172" customFormat="1" ht="12.75" customHeight="1">
      <c r="A147" s="422" t="s">
        <v>297</v>
      </c>
      <c r="B147" s="422"/>
      <c r="C147" s="422"/>
      <c r="D147" s="422"/>
      <c r="E147" s="422"/>
      <c r="F147" s="422"/>
      <c r="G147" s="422"/>
      <c r="H147" s="422"/>
      <c r="I147" s="422"/>
      <c r="J147" s="422"/>
      <c r="K147" s="422"/>
      <c r="M147" s="76"/>
    </row>
    <row r="148" spans="1:24" s="176" customFormat="1" ht="12.75" customHeight="1">
      <c r="A148" s="151"/>
      <c r="B148" s="414" t="s">
        <v>298</v>
      </c>
      <c r="C148" s="414"/>
      <c r="D148" s="414"/>
      <c r="E148" s="414"/>
      <c r="F148" s="414"/>
      <c r="G148" s="414"/>
      <c r="H148" s="414"/>
      <c r="I148" s="414"/>
      <c r="J148" s="414"/>
      <c r="K148" s="414"/>
      <c r="M148" s="626"/>
    </row>
    <row r="149" spans="1:24" s="176" customFormat="1" ht="76.5" customHeight="1">
      <c r="A149" s="177"/>
      <c r="B149" s="151"/>
      <c r="C149" s="419" t="s">
        <v>417</v>
      </c>
      <c r="D149" s="419"/>
      <c r="E149" s="419"/>
      <c r="F149" s="419"/>
      <c r="G149" s="419"/>
      <c r="H149" s="419"/>
      <c r="I149" s="419"/>
      <c r="J149" s="419"/>
      <c r="K149" s="419"/>
      <c r="M149" s="626"/>
      <c r="O149" s="183"/>
      <c r="P149" s="183"/>
      <c r="Q149" s="183"/>
      <c r="R149" s="183"/>
      <c r="S149" s="183"/>
      <c r="T149" s="183"/>
      <c r="U149" s="183"/>
      <c r="V149" s="183"/>
      <c r="W149" s="183"/>
      <c r="X149" s="183"/>
    </row>
    <row r="150" spans="1:24" s="176" customFormat="1" ht="26.1" customHeight="1">
      <c r="A150" s="177"/>
      <c r="B150" s="99"/>
      <c r="C150" s="419" t="s">
        <v>299</v>
      </c>
      <c r="D150" s="419"/>
      <c r="E150" s="419"/>
      <c r="F150" s="419"/>
      <c r="G150" s="419"/>
      <c r="H150" s="419"/>
      <c r="I150" s="419"/>
      <c r="J150" s="419"/>
      <c r="K150" s="419"/>
      <c r="M150" s="628"/>
    </row>
    <row r="151" spans="1:24" s="176" customFormat="1" ht="66" customHeight="1">
      <c r="A151" s="177"/>
      <c r="B151" s="99"/>
      <c r="C151" s="419" t="s">
        <v>195</v>
      </c>
      <c r="D151" s="419"/>
      <c r="E151" s="419"/>
      <c r="F151" s="419"/>
      <c r="G151" s="419"/>
      <c r="H151" s="419"/>
      <c r="I151" s="419"/>
      <c r="J151" s="419"/>
      <c r="K151" s="419"/>
      <c r="M151" s="626"/>
    </row>
    <row r="152" spans="1:24" s="185" customFormat="1" ht="26.1" customHeight="1">
      <c r="A152" s="184"/>
      <c r="B152" s="99"/>
      <c r="C152" s="423" t="s">
        <v>326</v>
      </c>
      <c r="D152" s="423"/>
      <c r="E152" s="423"/>
      <c r="F152" s="423"/>
      <c r="G152" s="423"/>
      <c r="H152" s="423"/>
      <c r="I152" s="423"/>
      <c r="J152" s="423"/>
      <c r="K152" s="423"/>
      <c r="M152" s="626"/>
    </row>
    <row r="153" spans="1:24" s="176" customFormat="1" ht="12.75" customHeight="1">
      <c r="A153" s="151"/>
      <c r="B153" s="414" t="s">
        <v>300</v>
      </c>
      <c r="C153" s="414"/>
      <c r="D153" s="414"/>
      <c r="E153" s="414"/>
      <c r="F153" s="414"/>
      <c r="G153" s="414"/>
      <c r="H153" s="414"/>
      <c r="I153" s="414"/>
      <c r="J153" s="414"/>
      <c r="K153" s="414"/>
      <c r="M153" s="626"/>
    </row>
    <row r="154" spans="1:24" s="176" customFormat="1" ht="53.25" customHeight="1">
      <c r="A154" s="177"/>
      <c r="B154" s="151"/>
      <c r="C154" s="419" t="s">
        <v>301</v>
      </c>
      <c r="D154" s="419"/>
      <c r="E154" s="419"/>
      <c r="F154" s="419"/>
      <c r="G154" s="419"/>
      <c r="H154" s="419"/>
      <c r="I154" s="419"/>
      <c r="J154" s="419"/>
      <c r="K154" s="419"/>
      <c r="M154" s="626"/>
    </row>
    <row r="155" spans="1:24" s="172" customFormat="1" ht="5.0999999999999996" customHeight="1">
      <c r="A155" s="416"/>
      <c r="B155" s="416"/>
      <c r="C155" s="416"/>
      <c r="D155" s="416"/>
      <c r="E155" s="416"/>
      <c r="F155" s="416"/>
      <c r="G155" s="416"/>
      <c r="H155" s="416"/>
      <c r="I155" s="416"/>
      <c r="J155" s="416"/>
      <c r="K155" s="416"/>
      <c r="M155" s="77"/>
    </row>
    <row r="156" spans="1:24" s="172" customFormat="1" ht="12.75" customHeight="1">
      <c r="A156" s="417" t="s">
        <v>418</v>
      </c>
      <c r="B156" s="417"/>
      <c r="C156" s="417"/>
      <c r="D156" s="417"/>
      <c r="E156" s="417"/>
      <c r="F156" s="417"/>
      <c r="G156" s="417"/>
      <c r="H156" s="417"/>
      <c r="I156" s="417"/>
      <c r="J156" s="417"/>
      <c r="K156" s="417"/>
      <c r="M156" s="76"/>
    </row>
    <row r="157" spans="1:24" s="176" customFormat="1" ht="51.95" customHeight="1">
      <c r="A157" s="178"/>
      <c r="B157" s="415" t="s">
        <v>302</v>
      </c>
      <c r="C157" s="415"/>
      <c r="D157" s="415"/>
      <c r="E157" s="415"/>
      <c r="F157" s="415"/>
      <c r="G157" s="415"/>
      <c r="H157" s="415"/>
      <c r="I157" s="415"/>
      <c r="J157" s="415"/>
      <c r="K157" s="415"/>
      <c r="M157" s="626"/>
    </row>
    <row r="158" spans="1:24" s="172" customFormat="1" ht="26.1" customHeight="1">
      <c r="A158" s="179"/>
      <c r="B158" s="151" t="s">
        <v>249</v>
      </c>
      <c r="C158" s="414" t="s">
        <v>303</v>
      </c>
      <c r="D158" s="414"/>
      <c r="E158" s="414"/>
      <c r="F158" s="414"/>
      <c r="G158" s="414"/>
      <c r="H158" s="414"/>
      <c r="I158" s="414"/>
      <c r="J158" s="414"/>
      <c r="K158" s="414"/>
      <c r="M158" s="76"/>
    </row>
    <row r="159" spans="1:24" s="172" customFormat="1" ht="12.75" customHeight="1">
      <c r="A159" s="179"/>
      <c r="B159" s="179" t="s">
        <v>249</v>
      </c>
      <c r="C159" s="417" t="s">
        <v>304</v>
      </c>
      <c r="D159" s="417"/>
      <c r="E159" s="417"/>
      <c r="F159" s="417"/>
      <c r="G159" s="417"/>
      <c r="H159" s="417"/>
      <c r="I159" s="417"/>
      <c r="J159" s="417"/>
      <c r="K159" s="417"/>
      <c r="M159" s="76"/>
    </row>
    <row r="160" spans="1:24" s="176" customFormat="1" ht="12.75" customHeight="1">
      <c r="A160" s="178"/>
      <c r="B160" s="415" t="s">
        <v>305</v>
      </c>
      <c r="C160" s="415"/>
      <c r="D160" s="415"/>
      <c r="E160" s="415"/>
      <c r="F160" s="415"/>
      <c r="G160" s="415"/>
      <c r="H160" s="415"/>
      <c r="I160" s="415"/>
      <c r="J160" s="415"/>
      <c r="K160" s="415"/>
      <c r="M160" s="626"/>
    </row>
    <row r="161" spans="1:13" s="172" customFormat="1" ht="12.75" customHeight="1">
      <c r="A161" s="179"/>
      <c r="B161" s="179" t="s">
        <v>249</v>
      </c>
      <c r="C161" s="417" t="s">
        <v>306</v>
      </c>
      <c r="D161" s="417"/>
      <c r="E161" s="417"/>
      <c r="F161" s="417"/>
      <c r="G161" s="417"/>
      <c r="H161" s="417"/>
      <c r="I161" s="417"/>
      <c r="J161" s="417"/>
      <c r="K161" s="417"/>
      <c r="M161" s="76"/>
    </row>
    <row r="162" spans="1:13" s="172" customFormat="1" ht="12.75" customHeight="1">
      <c r="A162" s="179"/>
      <c r="B162" s="179" t="s">
        <v>249</v>
      </c>
      <c r="C162" s="417" t="s">
        <v>307</v>
      </c>
      <c r="D162" s="417"/>
      <c r="E162" s="417"/>
      <c r="F162" s="417"/>
      <c r="G162" s="417"/>
      <c r="H162" s="417"/>
      <c r="I162" s="417"/>
      <c r="J162" s="417"/>
      <c r="K162" s="417"/>
      <c r="M162" s="76"/>
    </row>
    <row r="163" spans="1:13" s="172" customFormat="1" ht="12.75" customHeight="1">
      <c r="A163" s="179"/>
      <c r="B163" s="179" t="s">
        <v>249</v>
      </c>
      <c r="C163" s="417" t="s">
        <v>308</v>
      </c>
      <c r="D163" s="417"/>
      <c r="E163" s="417"/>
      <c r="F163" s="417"/>
      <c r="G163" s="417"/>
      <c r="H163" s="417"/>
      <c r="I163" s="417"/>
      <c r="J163" s="417"/>
      <c r="K163" s="417"/>
      <c r="M163" s="76"/>
    </row>
    <row r="164" spans="1:13" s="172" customFormat="1" ht="26.1" customHeight="1">
      <c r="A164" s="179"/>
      <c r="B164" s="151" t="s">
        <v>249</v>
      </c>
      <c r="C164" s="414" t="s">
        <v>309</v>
      </c>
      <c r="D164" s="414"/>
      <c r="E164" s="414"/>
      <c r="F164" s="414"/>
      <c r="G164" s="414"/>
      <c r="H164" s="414"/>
      <c r="I164" s="414"/>
      <c r="J164" s="414"/>
      <c r="K164" s="414"/>
      <c r="M164" s="76"/>
    </row>
    <row r="165" spans="1:13" s="176" customFormat="1" ht="12.75" customHeight="1">
      <c r="A165" s="178"/>
      <c r="B165" s="415" t="s">
        <v>310</v>
      </c>
      <c r="C165" s="415"/>
      <c r="D165" s="415"/>
      <c r="E165" s="415"/>
      <c r="F165" s="415"/>
      <c r="G165" s="415"/>
      <c r="H165" s="415"/>
      <c r="I165" s="415"/>
      <c r="J165" s="415"/>
      <c r="K165" s="415"/>
      <c r="M165" s="626"/>
    </row>
    <row r="166" spans="1:13" s="172" customFormat="1" ht="12.75" customHeight="1">
      <c r="A166" s="179"/>
      <c r="B166" s="179" t="s">
        <v>249</v>
      </c>
      <c r="C166" s="417" t="s">
        <v>311</v>
      </c>
      <c r="D166" s="417"/>
      <c r="E166" s="417"/>
      <c r="F166" s="417"/>
      <c r="G166" s="417"/>
      <c r="H166" s="417"/>
      <c r="I166" s="417"/>
      <c r="J166" s="417"/>
      <c r="K166" s="417"/>
      <c r="M166" s="76"/>
    </row>
    <row r="167" spans="1:13" s="172" customFormat="1" ht="38.1" customHeight="1">
      <c r="A167" s="179"/>
      <c r="B167" s="151" t="s">
        <v>249</v>
      </c>
      <c r="C167" s="414" t="s">
        <v>312</v>
      </c>
      <c r="D167" s="414"/>
      <c r="E167" s="414"/>
      <c r="F167" s="414"/>
      <c r="G167" s="414"/>
      <c r="H167" s="414"/>
      <c r="I167" s="414"/>
      <c r="J167" s="414"/>
      <c r="K167" s="414"/>
      <c r="M167" s="76"/>
    </row>
    <row r="168" spans="1:13" s="176" customFormat="1" ht="51.95" customHeight="1">
      <c r="A168" s="178"/>
      <c r="B168" s="415" t="s">
        <v>313</v>
      </c>
      <c r="C168" s="415"/>
      <c r="D168" s="415"/>
      <c r="E168" s="415"/>
      <c r="F168" s="415"/>
      <c r="G168" s="415"/>
      <c r="H168" s="415"/>
      <c r="I168" s="415"/>
      <c r="J168" s="415"/>
      <c r="K168" s="415"/>
      <c r="M168" s="626"/>
    </row>
    <row r="169" spans="1:13" s="172" customFormat="1" ht="5.0999999999999996" customHeight="1">
      <c r="A169" s="416"/>
      <c r="B169" s="416"/>
      <c r="C169" s="416"/>
      <c r="D169" s="416"/>
      <c r="E169" s="416"/>
      <c r="F169" s="416"/>
      <c r="G169" s="416"/>
      <c r="H169" s="416"/>
      <c r="I169" s="416"/>
      <c r="J169" s="416"/>
      <c r="K169" s="416"/>
      <c r="M169" s="77"/>
    </row>
    <row r="170" spans="1:13" s="172" customFormat="1" ht="12.75" customHeight="1">
      <c r="A170" s="417" t="s">
        <v>419</v>
      </c>
      <c r="B170" s="417"/>
      <c r="C170" s="417"/>
      <c r="D170" s="417"/>
      <c r="E170" s="417"/>
      <c r="F170" s="417"/>
      <c r="G170" s="417"/>
      <c r="H170" s="417"/>
      <c r="I170" s="417"/>
      <c r="J170" s="417"/>
      <c r="K170" s="417"/>
      <c r="M170" s="76"/>
    </row>
    <row r="171" spans="1:13" s="176" customFormat="1" ht="26.1" customHeight="1">
      <c r="A171" s="178"/>
      <c r="B171" s="415" t="s">
        <v>314</v>
      </c>
      <c r="C171" s="415"/>
      <c r="D171" s="415"/>
      <c r="E171" s="415"/>
      <c r="F171" s="415"/>
      <c r="G171" s="415"/>
      <c r="H171" s="415"/>
      <c r="I171" s="415"/>
      <c r="J171" s="415"/>
      <c r="K171" s="415"/>
      <c r="M171" s="626"/>
    </row>
    <row r="172" spans="1:13" s="176" customFormat="1" ht="78" customHeight="1">
      <c r="A172" s="178"/>
      <c r="B172" s="415" t="s">
        <v>315</v>
      </c>
      <c r="C172" s="415"/>
      <c r="D172" s="415"/>
      <c r="E172" s="415"/>
      <c r="F172" s="415"/>
      <c r="G172" s="415"/>
      <c r="H172" s="415"/>
      <c r="I172" s="415"/>
      <c r="J172" s="415"/>
      <c r="K172" s="415"/>
      <c r="M172" s="626"/>
    </row>
    <row r="173" spans="1:13" s="176" customFormat="1" ht="26.1" customHeight="1">
      <c r="A173" s="178"/>
      <c r="B173" s="415" t="s">
        <v>316</v>
      </c>
      <c r="C173" s="415"/>
      <c r="D173" s="415"/>
      <c r="E173" s="415"/>
      <c r="F173" s="415"/>
      <c r="G173" s="415"/>
      <c r="H173" s="415"/>
      <c r="I173" s="415"/>
      <c r="J173" s="415"/>
      <c r="K173" s="415"/>
      <c r="M173" s="626"/>
    </row>
    <row r="174" spans="1:13" s="176" customFormat="1" ht="140.1" customHeight="1">
      <c r="A174" s="178"/>
      <c r="B174" s="415" t="s">
        <v>317</v>
      </c>
      <c r="C174" s="415"/>
      <c r="D174" s="415"/>
      <c r="E174" s="415"/>
      <c r="F174" s="415"/>
      <c r="G174" s="415"/>
      <c r="H174" s="415"/>
      <c r="I174" s="415"/>
      <c r="J174" s="415"/>
      <c r="K174" s="415"/>
      <c r="M174" s="626"/>
    </row>
    <row r="175" spans="1:13" s="176" customFormat="1" ht="51.95" customHeight="1">
      <c r="A175" s="178"/>
      <c r="B175" s="415" t="s">
        <v>318</v>
      </c>
      <c r="C175" s="415"/>
      <c r="D175" s="415"/>
      <c r="E175" s="415"/>
      <c r="F175" s="415"/>
      <c r="G175" s="415"/>
      <c r="H175" s="415"/>
      <c r="I175" s="415"/>
      <c r="J175" s="415"/>
      <c r="K175" s="415"/>
      <c r="M175" s="626"/>
    </row>
    <row r="176" spans="1:13" s="172" customFormat="1" ht="5.0999999999999996" customHeight="1">
      <c r="A176" s="416"/>
      <c r="B176" s="416"/>
      <c r="C176" s="416"/>
      <c r="D176" s="416"/>
      <c r="E176" s="416"/>
      <c r="F176" s="416"/>
      <c r="G176" s="416"/>
      <c r="H176" s="416"/>
      <c r="I176" s="416"/>
      <c r="J176" s="416"/>
      <c r="K176" s="416"/>
      <c r="M176" s="77"/>
    </row>
    <row r="177" spans="1:13" s="172" customFormat="1" ht="12.75" customHeight="1">
      <c r="A177" s="414" t="s">
        <v>420</v>
      </c>
      <c r="B177" s="414"/>
      <c r="C177" s="414"/>
      <c r="D177" s="414"/>
      <c r="E177" s="414"/>
      <c r="F177" s="414"/>
      <c r="G177" s="414"/>
      <c r="H177" s="414"/>
      <c r="I177" s="414"/>
      <c r="J177" s="414"/>
      <c r="K177" s="414"/>
      <c r="M177" s="76"/>
    </row>
    <row r="178" spans="1:13" s="172" customFormat="1" ht="5.0999999999999996" customHeight="1">
      <c r="A178" s="424"/>
      <c r="B178" s="424"/>
      <c r="C178" s="424"/>
      <c r="D178" s="424"/>
      <c r="E178" s="424"/>
      <c r="F178" s="424"/>
      <c r="G178" s="424"/>
      <c r="H178" s="424"/>
      <c r="I178" s="424"/>
      <c r="J178" s="424"/>
      <c r="K178" s="424"/>
      <c r="M178" s="77"/>
    </row>
    <row r="179" spans="1:13" s="173" customFormat="1" ht="26.1" customHeight="1">
      <c r="A179" s="419" t="s">
        <v>319</v>
      </c>
      <c r="B179" s="419"/>
      <c r="C179" s="419"/>
      <c r="D179" s="419"/>
      <c r="E179" s="419"/>
      <c r="F179" s="419"/>
      <c r="G179" s="419"/>
      <c r="H179" s="419"/>
      <c r="I179" s="419"/>
      <c r="J179" s="419"/>
      <c r="K179" s="419"/>
      <c r="M179" s="623"/>
    </row>
    <row r="180" spans="1:13" s="172" customFormat="1" ht="12.75" customHeight="1">
      <c r="A180" s="151" t="s">
        <v>249</v>
      </c>
      <c r="B180" s="414" t="s">
        <v>259</v>
      </c>
      <c r="C180" s="414"/>
      <c r="D180" s="414"/>
      <c r="E180" s="414"/>
      <c r="F180" s="414"/>
      <c r="G180" s="414"/>
      <c r="H180" s="414"/>
      <c r="I180" s="414"/>
      <c r="J180" s="414"/>
      <c r="K180" s="414"/>
      <c r="M180" s="76"/>
    </row>
    <row r="181" spans="1:13" s="172" customFormat="1" ht="26.1" customHeight="1">
      <c r="A181" s="151" t="s">
        <v>249</v>
      </c>
      <c r="B181" s="414" t="s">
        <v>320</v>
      </c>
      <c r="C181" s="414"/>
      <c r="D181" s="414"/>
      <c r="E181" s="414"/>
      <c r="F181" s="414"/>
      <c r="G181" s="414"/>
      <c r="H181" s="414"/>
      <c r="I181" s="414"/>
      <c r="J181" s="414"/>
      <c r="K181" s="414"/>
      <c r="M181" s="76"/>
    </row>
    <row r="182" spans="1:13" s="172" customFormat="1" ht="5.0999999999999996" customHeight="1">
      <c r="A182" s="414"/>
      <c r="B182" s="414"/>
      <c r="C182" s="414"/>
      <c r="D182" s="414"/>
      <c r="E182" s="414"/>
      <c r="F182" s="414"/>
      <c r="G182" s="414"/>
      <c r="H182" s="414"/>
      <c r="I182" s="414"/>
      <c r="J182" s="414"/>
      <c r="K182" s="414"/>
      <c r="M182" s="77"/>
    </row>
    <row r="183" spans="1:13" s="172" customFormat="1" ht="26.1" customHeight="1">
      <c r="A183" s="414" t="s">
        <v>321</v>
      </c>
      <c r="B183" s="414"/>
      <c r="C183" s="414"/>
      <c r="D183" s="414"/>
      <c r="E183" s="414"/>
      <c r="F183" s="414"/>
      <c r="G183" s="414"/>
      <c r="H183" s="414"/>
      <c r="I183" s="414"/>
      <c r="J183" s="414"/>
      <c r="K183" s="414"/>
      <c r="M183" s="76"/>
    </row>
    <row r="184" spans="1:13" s="172" customFormat="1" ht="5.0999999999999996" customHeight="1">
      <c r="A184" s="414"/>
      <c r="B184" s="414"/>
      <c r="C184" s="414"/>
      <c r="D184" s="414"/>
      <c r="E184" s="414"/>
      <c r="F184" s="414"/>
      <c r="G184" s="414"/>
      <c r="H184" s="414"/>
      <c r="I184" s="414"/>
      <c r="J184" s="414"/>
      <c r="K184" s="414"/>
      <c r="M184" s="77"/>
    </row>
    <row r="185" spans="1:13" s="172" customFormat="1" ht="26.1" customHeight="1">
      <c r="A185" s="414" t="s">
        <v>322</v>
      </c>
      <c r="B185" s="414"/>
      <c r="C185" s="414"/>
      <c r="D185" s="414"/>
      <c r="E185" s="414"/>
      <c r="F185" s="414"/>
      <c r="G185" s="414"/>
      <c r="H185" s="414"/>
      <c r="I185" s="414"/>
      <c r="J185" s="414"/>
      <c r="K185" s="414"/>
      <c r="M185" s="76"/>
    </row>
    <row r="186" spans="1:13" s="172" customFormat="1" ht="5.0999999999999996" customHeight="1">
      <c r="A186" s="414"/>
      <c r="B186" s="414"/>
      <c r="C186" s="414"/>
      <c r="D186" s="414"/>
      <c r="E186" s="414"/>
      <c r="F186" s="414"/>
      <c r="G186" s="414"/>
      <c r="H186" s="414"/>
      <c r="I186" s="414"/>
      <c r="J186" s="414"/>
      <c r="K186" s="414"/>
      <c r="M186" s="77"/>
    </row>
    <row r="187" spans="1:13" s="172" customFormat="1" ht="38.1" customHeight="1">
      <c r="A187" s="414" t="s">
        <v>260</v>
      </c>
      <c r="B187" s="414"/>
      <c r="C187" s="414"/>
      <c r="D187" s="414"/>
      <c r="E187" s="414"/>
      <c r="F187" s="414"/>
      <c r="G187" s="414"/>
      <c r="H187" s="414"/>
      <c r="I187" s="414"/>
      <c r="J187" s="414"/>
      <c r="K187" s="414"/>
      <c r="M187" s="76"/>
    </row>
    <row r="188" spans="1:13" s="172" customFormat="1" ht="5.0999999999999996" customHeight="1">
      <c r="A188" s="418"/>
      <c r="B188" s="418"/>
      <c r="C188" s="418"/>
      <c r="D188" s="418"/>
      <c r="E188" s="418"/>
      <c r="F188" s="418"/>
      <c r="G188" s="418"/>
      <c r="H188" s="418"/>
      <c r="I188" s="418"/>
      <c r="J188" s="418"/>
      <c r="K188" s="418"/>
      <c r="M188" s="77"/>
    </row>
    <row r="189" spans="1:13" s="172" customFormat="1" ht="65.25" customHeight="1">
      <c r="A189" s="414" t="s">
        <v>323</v>
      </c>
      <c r="B189" s="414"/>
      <c r="C189" s="414"/>
      <c r="D189" s="414"/>
      <c r="E189" s="414"/>
      <c r="F189" s="414"/>
      <c r="G189" s="414"/>
      <c r="H189" s="414"/>
      <c r="I189" s="414"/>
      <c r="J189" s="414"/>
      <c r="K189" s="414"/>
      <c r="M189" s="76"/>
    </row>
    <row r="190" spans="1:13" s="18" customFormat="1" ht="12.75" customHeight="1">
      <c r="A190" s="425"/>
      <c r="B190" s="425"/>
      <c r="C190" s="425"/>
      <c r="D190" s="425"/>
      <c r="E190" s="425"/>
      <c r="F190" s="425"/>
      <c r="G190" s="425"/>
      <c r="H190" s="425"/>
      <c r="I190" s="425"/>
      <c r="J190" s="425"/>
      <c r="K190" s="425"/>
      <c r="M190" s="623"/>
    </row>
    <row r="191" spans="1:13" s="19" customFormat="1" ht="12.75" customHeight="1">
      <c r="A191" s="189" t="s">
        <v>163</v>
      </c>
      <c r="B191" s="427" t="s">
        <v>59</v>
      </c>
      <c r="C191" s="427"/>
      <c r="D191" s="427"/>
      <c r="E191" s="427"/>
      <c r="F191" s="427"/>
      <c r="G191" s="427"/>
      <c r="H191" s="427"/>
      <c r="I191" s="427"/>
      <c r="J191" s="427"/>
      <c r="K191" s="427"/>
      <c r="M191" s="625"/>
    </row>
    <row r="192" spans="1:13" s="17" customFormat="1" ht="5.0999999999999996" customHeight="1">
      <c r="A192" s="416"/>
      <c r="B192" s="416"/>
      <c r="C192" s="416"/>
      <c r="D192" s="416"/>
      <c r="E192" s="416"/>
      <c r="F192" s="416"/>
      <c r="G192" s="416"/>
      <c r="H192" s="416"/>
      <c r="I192" s="416"/>
      <c r="J192" s="416"/>
      <c r="K192" s="416"/>
      <c r="M192" s="77"/>
    </row>
    <row r="193" spans="1:23" s="17" customFormat="1" ht="12.75" customHeight="1">
      <c r="A193" s="416" t="s">
        <v>60</v>
      </c>
      <c r="B193" s="416"/>
      <c r="C193" s="416"/>
      <c r="D193" s="416"/>
      <c r="E193" s="416"/>
      <c r="F193" s="416"/>
      <c r="G193" s="416"/>
      <c r="H193" s="416"/>
      <c r="I193" s="416"/>
      <c r="J193" s="416"/>
      <c r="K193" s="416"/>
      <c r="M193" s="76"/>
    </row>
    <row r="194" spans="1:23" s="155" customFormat="1">
      <c r="A194" s="237" t="s">
        <v>0</v>
      </c>
      <c r="B194" s="428" t="s">
        <v>143</v>
      </c>
      <c r="C194" s="428"/>
      <c r="D194" s="428"/>
      <c r="E194" s="428"/>
      <c r="F194" s="428"/>
      <c r="G194" s="428"/>
      <c r="H194" s="428"/>
      <c r="I194" s="428"/>
      <c r="J194" s="428"/>
      <c r="K194" s="428"/>
      <c r="M194" s="626"/>
    </row>
    <row r="195" spans="1:23" s="155" customFormat="1" ht="12.75" customHeight="1">
      <c r="A195" s="237" t="s">
        <v>1</v>
      </c>
      <c r="B195" s="428" t="s">
        <v>422</v>
      </c>
      <c r="C195" s="428"/>
      <c r="D195" s="428"/>
      <c r="E195" s="428"/>
      <c r="F195" s="428"/>
      <c r="G195" s="428"/>
      <c r="H195" s="428"/>
      <c r="I195" s="428"/>
      <c r="J195" s="428"/>
      <c r="K195" s="428"/>
      <c r="M195" s="626"/>
    </row>
    <row r="196" spans="1:23" s="155" customFormat="1">
      <c r="A196" s="237" t="s">
        <v>2</v>
      </c>
      <c r="B196" s="428" t="s">
        <v>144</v>
      </c>
      <c r="C196" s="428"/>
      <c r="D196" s="428"/>
      <c r="E196" s="428"/>
      <c r="F196" s="428"/>
      <c r="G196" s="428"/>
      <c r="H196" s="428"/>
      <c r="I196" s="428"/>
      <c r="J196" s="428"/>
      <c r="K196" s="428"/>
      <c r="M196" s="626"/>
    </row>
    <row r="197" spans="1:23" s="155" customFormat="1">
      <c r="A197" s="237" t="s">
        <v>3</v>
      </c>
      <c r="B197" s="428" t="s">
        <v>421</v>
      </c>
      <c r="C197" s="428"/>
      <c r="D197" s="428"/>
      <c r="E197" s="428"/>
      <c r="F197" s="428"/>
      <c r="G197" s="428"/>
      <c r="H197" s="428"/>
      <c r="I197" s="428"/>
      <c r="J197" s="428"/>
      <c r="K197" s="428"/>
      <c r="M197" s="626"/>
    </row>
    <row r="198" spans="1:23" s="155" customFormat="1">
      <c r="A198" s="237" t="s">
        <v>4</v>
      </c>
      <c r="B198" s="428" t="s">
        <v>145</v>
      </c>
      <c r="C198" s="428"/>
      <c r="D198" s="428"/>
      <c r="E198" s="428"/>
      <c r="F198" s="428"/>
      <c r="G198" s="428"/>
      <c r="H198" s="428"/>
      <c r="I198" s="428"/>
      <c r="J198" s="428"/>
      <c r="K198" s="428"/>
      <c r="M198" s="626"/>
    </row>
    <row r="199" spans="1:23" s="18" customFormat="1" ht="12.75" customHeight="1">
      <c r="A199" s="425"/>
      <c r="B199" s="425"/>
      <c r="C199" s="425"/>
      <c r="D199" s="425"/>
      <c r="E199" s="425"/>
      <c r="F199" s="425"/>
      <c r="G199" s="425"/>
      <c r="H199" s="425"/>
      <c r="I199" s="425"/>
      <c r="J199" s="425"/>
      <c r="K199" s="425"/>
      <c r="M199" s="623"/>
    </row>
    <row r="200" spans="1:23" s="19" customFormat="1" ht="12.75" customHeight="1">
      <c r="A200" s="189" t="s">
        <v>196</v>
      </c>
      <c r="B200" s="427" t="s">
        <v>61</v>
      </c>
      <c r="C200" s="427"/>
      <c r="D200" s="427"/>
      <c r="E200" s="427"/>
      <c r="F200" s="427"/>
      <c r="G200" s="427"/>
      <c r="H200" s="427"/>
      <c r="I200" s="427"/>
      <c r="J200" s="427"/>
      <c r="K200" s="427"/>
      <c r="M200" s="625"/>
    </row>
    <row r="201" spans="1:23" s="17" customFormat="1" ht="5.0999999999999996" customHeight="1">
      <c r="A201" s="416"/>
      <c r="B201" s="416"/>
      <c r="C201" s="416"/>
      <c r="D201" s="416"/>
      <c r="E201" s="416"/>
      <c r="F201" s="416"/>
      <c r="G201" s="416"/>
      <c r="H201" s="416"/>
      <c r="I201" s="416"/>
      <c r="J201" s="416"/>
      <c r="K201" s="416"/>
      <c r="M201" s="77"/>
    </row>
    <row r="202" spans="1:23" s="17" customFormat="1" ht="24.75" customHeight="1">
      <c r="A202" s="416" t="s">
        <v>423</v>
      </c>
      <c r="B202" s="416"/>
      <c r="C202" s="416"/>
      <c r="D202" s="416"/>
      <c r="E202" s="416"/>
      <c r="F202" s="416"/>
      <c r="G202" s="416"/>
      <c r="H202" s="416"/>
      <c r="I202" s="416"/>
      <c r="J202" s="416"/>
      <c r="K202" s="416"/>
      <c r="M202" s="76"/>
    </row>
    <row r="203" spans="1:23" s="17" customFormat="1" ht="5.0999999999999996" customHeight="1">
      <c r="A203" s="416"/>
      <c r="B203" s="416"/>
      <c r="C203" s="416"/>
      <c r="D203" s="416"/>
      <c r="E203" s="416"/>
      <c r="F203" s="416"/>
      <c r="G203" s="416"/>
      <c r="H203" s="416"/>
      <c r="I203" s="416"/>
      <c r="J203" s="416"/>
      <c r="K203" s="416"/>
      <c r="M203" s="77"/>
    </row>
    <row r="204" spans="1:23" s="17" customFormat="1" ht="12.75" customHeight="1">
      <c r="A204" s="416" t="s">
        <v>62</v>
      </c>
      <c r="B204" s="416"/>
      <c r="C204" s="416"/>
      <c r="D204" s="416"/>
      <c r="E204" s="416"/>
      <c r="F204" s="416"/>
      <c r="G204" s="416"/>
      <c r="H204" s="416"/>
      <c r="I204" s="416"/>
      <c r="J204" s="416"/>
      <c r="K204" s="416"/>
      <c r="M204" s="76"/>
    </row>
    <row r="205" spans="1:23" s="17" customFormat="1" ht="5.0999999999999996" customHeight="1">
      <c r="A205" s="416"/>
      <c r="B205" s="416"/>
      <c r="C205" s="416"/>
      <c r="D205" s="416"/>
      <c r="E205" s="416"/>
      <c r="F205" s="416"/>
      <c r="G205" s="416"/>
      <c r="H205" s="416"/>
      <c r="I205" s="416"/>
      <c r="J205" s="416"/>
      <c r="K205" s="416"/>
      <c r="M205" s="77"/>
    </row>
    <row r="206" spans="1:23" s="17" customFormat="1" ht="13.5" customHeight="1">
      <c r="A206" s="422" t="s">
        <v>24</v>
      </c>
      <c r="B206" s="422"/>
      <c r="C206" s="422"/>
      <c r="D206" s="422"/>
      <c r="E206" s="422"/>
      <c r="F206" s="422"/>
      <c r="G206" s="422"/>
      <c r="H206" s="422"/>
      <c r="I206" s="422"/>
      <c r="J206" s="422"/>
      <c r="K206" s="422"/>
      <c r="M206" s="428"/>
      <c r="N206" s="428"/>
      <c r="O206" s="428"/>
      <c r="P206" s="428"/>
      <c r="Q206" s="428"/>
      <c r="R206" s="428"/>
      <c r="S206" s="428"/>
      <c r="T206" s="428"/>
      <c r="U206" s="428"/>
      <c r="V206" s="428"/>
      <c r="W206" s="428"/>
    </row>
    <row r="207" spans="1:23" s="17" customFormat="1" ht="12.75" customHeight="1">
      <c r="A207" s="630" t="s">
        <v>455</v>
      </c>
      <c r="B207" s="630"/>
      <c r="C207" s="630"/>
      <c r="D207" s="630"/>
      <c r="E207" s="630"/>
      <c r="F207" s="630"/>
      <c r="G207" s="630"/>
      <c r="H207" s="630"/>
      <c r="I207" s="630"/>
      <c r="J207" s="630"/>
      <c r="K207" s="630"/>
      <c r="M207" s="430"/>
      <c r="N207" s="430"/>
      <c r="O207" s="430"/>
      <c r="P207" s="430"/>
      <c r="Q207" s="430"/>
      <c r="R207" s="430"/>
      <c r="S207" s="430"/>
      <c r="T207" s="430"/>
      <c r="U207" s="430"/>
      <c r="V207" s="430"/>
      <c r="W207" s="430"/>
    </row>
    <row r="208" spans="1:23" s="17" customFormat="1" ht="5.0999999999999996" customHeight="1">
      <c r="A208" s="416"/>
      <c r="B208" s="416"/>
      <c r="C208" s="416"/>
      <c r="D208" s="416"/>
      <c r="E208" s="416"/>
      <c r="F208" s="416"/>
      <c r="G208" s="416"/>
      <c r="H208" s="416"/>
      <c r="I208" s="416"/>
      <c r="J208" s="416"/>
      <c r="K208" s="416"/>
      <c r="M208" s="77"/>
    </row>
    <row r="209" spans="1:23" s="17" customFormat="1" ht="13.5" customHeight="1">
      <c r="A209" s="422" t="s">
        <v>63</v>
      </c>
      <c r="B209" s="422"/>
      <c r="C209" s="422"/>
      <c r="D209" s="422"/>
      <c r="E209" s="422"/>
      <c r="F209" s="422"/>
      <c r="G209" s="422"/>
      <c r="H209" s="422"/>
      <c r="I209" s="422"/>
      <c r="J209" s="422"/>
      <c r="K209" s="422"/>
      <c r="M209" s="428"/>
      <c r="N209" s="428"/>
      <c r="O209" s="428"/>
      <c r="P209" s="428"/>
      <c r="Q209" s="428"/>
      <c r="R209" s="428"/>
      <c r="S209" s="428"/>
      <c r="T209" s="428"/>
      <c r="U209" s="428"/>
      <c r="V209" s="428"/>
      <c r="W209" s="428"/>
    </row>
    <row r="210" spans="1:23" s="17" customFormat="1" ht="12.75" customHeight="1">
      <c r="A210" s="428" t="s">
        <v>64</v>
      </c>
      <c r="B210" s="428"/>
      <c r="C210" s="428"/>
      <c r="D210" s="428"/>
      <c r="E210" s="428"/>
      <c r="F210" s="428"/>
      <c r="G210" s="428"/>
      <c r="H210" s="428"/>
      <c r="I210" s="428"/>
      <c r="J210" s="428"/>
      <c r="K210" s="428"/>
      <c r="M210" s="430"/>
      <c r="N210" s="430"/>
      <c r="O210" s="430"/>
      <c r="P210" s="430"/>
      <c r="Q210" s="430"/>
      <c r="R210" s="430"/>
      <c r="S210" s="430"/>
      <c r="T210" s="430"/>
      <c r="U210" s="430"/>
      <c r="V210" s="430"/>
      <c r="W210" s="430"/>
    </row>
    <row r="211" spans="1:23" s="3" customFormat="1" ht="5.0999999999999996" customHeight="1">
      <c r="A211" s="416"/>
      <c r="B211" s="416"/>
      <c r="C211" s="416"/>
      <c r="D211" s="416"/>
      <c r="E211" s="416"/>
      <c r="F211" s="416"/>
      <c r="G211" s="416"/>
      <c r="H211" s="416"/>
      <c r="I211" s="416"/>
      <c r="J211" s="416"/>
      <c r="K211" s="416"/>
      <c r="M211" s="77"/>
    </row>
    <row r="212" spans="1:23" s="3" customFormat="1" ht="12.75" customHeight="1">
      <c r="A212" s="432" t="s">
        <v>5</v>
      </c>
      <c r="B212" s="428"/>
      <c r="C212" s="428"/>
      <c r="D212" s="428"/>
      <c r="E212" s="428"/>
      <c r="F212" s="428"/>
      <c r="G212" s="428"/>
      <c r="H212" s="428"/>
      <c r="I212" s="428"/>
      <c r="J212" s="428"/>
      <c r="K212" s="428"/>
      <c r="M212" s="77"/>
    </row>
    <row r="213" spans="1:23" s="2" customFormat="1">
      <c r="A213" s="1" t="s">
        <v>0</v>
      </c>
      <c r="B213" s="433" t="s">
        <v>6</v>
      </c>
      <c r="C213" s="433"/>
      <c r="D213" s="433"/>
      <c r="E213" s="434" t="s">
        <v>108</v>
      </c>
      <c r="F213" s="434"/>
      <c r="G213" s="434"/>
      <c r="H213" s="434"/>
      <c r="I213" s="434"/>
      <c r="J213" s="434"/>
      <c r="K213" s="434"/>
      <c r="M213" s="626" t="s">
        <v>107</v>
      </c>
    </row>
    <row r="214" spans="1:23" s="2" customFormat="1" ht="27" customHeight="1">
      <c r="A214" s="1" t="s">
        <v>1</v>
      </c>
      <c r="B214" s="5" t="s">
        <v>7</v>
      </c>
      <c r="C214" s="1"/>
      <c r="D214" s="1"/>
      <c r="E214" s="435" t="s">
        <v>65</v>
      </c>
      <c r="F214" s="435"/>
      <c r="G214" s="435"/>
      <c r="H214" s="435"/>
      <c r="I214" s="435"/>
      <c r="J214" s="435"/>
      <c r="K214" s="435"/>
      <c r="M214" s="629"/>
    </row>
    <row r="215" spans="1:23" s="2" customFormat="1">
      <c r="A215" s="1" t="s">
        <v>2</v>
      </c>
      <c r="B215" s="5" t="s">
        <v>8</v>
      </c>
      <c r="C215" s="1"/>
      <c r="D215" s="1"/>
      <c r="E215" s="434" t="str">
        <f>A10</f>
        <v>JN–29–18</v>
      </c>
      <c r="F215" s="434"/>
      <c r="G215" s="434"/>
      <c r="H215" s="434"/>
      <c r="I215" s="434"/>
      <c r="J215" s="434"/>
      <c r="K215" s="434"/>
      <c r="M215" s="629"/>
    </row>
    <row r="216" spans="1:23" s="2" customFormat="1" ht="26.1" customHeight="1">
      <c r="A216" s="1" t="s">
        <v>3</v>
      </c>
      <c r="B216" s="5" t="s">
        <v>9</v>
      </c>
      <c r="C216" s="1"/>
      <c r="D216" s="1"/>
      <c r="E216" s="429" t="str">
        <f>A12</f>
        <v>Radovi na zamjeni cjevovoda – vodovod Ivanec, ulice Zavojna i Zagorska, za IVKOM–VODE d.o.o., Ivanec</v>
      </c>
      <c r="F216" s="429"/>
      <c r="G216" s="429"/>
      <c r="H216" s="429"/>
      <c r="I216" s="429"/>
      <c r="J216" s="429"/>
      <c r="K216" s="429"/>
      <c r="M216" s="629"/>
    </row>
    <row r="217" spans="1:23" s="98" customFormat="1">
      <c r="A217" s="96" t="s">
        <v>4</v>
      </c>
      <c r="B217" s="97" t="s">
        <v>174</v>
      </c>
      <c r="C217" s="96"/>
      <c r="D217" s="96"/>
      <c r="F217" s="191" t="str">
        <f>A226</f>
        <v xml:space="preserve">27.04.2018. godine, u 08:50 sati (lokalno vrijeme). </v>
      </c>
      <c r="G217" s="191"/>
      <c r="H217" s="191"/>
      <c r="I217" s="191"/>
      <c r="J217" s="191"/>
      <c r="K217" s="191"/>
      <c r="M217" s="629"/>
    </row>
    <row r="218" spans="1:23" s="17" customFormat="1" ht="5.0999999999999996" customHeight="1">
      <c r="A218" s="416"/>
      <c r="B218" s="416"/>
      <c r="C218" s="416"/>
      <c r="D218" s="416"/>
      <c r="E218" s="416"/>
      <c r="F218" s="416"/>
      <c r="G218" s="416"/>
      <c r="H218" s="416"/>
      <c r="I218" s="416"/>
      <c r="J218" s="416"/>
      <c r="K218" s="416"/>
      <c r="M218" s="77"/>
    </row>
    <row r="219" spans="1:23" s="17" customFormat="1" ht="13.5" customHeight="1">
      <c r="A219" s="422" t="s">
        <v>68</v>
      </c>
      <c r="B219" s="422"/>
      <c r="C219" s="422"/>
      <c r="D219" s="422"/>
      <c r="E219" s="422"/>
      <c r="F219" s="422"/>
      <c r="G219" s="422"/>
      <c r="H219" s="422"/>
      <c r="I219" s="422"/>
      <c r="J219" s="422"/>
      <c r="K219" s="422"/>
      <c r="M219" s="428"/>
      <c r="N219" s="428"/>
      <c r="O219" s="428"/>
      <c r="P219" s="428"/>
      <c r="Q219" s="428"/>
      <c r="R219" s="428"/>
      <c r="S219" s="428"/>
      <c r="T219" s="428"/>
      <c r="U219" s="428"/>
      <c r="V219" s="428"/>
      <c r="W219" s="428"/>
    </row>
    <row r="220" spans="1:23" s="17" customFormat="1" ht="12.75" customHeight="1">
      <c r="A220" s="428" t="str">
        <f>M213</f>
        <v>IVKOM–VODE d.o.o., Ivanec, Vladimira Nazora 96b, 42240 Ivanec.</v>
      </c>
      <c r="B220" s="428"/>
      <c r="C220" s="428"/>
      <c r="D220" s="428"/>
      <c r="E220" s="428"/>
      <c r="F220" s="428"/>
      <c r="G220" s="428"/>
      <c r="H220" s="428"/>
      <c r="I220" s="428"/>
      <c r="J220" s="428"/>
      <c r="K220" s="428"/>
      <c r="M220" s="430"/>
      <c r="N220" s="430"/>
      <c r="O220" s="430"/>
      <c r="P220" s="430"/>
      <c r="Q220" s="430"/>
      <c r="R220" s="430"/>
      <c r="S220" s="430"/>
      <c r="T220" s="430"/>
      <c r="U220" s="430"/>
      <c r="V220" s="430"/>
      <c r="W220" s="430"/>
    </row>
    <row r="221" spans="1:23" s="17" customFormat="1" ht="5.0999999999999996" customHeight="1">
      <c r="A221" s="416"/>
      <c r="B221" s="416"/>
      <c r="C221" s="416"/>
      <c r="D221" s="416"/>
      <c r="E221" s="416"/>
      <c r="F221" s="416"/>
      <c r="G221" s="416"/>
      <c r="H221" s="416"/>
      <c r="I221" s="416"/>
      <c r="J221" s="416"/>
      <c r="K221" s="416"/>
      <c r="M221" s="77"/>
    </row>
    <row r="222" spans="1:23" s="17" customFormat="1" ht="13.5" customHeight="1">
      <c r="A222" s="422" t="s">
        <v>66</v>
      </c>
      <c r="B222" s="422"/>
      <c r="C222" s="422"/>
      <c r="D222" s="422"/>
      <c r="E222" s="422"/>
      <c r="F222" s="422"/>
      <c r="G222" s="422"/>
      <c r="H222" s="422"/>
      <c r="I222" s="422"/>
      <c r="J222" s="422"/>
      <c r="K222" s="422"/>
      <c r="M222" s="428"/>
      <c r="N222" s="428"/>
      <c r="O222" s="428"/>
      <c r="P222" s="428"/>
      <c r="Q222" s="428"/>
      <c r="R222" s="428"/>
      <c r="S222" s="428"/>
      <c r="T222" s="428"/>
      <c r="U222" s="428"/>
      <c r="V222" s="428"/>
      <c r="W222" s="428"/>
    </row>
    <row r="223" spans="1:23" s="17" customFormat="1" ht="12.75" customHeight="1">
      <c r="A223" s="428" t="str">
        <f>A220</f>
        <v>IVKOM–VODE d.o.o., Ivanec, Vladimira Nazora 96b, 42240 Ivanec.</v>
      </c>
      <c r="B223" s="428"/>
      <c r="C223" s="428"/>
      <c r="D223" s="428"/>
      <c r="E223" s="428"/>
      <c r="F223" s="428"/>
      <c r="G223" s="428"/>
      <c r="H223" s="428"/>
      <c r="I223" s="428"/>
      <c r="J223" s="428"/>
      <c r="K223" s="428"/>
      <c r="M223" s="430"/>
      <c r="N223" s="430"/>
      <c r="O223" s="430"/>
      <c r="P223" s="430"/>
      <c r="Q223" s="430"/>
      <c r="R223" s="430"/>
      <c r="S223" s="430"/>
      <c r="T223" s="430"/>
      <c r="U223" s="430"/>
      <c r="V223" s="430"/>
      <c r="W223" s="430"/>
    </row>
    <row r="224" spans="1:23" s="17" customFormat="1" ht="5.0999999999999996" customHeight="1">
      <c r="A224" s="416"/>
      <c r="B224" s="416"/>
      <c r="C224" s="416"/>
      <c r="D224" s="416"/>
      <c r="E224" s="416"/>
      <c r="F224" s="416"/>
      <c r="G224" s="416"/>
      <c r="H224" s="416"/>
      <c r="I224" s="416"/>
      <c r="J224" s="416"/>
      <c r="K224" s="416"/>
      <c r="M224" s="77"/>
    </row>
    <row r="225" spans="1:23" s="17" customFormat="1" ht="13.5" customHeight="1">
      <c r="A225" s="422" t="s">
        <v>67</v>
      </c>
      <c r="B225" s="422"/>
      <c r="C225" s="422"/>
      <c r="D225" s="422"/>
      <c r="E225" s="422"/>
      <c r="F225" s="422"/>
      <c r="G225" s="422"/>
      <c r="H225" s="422"/>
      <c r="I225" s="422"/>
      <c r="J225" s="422"/>
      <c r="K225" s="422"/>
      <c r="M225" s="428"/>
      <c r="N225" s="428"/>
      <c r="O225" s="428"/>
      <c r="P225" s="428"/>
      <c r="Q225" s="428"/>
      <c r="R225" s="428"/>
      <c r="S225" s="428"/>
      <c r="T225" s="428"/>
      <c r="U225" s="428"/>
      <c r="V225" s="428"/>
      <c r="W225" s="428"/>
    </row>
    <row r="226" spans="1:23" s="3" customFormat="1" ht="12.75" customHeight="1">
      <c r="A226" s="630" t="s">
        <v>456</v>
      </c>
      <c r="B226" s="630"/>
      <c r="C226" s="630"/>
      <c r="D226" s="630"/>
      <c r="E226" s="630"/>
      <c r="F226" s="630"/>
      <c r="G226" s="630"/>
      <c r="H226" s="630"/>
      <c r="I226" s="630"/>
      <c r="J226" s="630"/>
      <c r="K226" s="630"/>
      <c r="M226" s="430"/>
      <c r="N226" s="430"/>
      <c r="O226" s="430"/>
      <c r="P226" s="430"/>
      <c r="Q226" s="430"/>
      <c r="R226" s="430"/>
      <c r="S226" s="430"/>
      <c r="T226" s="430"/>
      <c r="U226" s="430"/>
      <c r="V226" s="430"/>
      <c r="W226" s="430"/>
    </row>
    <row r="227" spans="1:23" s="17" customFormat="1" ht="5.0999999999999996" customHeight="1">
      <c r="A227" s="416"/>
      <c r="B227" s="416"/>
      <c r="C227" s="416"/>
      <c r="D227" s="416"/>
      <c r="E227" s="416"/>
      <c r="F227" s="416"/>
      <c r="G227" s="416"/>
      <c r="H227" s="416"/>
      <c r="I227" s="416"/>
      <c r="J227" s="416"/>
      <c r="K227" s="416"/>
      <c r="M227" s="77"/>
    </row>
    <row r="228" spans="1:23" s="17" customFormat="1" ht="13.5" customHeight="1">
      <c r="A228" s="422" t="s">
        <v>69</v>
      </c>
      <c r="B228" s="422"/>
      <c r="C228" s="422"/>
      <c r="D228" s="422"/>
      <c r="E228" s="422"/>
      <c r="F228" s="422"/>
      <c r="G228" s="422"/>
      <c r="H228" s="422"/>
      <c r="I228" s="422"/>
      <c r="J228" s="422"/>
      <c r="K228" s="422"/>
      <c r="M228" s="428"/>
      <c r="N228" s="428"/>
      <c r="O228" s="428"/>
      <c r="P228" s="428"/>
      <c r="Q228" s="428"/>
      <c r="R228" s="428"/>
      <c r="S228" s="428"/>
      <c r="T228" s="428"/>
      <c r="U228" s="428"/>
      <c r="V228" s="428"/>
      <c r="W228" s="428"/>
    </row>
    <row r="229" spans="1:23" s="17" customFormat="1" ht="12.75" customHeight="1">
      <c r="A229" s="422" t="s">
        <v>330</v>
      </c>
      <c r="B229" s="422"/>
      <c r="C229" s="422"/>
      <c r="D229" s="422"/>
      <c r="E229" s="422"/>
      <c r="F229" s="422"/>
      <c r="G229" s="422"/>
      <c r="H229" s="422"/>
      <c r="I229" s="422"/>
      <c r="J229" s="422"/>
      <c r="K229" s="422"/>
      <c r="M229" s="430"/>
      <c r="N229" s="430"/>
      <c r="O229" s="430"/>
      <c r="P229" s="430"/>
      <c r="Q229" s="430"/>
      <c r="R229" s="430"/>
      <c r="S229" s="430"/>
      <c r="T229" s="430"/>
      <c r="U229" s="430"/>
      <c r="V229" s="430"/>
      <c r="W229" s="430"/>
    </row>
    <row r="230" spans="1:23" s="18" customFormat="1" ht="12.75" customHeight="1">
      <c r="A230" s="425"/>
      <c r="B230" s="425"/>
      <c r="C230" s="425"/>
      <c r="D230" s="425"/>
      <c r="E230" s="425"/>
      <c r="F230" s="425"/>
      <c r="G230" s="425"/>
      <c r="H230" s="425"/>
      <c r="I230" s="425"/>
      <c r="J230" s="425"/>
      <c r="K230" s="425"/>
      <c r="M230" s="623"/>
    </row>
    <row r="231" spans="1:23" s="19" customFormat="1" ht="12.75" customHeight="1">
      <c r="A231" s="189" t="s">
        <v>197</v>
      </c>
      <c r="B231" s="427" t="s">
        <v>70</v>
      </c>
      <c r="C231" s="427"/>
      <c r="D231" s="427"/>
      <c r="E231" s="427"/>
      <c r="F231" s="427"/>
      <c r="G231" s="427"/>
      <c r="H231" s="427"/>
      <c r="I231" s="427"/>
      <c r="J231" s="427"/>
      <c r="K231" s="427"/>
      <c r="M231" s="625"/>
    </row>
    <row r="232" spans="1:23" s="154" customFormat="1" ht="5.0999999999999996" customHeight="1">
      <c r="A232" s="416"/>
      <c r="B232" s="416"/>
      <c r="C232" s="416"/>
      <c r="D232" s="416"/>
      <c r="E232" s="416"/>
      <c r="F232" s="416"/>
      <c r="G232" s="416"/>
      <c r="H232" s="416"/>
      <c r="I232" s="416"/>
      <c r="J232" s="416"/>
      <c r="K232" s="416"/>
      <c r="M232" s="77"/>
    </row>
    <row r="233" spans="1:23" s="154" customFormat="1" ht="12.75" customHeight="1">
      <c r="A233" s="426" t="s">
        <v>158</v>
      </c>
      <c r="B233" s="426"/>
      <c r="C233" s="426"/>
      <c r="D233" s="426"/>
      <c r="E233" s="426"/>
      <c r="F233" s="426"/>
      <c r="G233" s="426"/>
      <c r="H233" s="426"/>
      <c r="I233" s="426"/>
      <c r="J233" s="426"/>
      <c r="K233" s="426"/>
      <c r="M233" s="76"/>
    </row>
    <row r="234" spans="1:23" s="154" customFormat="1" ht="39.950000000000003" customHeight="1">
      <c r="A234" s="431" t="s">
        <v>268</v>
      </c>
      <c r="B234" s="426"/>
      <c r="C234" s="426"/>
      <c r="D234" s="426"/>
      <c r="E234" s="426"/>
      <c r="F234" s="426"/>
      <c r="G234" s="426"/>
      <c r="H234" s="426"/>
      <c r="I234" s="426"/>
      <c r="J234" s="426"/>
      <c r="K234" s="426"/>
      <c r="M234" s="77"/>
    </row>
    <row r="235" spans="1:23" s="75" customFormat="1" ht="4.5" customHeight="1">
      <c r="A235" s="426"/>
      <c r="B235" s="426"/>
      <c r="C235" s="426"/>
      <c r="D235" s="426"/>
      <c r="E235" s="426"/>
      <c r="F235" s="426"/>
      <c r="G235" s="426"/>
      <c r="H235" s="426"/>
      <c r="I235" s="426"/>
      <c r="J235" s="426"/>
      <c r="K235" s="426"/>
      <c r="M235" s="77"/>
    </row>
    <row r="236" spans="1:23" s="17" customFormat="1" ht="12.75" customHeight="1">
      <c r="A236" s="426" t="s">
        <v>158</v>
      </c>
      <c r="B236" s="426"/>
      <c r="C236" s="426"/>
      <c r="D236" s="426"/>
      <c r="E236" s="426"/>
      <c r="F236" s="426"/>
      <c r="G236" s="426"/>
      <c r="H236" s="426"/>
      <c r="I236" s="426"/>
      <c r="J236" s="426"/>
      <c r="K236" s="426"/>
      <c r="M236" s="76"/>
    </row>
    <row r="237" spans="1:23" s="17" customFormat="1" ht="39.950000000000003" customHeight="1">
      <c r="A237" s="431" t="s">
        <v>71</v>
      </c>
      <c r="B237" s="426"/>
      <c r="C237" s="426"/>
      <c r="D237" s="426"/>
      <c r="E237" s="426"/>
      <c r="F237" s="426"/>
      <c r="G237" s="426"/>
      <c r="H237" s="426"/>
      <c r="I237" s="426"/>
      <c r="J237" s="426"/>
      <c r="K237" s="426"/>
      <c r="M237" s="77"/>
    </row>
    <row r="238" spans="1:23" s="32" customFormat="1" ht="5.0999999999999996" customHeight="1">
      <c r="A238" s="426"/>
      <c r="B238" s="426"/>
      <c r="C238" s="426"/>
      <c r="D238" s="426"/>
      <c r="E238" s="426"/>
      <c r="F238" s="426"/>
      <c r="G238" s="426"/>
      <c r="H238" s="426"/>
      <c r="I238" s="426"/>
      <c r="J238" s="426"/>
      <c r="K238" s="426"/>
      <c r="M238" s="77"/>
    </row>
    <row r="239" spans="1:23" s="75" customFormat="1" ht="12.75" customHeight="1">
      <c r="A239" s="426" t="s">
        <v>159</v>
      </c>
      <c r="B239" s="426"/>
      <c r="C239" s="426"/>
      <c r="D239" s="426"/>
      <c r="E239" s="426"/>
      <c r="F239" s="426"/>
      <c r="G239" s="426"/>
      <c r="H239" s="426"/>
      <c r="I239" s="426"/>
      <c r="J239" s="426"/>
      <c r="K239" s="426"/>
      <c r="M239" s="76"/>
    </row>
    <row r="240" spans="1:23" s="32" customFormat="1" ht="39.950000000000003" customHeight="1">
      <c r="A240" s="431" t="s">
        <v>160</v>
      </c>
      <c r="B240" s="426"/>
      <c r="C240" s="426"/>
      <c r="D240" s="426"/>
      <c r="E240" s="426"/>
      <c r="F240" s="426"/>
      <c r="G240" s="426"/>
      <c r="H240" s="426"/>
      <c r="I240" s="426"/>
      <c r="J240" s="426"/>
      <c r="K240" s="426"/>
      <c r="M240" s="77"/>
    </row>
    <row r="241" spans="1:23" s="75" customFormat="1" ht="5.0999999999999996" customHeight="1">
      <c r="A241" s="426"/>
      <c r="B241" s="426"/>
      <c r="C241" s="426"/>
      <c r="D241" s="426"/>
      <c r="E241" s="426"/>
      <c r="F241" s="426"/>
      <c r="G241" s="426"/>
      <c r="H241" s="426"/>
      <c r="I241" s="426"/>
      <c r="J241" s="426"/>
      <c r="K241" s="426"/>
      <c r="M241" s="77"/>
    </row>
    <row r="242" spans="1:23" s="75" customFormat="1" ht="12.75" customHeight="1">
      <c r="A242" s="426" t="s">
        <v>159</v>
      </c>
      <c r="B242" s="426"/>
      <c r="C242" s="426"/>
      <c r="D242" s="426"/>
      <c r="E242" s="426"/>
      <c r="F242" s="426"/>
      <c r="G242" s="426"/>
      <c r="H242" s="426"/>
      <c r="I242" s="426"/>
      <c r="J242" s="426"/>
      <c r="K242" s="426"/>
      <c r="M242" s="76"/>
    </row>
    <row r="243" spans="1:23" s="75" customFormat="1" ht="39.950000000000003" customHeight="1">
      <c r="A243" s="431" t="s">
        <v>161</v>
      </c>
      <c r="B243" s="426"/>
      <c r="C243" s="426"/>
      <c r="D243" s="426"/>
      <c r="E243" s="426"/>
      <c r="F243" s="426"/>
      <c r="G243" s="426"/>
      <c r="H243" s="426"/>
      <c r="I243" s="426"/>
      <c r="J243" s="426"/>
      <c r="K243" s="426"/>
      <c r="M243" s="77"/>
    </row>
    <row r="244" spans="1:23" s="17" customFormat="1" ht="5.0999999999999996" customHeight="1">
      <c r="A244" s="416"/>
      <c r="B244" s="416"/>
      <c r="C244" s="416"/>
      <c r="D244" s="416"/>
      <c r="E244" s="416"/>
      <c r="F244" s="416"/>
      <c r="G244" s="416"/>
      <c r="H244" s="416"/>
      <c r="I244" s="416"/>
      <c r="J244" s="416"/>
      <c r="K244" s="416"/>
      <c r="M244" s="77"/>
    </row>
    <row r="245" spans="1:23" s="17" customFormat="1" ht="12.75" customHeight="1">
      <c r="A245" s="416" t="s">
        <v>72</v>
      </c>
      <c r="B245" s="416"/>
      <c r="C245" s="416"/>
      <c r="D245" s="416"/>
      <c r="E245" s="416"/>
      <c r="F245" s="416"/>
      <c r="G245" s="416"/>
      <c r="H245" s="416"/>
      <c r="I245" s="416"/>
      <c r="J245" s="416"/>
      <c r="K245" s="416"/>
      <c r="M245" s="76"/>
    </row>
    <row r="246" spans="1:23" s="17" customFormat="1" ht="27" customHeight="1">
      <c r="A246" s="422" t="s">
        <v>324</v>
      </c>
      <c r="B246" s="422"/>
      <c r="C246" s="422"/>
      <c r="D246" s="422"/>
      <c r="E246" s="422"/>
      <c r="F246" s="422"/>
      <c r="G246" s="422"/>
      <c r="H246" s="422"/>
      <c r="I246" s="422"/>
      <c r="J246" s="422"/>
      <c r="K246" s="422"/>
      <c r="M246" s="430"/>
      <c r="N246" s="430"/>
      <c r="O246" s="430"/>
      <c r="P246" s="430"/>
      <c r="Q246" s="430"/>
      <c r="R246" s="430"/>
      <c r="S246" s="430"/>
      <c r="T246" s="430"/>
      <c r="U246" s="430"/>
      <c r="V246" s="430"/>
      <c r="W246" s="430"/>
    </row>
    <row r="247" spans="1:23" s="157" customFormat="1" ht="9.9499999999999993" customHeight="1">
      <c r="M247" s="619"/>
    </row>
    <row r="248" spans="1:23" s="157" customFormat="1" ht="9.9499999999999993" customHeight="1">
      <c r="M248" s="619"/>
    </row>
    <row r="249" spans="1:23" s="157" customFormat="1" ht="9.9499999999999993" customHeight="1">
      <c r="M249" s="619"/>
    </row>
    <row r="250" spans="1:23" ht="12.75" customHeight="1">
      <c r="A250" s="420" t="s">
        <v>424</v>
      </c>
      <c r="B250" s="420"/>
      <c r="C250" s="420"/>
      <c r="D250" s="420"/>
      <c r="J250" s="425" t="s">
        <v>109</v>
      </c>
      <c r="K250" s="425"/>
    </row>
    <row r="251" spans="1:23" ht="12.75" customHeight="1">
      <c r="K251" s="4" t="s">
        <v>25</v>
      </c>
    </row>
  </sheetData>
  <mergeCells count="255">
    <mergeCell ref="A43:K43"/>
    <mergeCell ref="A44:K44"/>
    <mergeCell ref="A45:K45"/>
    <mergeCell ref="A34:K34"/>
    <mergeCell ref="B194:K194"/>
    <mergeCell ref="A40:K40"/>
    <mergeCell ref="A58:K58"/>
    <mergeCell ref="A59:K59"/>
    <mergeCell ref="A60:K60"/>
    <mergeCell ref="A53:K53"/>
    <mergeCell ref="A55:K55"/>
    <mergeCell ref="A56:K56"/>
    <mergeCell ref="A80:K80"/>
    <mergeCell ref="A77:K77"/>
    <mergeCell ref="A78:K78"/>
    <mergeCell ref="A54:K54"/>
    <mergeCell ref="A82:K82"/>
    <mergeCell ref="B83:K83"/>
    <mergeCell ref="B87:K87"/>
    <mergeCell ref="B88:K88"/>
    <mergeCell ref="B89:K89"/>
    <mergeCell ref="B90:K90"/>
    <mergeCell ref="B91:K91"/>
    <mergeCell ref="B92:K92"/>
    <mergeCell ref="M1:M5"/>
    <mergeCell ref="A14:K14"/>
    <mergeCell ref="A8:K8"/>
    <mergeCell ref="A9:K9"/>
    <mergeCell ref="A10:K10"/>
    <mergeCell ref="B19:K19"/>
    <mergeCell ref="A52:K52"/>
    <mergeCell ref="A13:K13"/>
    <mergeCell ref="A20:K20"/>
    <mergeCell ref="A21:K21"/>
    <mergeCell ref="A22:K22"/>
    <mergeCell ref="A51:K51"/>
    <mergeCell ref="A11:K11"/>
    <mergeCell ref="A12:K12"/>
    <mergeCell ref="A15:K15"/>
    <mergeCell ref="A17:K17"/>
    <mergeCell ref="A18:K18"/>
    <mergeCell ref="A16:K16"/>
    <mergeCell ref="A32:K32"/>
    <mergeCell ref="B33:K33"/>
    <mergeCell ref="A47:K47"/>
    <mergeCell ref="A42:K42"/>
    <mergeCell ref="A36:K36"/>
    <mergeCell ref="A23:K23"/>
    <mergeCell ref="M210:W210"/>
    <mergeCell ref="A66:K66"/>
    <mergeCell ref="A70:K70"/>
    <mergeCell ref="A75:K75"/>
    <mergeCell ref="A63:K63"/>
    <mergeCell ref="A209:K209"/>
    <mergeCell ref="A81:K81"/>
    <mergeCell ref="A79:K79"/>
    <mergeCell ref="A64:K64"/>
    <mergeCell ref="A65:K65"/>
    <mergeCell ref="A208:K208"/>
    <mergeCell ref="A210:K210"/>
    <mergeCell ref="M206:W206"/>
    <mergeCell ref="B191:K191"/>
    <mergeCell ref="M209:W209"/>
    <mergeCell ref="A71:K71"/>
    <mergeCell ref="A72:K72"/>
    <mergeCell ref="A76:K76"/>
    <mergeCell ref="M207:W207"/>
    <mergeCell ref="A203:K203"/>
    <mergeCell ref="A207:K207"/>
    <mergeCell ref="A84:K84"/>
    <mergeCell ref="B85:K85"/>
    <mergeCell ref="A86:K86"/>
    <mergeCell ref="A250:D250"/>
    <mergeCell ref="J250:K250"/>
    <mergeCell ref="A212:K212"/>
    <mergeCell ref="B213:D213"/>
    <mergeCell ref="E213:K213"/>
    <mergeCell ref="E214:K214"/>
    <mergeCell ref="E215:K215"/>
    <mergeCell ref="E216:K216"/>
    <mergeCell ref="A246:K246"/>
    <mergeCell ref="A245:K245"/>
    <mergeCell ref="A236:K236"/>
    <mergeCell ref="A229:K229"/>
    <mergeCell ref="A240:K240"/>
    <mergeCell ref="A238:K238"/>
    <mergeCell ref="A244:K244"/>
    <mergeCell ref="A228:K228"/>
    <mergeCell ref="A237:K237"/>
    <mergeCell ref="A227:K227"/>
    <mergeCell ref="A225:K225"/>
    <mergeCell ref="A239:K239"/>
    <mergeCell ref="A241:K241"/>
    <mergeCell ref="A218:K218"/>
    <mergeCell ref="A242:K242"/>
    <mergeCell ref="A243:K243"/>
    <mergeCell ref="A219:K219"/>
    <mergeCell ref="A220:K220"/>
    <mergeCell ref="M220:W220"/>
    <mergeCell ref="M219:W219"/>
    <mergeCell ref="A224:K224"/>
    <mergeCell ref="M228:W228"/>
    <mergeCell ref="B231:K231"/>
    <mergeCell ref="M226:W226"/>
    <mergeCell ref="A226:K226"/>
    <mergeCell ref="M225:W225"/>
    <mergeCell ref="M222:W222"/>
    <mergeCell ref="M223:W223"/>
    <mergeCell ref="A233:K233"/>
    <mergeCell ref="M229:W229"/>
    <mergeCell ref="A230:K230"/>
    <mergeCell ref="M246:W246"/>
    <mergeCell ref="A221:K221"/>
    <mergeCell ref="A222:K222"/>
    <mergeCell ref="A223:K223"/>
    <mergeCell ref="A232:K232"/>
    <mergeCell ref="A234:K234"/>
    <mergeCell ref="A235:K235"/>
    <mergeCell ref="A24:K24"/>
    <mergeCell ref="A25:K25"/>
    <mergeCell ref="A61:K61"/>
    <mergeCell ref="A62:K62"/>
    <mergeCell ref="A73:K73"/>
    <mergeCell ref="C74:D74"/>
    <mergeCell ref="A26:K26"/>
    <mergeCell ref="A27:K27"/>
    <mergeCell ref="A28:K28"/>
    <mergeCell ref="A29:K29"/>
    <mergeCell ref="A30:K30"/>
    <mergeCell ref="A31:K31"/>
    <mergeCell ref="A37:K37"/>
    <mergeCell ref="A35:K35"/>
    <mergeCell ref="A41:K41"/>
    <mergeCell ref="A46:K46"/>
    <mergeCell ref="A48:K48"/>
    <mergeCell ref="A49:K49"/>
    <mergeCell ref="A50:K50"/>
    <mergeCell ref="A39:K39"/>
    <mergeCell ref="A57:K57"/>
    <mergeCell ref="A38:K38"/>
    <mergeCell ref="A67:K67"/>
    <mergeCell ref="A68:K68"/>
    <mergeCell ref="A211:K211"/>
    <mergeCell ref="A199:K199"/>
    <mergeCell ref="A190:K190"/>
    <mergeCell ref="A192:K192"/>
    <mergeCell ref="A204:K204"/>
    <mergeCell ref="A205:K205"/>
    <mergeCell ref="A206:K206"/>
    <mergeCell ref="A201:K201"/>
    <mergeCell ref="A202:K202"/>
    <mergeCell ref="A193:K193"/>
    <mergeCell ref="B200:K200"/>
    <mergeCell ref="B197:K197"/>
    <mergeCell ref="B195:K195"/>
    <mergeCell ref="B196:K196"/>
    <mergeCell ref="B198:K198"/>
    <mergeCell ref="B93:K93"/>
    <mergeCell ref="B94:K94"/>
    <mergeCell ref="B95:K95"/>
    <mergeCell ref="A96:K96"/>
    <mergeCell ref="A97:K97"/>
    <mergeCell ref="B98:K98"/>
    <mergeCell ref="A99:K99"/>
    <mergeCell ref="A100:K100"/>
    <mergeCell ref="A101:K101"/>
    <mergeCell ref="B102:K102"/>
    <mergeCell ref="B103:K103"/>
    <mergeCell ref="B104:K104"/>
    <mergeCell ref="B105:K105"/>
    <mergeCell ref="B106:K106"/>
    <mergeCell ref="A107:K107"/>
    <mergeCell ref="A108:K108"/>
    <mergeCell ref="B109:K109"/>
    <mergeCell ref="A110:K110"/>
    <mergeCell ref="A111:K111"/>
    <mergeCell ref="A112:K112"/>
    <mergeCell ref="A113:K113"/>
    <mergeCell ref="A114:K114"/>
    <mergeCell ref="A115:K115"/>
    <mergeCell ref="B116:K116"/>
    <mergeCell ref="B117:K117"/>
    <mergeCell ref="B118:K118"/>
    <mergeCell ref="A119:K119"/>
    <mergeCell ref="A177:K177"/>
    <mergeCell ref="A178:K178"/>
    <mergeCell ref="A188:K188"/>
    <mergeCell ref="C163:K163"/>
    <mergeCell ref="C164:K164"/>
    <mergeCell ref="B165:K165"/>
    <mergeCell ref="C166:K166"/>
    <mergeCell ref="A120:K120"/>
    <mergeCell ref="A121:K121"/>
    <mergeCell ref="A122:K122"/>
    <mergeCell ref="A123:K123"/>
    <mergeCell ref="A124:K124"/>
    <mergeCell ref="A125:K125"/>
    <mergeCell ref="A126:K126"/>
    <mergeCell ref="A127:K127"/>
    <mergeCell ref="A128:K128"/>
    <mergeCell ref="B171:K171"/>
    <mergeCell ref="B173:K173"/>
    <mergeCell ref="B174:K174"/>
    <mergeCell ref="B175:K175"/>
    <mergeCell ref="A176:K176"/>
    <mergeCell ref="A129:K129"/>
    <mergeCell ref="B130:K130"/>
    <mergeCell ref="A131:K131"/>
    <mergeCell ref="A189:K189"/>
    <mergeCell ref="A179:K179"/>
    <mergeCell ref="B180:K180"/>
    <mergeCell ref="B181:K181"/>
    <mergeCell ref="A182:K182"/>
    <mergeCell ref="A183:K183"/>
    <mergeCell ref="A184:K184"/>
    <mergeCell ref="A185:K185"/>
    <mergeCell ref="A186:K186"/>
    <mergeCell ref="A187:K187"/>
    <mergeCell ref="A132:K132"/>
    <mergeCell ref="C133:K133"/>
    <mergeCell ref="D134:K134"/>
    <mergeCell ref="A141:K141"/>
    <mergeCell ref="A155:K155"/>
    <mergeCell ref="A156:K156"/>
    <mergeCell ref="B157:K157"/>
    <mergeCell ref="C158:K158"/>
    <mergeCell ref="C159:K159"/>
    <mergeCell ref="C151:K151"/>
    <mergeCell ref="B153:K153"/>
    <mergeCell ref="C154:K154"/>
    <mergeCell ref="C152:K152"/>
    <mergeCell ref="C167:K167"/>
    <mergeCell ref="B168:K168"/>
    <mergeCell ref="A169:K169"/>
    <mergeCell ref="A170:K170"/>
    <mergeCell ref="A69:K69"/>
    <mergeCell ref="A142:K142"/>
    <mergeCell ref="A143:K143"/>
    <mergeCell ref="B172:K172"/>
    <mergeCell ref="A144:K144"/>
    <mergeCell ref="B145:K145"/>
    <mergeCell ref="A146:K146"/>
    <mergeCell ref="A147:K147"/>
    <mergeCell ref="B148:K148"/>
    <mergeCell ref="C149:K149"/>
    <mergeCell ref="C150:K150"/>
    <mergeCell ref="A135:K135"/>
    <mergeCell ref="A136:K136"/>
    <mergeCell ref="A137:K137"/>
    <mergeCell ref="A138:K138"/>
    <mergeCell ref="A139:K139"/>
    <mergeCell ref="A140:K140"/>
    <mergeCell ref="B160:K160"/>
    <mergeCell ref="C161:K161"/>
    <mergeCell ref="C162:K162"/>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1.95" customHeight="1" thickBot="1">
      <c r="A1" s="444" t="s">
        <v>100</v>
      </c>
      <c r="B1" s="445"/>
      <c r="C1" s="446"/>
      <c r="F1" s="450" t="s">
        <v>146</v>
      </c>
    </row>
    <row r="2" spans="1:6" s="22" customFormat="1" ht="21" customHeight="1">
      <c r="A2" s="33" t="s">
        <v>0</v>
      </c>
      <c r="B2" s="34" t="s">
        <v>75</v>
      </c>
      <c r="C2" s="35" t="s">
        <v>73</v>
      </c>
      <c r="F2" s="450"/>
    </row>
    <row r="3" spans="1:6" ht="21" customHeight="1">
      <c r="A3" s="27" t="s">
        <v>10</v>
      </c>
      <c r="B3" s="28" t="s">
        <v>26</v>
      </c>
      <c r="C3" s="58" t="s">
        <v>110</v>
      </c>
      <c r="F3" s="450"/>
    </row>
    <row r="4" spans="1:6" s="22" customFormat="1" ht="21" customHeight="1">
      <c r="A4" s="27" t="s">
        <v>11</v>
      </c>
      <c r="B4" s="28" t="s">
        <v>74</v>
      </c>
      <c r="C4" s="58" t="s">
        <v>111</v>
      </c>
    </row>
    <row r="5" spans="1:6" s="22" customFormat="1" ht="42.75" customHeight="1">
      <c r="A5" s="27" t="s">
        <v>12</v>
      </c>
      <c r="B5" s="28" t="s">
        <v>42</v>
      </c>
      <c r="C5" s="59" t="str">
        <f>'Poziv za dostavu ponude'!M13</f>
        <v>Radovi na zamjeni cjevovoda – vodovod Ivanec, ulice Zavojna i Zagorska, za IVKOM–VODE d.o.o., Ivanec</v>
      </c>
    </row>
    <row r="6" spans="1:6" s="22" customFormat="1" ht="21" customHeight="1">
      <c r="A6" s="27" t="s">
        <v>13</v>
      </c>
      <c r="B6" s="28" t="s">
        <v>99</v>
      </c>
      <c r="C6" s="59" t="str">
        <f>'Poziv za dostavu ponude'!M15</f>
        <v>JN–29–18</v>
      </c>
    </row>
    <row r="7" spans="1:6" s="22" customFormat="1" ht="21" customHeight="1">
      <c r="A7" s="33" t="s">
        <v>1</v>
      </c>
      <c r="B7" s="34" t="s">
        <v>27</v>
      </c>
      <c r="C7" s="35" t="s">
        <v>76</v>
      </c>
    </row>
    <row r="8" spans="1:6" ht="30" customHeight="1">
      <c r="A8" s="29" t="s">
        <v>14</v>
      </c>
      <c r="B8" s="30" t="s">
        <v>34</v>
      </c>
      <c r="C8" s="25"/>
    </row>
    <row r="9" spans="1:6" ht="21" customHeight="1">
      <c r="A9" s="29" t="s">
        <v>15</v>
      </c>
      <c r="B9" s="30" t="s">
        <v>77</v>
      </c>
      <c r="C9" s="25"/>
    </row>
    <row r="10" spans="1:6" ht="21" customHeight="1">
      <c r="A10" s="29" t="s">
        <v>16</v>
      </c>
      <c r="B10" s="30" t="s">
        <v>33</v>
      </c>
      <c r="C10" s="25"/>
    </row>
    <row r="11" spans="1:6" ht="21" customHeight="1">
      <c r="A11" s="29" t="s">
        <v>17</v>
      </c>
      <c r="B11" s="30" t="s">
        <v>78</v>
      </c>
      <c r="C11" s="78"/>
    </row>
    <row r="12" spans="1:6" ht="21" customHeight="1">
      <c r="A12" s="29" t="s">
        <v>18</v>
      </c>
      <c r="B12" s="30" t="s">
        <v>79</v>
      </c>
      <c r="C12" s="25"/>
      <c r="F12" s="10"/>
    </row>
    <row r="13" spans="1:6" s="22" customFormat="1" ht="21" customHeight="1">
      <c r="A13" s="29" t="s">
        <v>19</v>
      </c>
      <c r="B13" s="30" t="s">
        <v>80</v>
      </c>
      <c r="C13" s="25"/>
      <c r="F13" s="10"/>
    </row>
    <row r="14" spans="1:6" s="22" customFormat="1" ht="21" customHeight="1">
      <c r="A14" s="29" t="s">
        <v>20</v>
      </c>
      <c r="B14" s="30" t="s">
        <v>81</v>
      </c>
      <c r="C14" s="25"/>
      <c r="F14" s="10"/>
    </row>
    <row r="15" spans="1:6" ht="30" customHeight="1">
      <c r="A15" s="29" t="s">
        <v>21</v>
      </c>
      <c r="B15" s="30" t="s">
        <v>82</v>
      </c>
      <c r="C15" s="25"/>
      <c r="F15" s="10"/>
    </row>
    <row r="16" spans="1:6" s="22" customFormat="1" ht="21" customHeight="1">
      <c r="A16" s="29" t="s">
        <v>29</v>
      </c>
      <c r="B16" s="30" t="s">
        <v>83</v>
      </c>
      <c r="C16" s="25"/>
      <c r="F16" s="10"/>
    </row>
    <row r="17" spans="1:6" ht="21" customHeight="1">
      <c r="A17" s="29" t="s">
        <v>30</v>
      </c>
      <c r="B17" s="30" t="s">
        <v>84</v>
      </c>
      <c r="C17" s="25"/>
    </row>
    <row r="18" spans="1:6" ht="21" customHeight="1">
      <c r="A18" s="29" t="s">
        <v>31</v>
      </c>
      <c r="B18" s="30" t="s">
        <v>85</v>
      </c>
      <c r="C18" s="25"/>
    </row>
    <row r="19" spans="1:6" ht="21" customHeight="1">
      <c r="A19" s="29" t="s">
        <v>32</v>
      </c>
      <c r="B19" s="30" t="s">
        <v>87</v>
      </c>
      <c r="C19" s="25"/>
    </row>
    <row r="20" spans="1:6" ht="21" customHeight="1">
      <c r="A20" s="29" t="s">
        <v>86</v>
      </c>
      <c r="B20" s="30" t="s">
        <v>88</v>
      </c>
      <c r="C20" s="25"/>
    </row>
    <row r="21" spans="1:6" s="22" customFormat="1" ht="21" customHeight="1">
      <c r="A21" s="33" t="s">
        <v>2</v>
      </c>
      <c r="B21" s="34" t="s">
        <v>89</v>
      </c>
      <c r="C21" s="35" t="s">
        <v>76</v>
      </c>
    </row>
    <row r="22" spans="1:6" ht="21" customHeight="1">
      <c r="A22" s="29" t="s">
        <v>22</v>
      </c>
      <c r="B22" s="30" t="s">
        <v>91</v>
      </c>
      <c r="C22" s="25"/>
    </row>
    <row r="23" spans="1:6" ht="21" customHeight="1">
      <c r="A23" s="29" t="s">
        <v>23</v>
      </c>
      <c r="B23" s="30" t="s">
        <v>105</v>
      </c>
      <c r="C23" s="25"/>
      <c r="F23" s="60" t="s">
        <v>135</v>
      </c>
    </row>
    <row r="24" spans="1:6" ht="21" customHeight="1">
      <c r="A24" s="29" t="s">
        <v>90</v>
      </c>
      <c r="B24" s="30" t="s">
        <v>92</v>
      </c>
      <c r="C24" s="382">
        <f>'Troškovnik-JN-29-18'!G214</f>
        <v>0</v>
      </c>
      <c r="F24" s="61" t="s">
        <v>136</v>
      </c>
    </row>
    <row r="25" spans="1:6" ht="21" customHeight="1">
      <c r="A25" s="29" t="s">
        <v>94</v>
      </c>
      <c r="B25" s="30" t="s">
        <v>93</v>
      </c>
      <c r="C25" s="382">
        <f>'Troškovnik-JN-29-18'!G215</f>
        <v>0</v>
      </c>
      <c r="F25" s="61" t="s">
        <v>137</v>
      </c>
    </row>
    <row r="26" spans="1:6" ht="109.5" customHeight="1">
      <c r="A26" s="29" t="s">
        <v>95</v>
      </c>
      <c r="B26" s="24" t="s">
        <v>101</v>
      </c>
      <c r="C26" s="382">
        <f>'Troškovnik-JN-29-18'!G216</f>
        <v>0</v>
      </c>
      <c r="F26" s="61" t="s">
        <v>138</v>
      </c>
    </row>
    <row r="27" spans="1:6" s="68" customFormat="1" ht="30" customHeight="1">
      <c r="A27" s="27" t="s">
        <v>96</v>
      </c>
      <c r="B27" s="114" t="s">
        <v>155</v>
      </c>
      <c r="C27" s="26"/>
      <c r="F27" s="74"/>
    </row>
    <row r="28" spans="1:6" ht="30" customHeight="1">
      <c r="A28" s="27" t="s">
        <v>97</v>
      </c>
      <c r="B28" s="23" t="s">
        <v>102</v>
      </c>
      <c r="C28" s="26"/>
    </row>
    <row r="29" spans="1:6" ht="51" customHeight="1">
      <c r="A29" s="27" t="s">
        <v>156</v>
      </c>
      <c r="B29" s="28" t="s">
        <v>98</v>
      </c>
      <c r="C29" s="26"/>
    </row>
    <row r="30" spans="1:6" ht="18" customHeight="1" thickBot="1">
      <c r="A30" s="447" t="s">
        <v>28</v>
      </c>
      <c r="B30" s="448"/>
      <c r="C30" s="449"/>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81"/>
  <sheetViews>
    <sheetView zoomScaleNormal="100" workbookViewId="0">
      <selection activeCell="H7" sqref="H7"/>
    </sheetView>
  </sheetViews>
  <sheetFormatPr defaultRowHeight="15"/>
  <cols>
    <col min="1" max="1" width="11.42578125" style="121" customWidth="1"/>
    <col min="2" max="2" width="19.140625" style="118" customWidth="1"/>
    <col min="3" max="3" width="8.7109375" style="122" customWidth="1"/>
    <col min="4" max="4" width="18.28515625" style="118" customWidth="1"/>
    <col min="5" max="5" width="6.85546875" style="118" customWidth="1"/>
    <col min="6" max="6" width="23.140625" style="118" customWidth="1"/>
    <col min="7" max="16384" width="9.140625" style="118"/>
  </cols>
  <sheetData>
    <row r="1" spans="1:21" ht="8.1" customHeight="1" thickTop="1">
      <c r="A1" s="140"/>
      <c r="B1" s="119"/>
      <c r="C1" s="120"/>
      <c r="D1" s="119"/>
      <c r="E1" s="119"/>
      <c r="F1" s="141"/>
    </row>
    <row r="2" spans="1:21" ht="40.5" customHeight="1">
      <c r="A2" s="142" t="s">
        <v>104</v>
      </c>
      <c r="B2" s="487" t="s">
        <v>198</v>
      </c>
      <c r="C2" s="487"/>
      <c r="D2" s="487"/>
      <c r="E2" s="487"/>
      <c r="F2" s="488"/>
    </row>
    <row r="3" spans="1:21" ht="8.1" customHeight="1" thickBot="1">
      <c r="A3" s="143"/>
      <c r="B3" s="144"/>
      <c r="C3" s="145"/>
      <c r="D3" s="144"/>
      <c r="E3" s="144"/>
      <c r="F3" s="146"/>
    </row>
    <row r="4" spans="1:21" ht="39.950000000000003" customHeight="1" thickTop="1" thickBot="1">
      <c r="A4" s="461" t="s">
        <v>199</v>
      </c>
      <c r="B4" s="462"/>
      <c r="C4" s="462"/>
      <c r="D4" s="462"/>
      <c r="E4" s="462"/>
      <c r="F4" s="463"/>
      <c r="I4" s="147"/>
      <c r="J4" s="148"/>
      <c r="K4" s="148"/>
      <c r="L4" s="148"/>
      <c r="M4" s="148"/>
      <c r="N4" s="148"/>
      <c r="O4" s="148"/>
      <c r="P4" s="148"/>
      <c r="Q4" s="148"/>
      <c r="R4" s="148"/>
      <c r="S4" s="148"/>
      <c r="T4" s="148"/>
      <c r="U4" s="148"/>
    </row>
    <row r="5" spans="1:21" ht="8.1" customHeight="1" thickTop="1">
      <c r="A5" s="123"/>
      <c r="B5" s="124"/>
      <c r="C5" s="124"/>
      <c r="D5" s="124"/>
      <c r="E5" s="124"/>
      <c r="F5" s="124"/>
    </row>
    <row r="6" spans="1:21" ht="8.1" customHeight="1"/>
    <row r="7" spans="1:21" ht="27.95" customHeight="1">
      <c r="A7" s="456" t="s">
        <v>26</v>
      </c>
      <c r="B7" s="457"/>
      <c r="C7" s="458" t="s">
        <v>110</v>
      </c>
      <c r="D7" s="459"/>
      <c r="E7" s="459"/>
      <c r="F7" s="460"/>
    </row>
    <row r="8" spans="1:21" ht="27.95" customHeight="1">
      <c r="A8" s="456" t="s">
        <v>99</v>
      </c>
      <c r="B8" s="457"/>
      <c r="C8" s="458" t="str">
        <f>'Poziv za dostavu ponude'!M15</f>
        <v>JN–29–18</v>
      </c>
      <c r="D8" s="459"/>
      <c r="E8" s="459"/>
      <c r="F8" s="460"/>
    </row>
    <row r="9" spans="1:21" ht="12" customHeight="1">
      <c r="A9" s="125"/>
      <c r="B9" s="126"/>
      <c r="C9" s="127"/>
      <c r="D9" s="126"/>
      <c r="E9" s="126"/>
      <c r="F9" s="128"/>
    </row>
    <row r="10" spans="1:21" ht="24" customHeight="1">
      <c r="A10" s="489" t="s">
        <v>200</v>
      </c>
      <c r="B10" s="490"/>
      <c r="C10" s="490"/>
      <c r="D10" s="490"/>
      <c r="E10" s="490"/>
      <c r="F10" s="491"/>
    </row>
    <row r="11" spans="1:21" ht="24" customHeight="1">
      <c r="A11" s="464" t="s">
        <v>201</v>
      </c>
      <c r="B11" s="476"/>
      <c r="C11" s="476"/>
      <c r="D11" s="476"/>
      <c r="E11" s="476"/>
      <c r="F11" s="465"/>
    </row>
    <row r="12" spans="1:21" ht="24" customHeight="1">
      <c r="A12" s="129" t="s">
        <v>202</v>
      </c>
      <c r="B12" s="475"/>
      <c r="C12" s="475"/>
      <c r="D12" s="475"/>
      <c r="E12" s="475"/>
      <c r="F12" s="475"/>
    </row>
    <row r="13" spans="1:21" ht="24" customHeight="1">
      <c r="A13" s="129" t="s">
        <v>203</v>
      </c>
      <c r="B13" s="475"/>
      <c r="C13" s="475"/>
      <c r="D13" s="475"/>
      <c r="E13" s="475"/>
      <c r="F13" s="475"/>
    </row>
    <row r="14" spans="1:21" ht="24" customHeight="1">
      <c r="A14" s="129" t="s">
        <v>204</v>
      </c>
      <c r="B14" s="475"/>
      <c r="C14" s="475"/>
      <c r="D14" s="475"/>
      <c r="E14" s="475"/>
      <c r="F14" s="475"/>
    </row>
    <row r="15" spans="1:21" ht="24" customHeight="1">
      <c r="A15" s="129" t="s">
        <v>205</v>
      </c>
      <c r="B15" s="475"/>
      <c r="C15" s="475"/>
      <c r="D15" s="475"/>
      <c r="E15" s="475"/>
      <c r="F15" s="475"/>
    </row>
    <row r="16" spans="1:21" ht="24" customHeight="1">
      <c r="A16" s="464" t="s">
        <v>206</v>
      </c>
      <c r="B16" s="476"/>
      <c r="C16" s="476"/>
      <c r="D16" s="476"/>
      <c r="E16" s="476"/>
      <c r="F16" s="465"/>
    </row>
    <row r="17" spans="1:6" ht="24" customHeight="1">
      <c r="A17" s="129" t="s">
        <v>202</v>
      </c>
      <c r="B17" s="475"/>
      <c r="C17" s="475"/>
      <c r="D17" s="475"/>
      <c r="E17" s="475"/>
      <c r="F17" s="475"/>
    </row>
    <row r="18" spans="1:6" ht="24" customHeight="1">
      <c r="A18" s="129" t="s">
        <v>203</v>
      </c>
      <c r="B18" s="475"/>
      <c r="C18" s="475"/>
      <c r="D18" s="475"/>
      <c r="E18" s="475"/>
      <c r="F18" s="475"/>
    </row>
    <row r="19" spans="1:6" ht="24" customHeight="1">
      <c r="A19" s="129" t="s">
        <v>204</v>
      </c>
      <c r="B19" s="475"/>
      <c r="C19" s="475"/>
      <c r="D19" s="475"/>
      <c r="E19" s="475"/>
      <c r="F19" s="475"/>
    </row>
    <row r="20" spans="1:6" ht="24" customHeight="1">
      <c r="A20" s="129" t="s">
        <v>205</v>
      </c>
      <c r="B20" s="475"/>
      <c r="C20" s="475"/>
      <c r="D20" s="475"/>
      <c r="E20" s="475"/>
      <c r="F20" s="475"/>
    </row>
    <row r="21" spans="1:6" ht="24" customHeight="1">
      <c r="A21" s="464" t="s">
        <v>207</v>
      </c>
      <c r="B21" s="476"/>
      <c r="C21" s="476"/>
      <c r="D21" s="476"/>
      <c r="E21" s="476"/>
      <c r="F21" s="465"/>
    </row>
    <row r="22" spans="1:6" ht="24" customHeight="1">
      <c r="A22" s="129" t="s">
        <v>202</v>
      </c>
      <c r="B22" s="475"/>
      <c r="C22" s="475"/>
      <c r="D22" s="475"/>
      <c r="E22" s="475"/>
      <c r="F22" s="475"/>
    </row>
    <row r="23" spans="1:6" ht="24" customHeight="1">
      <c r="A23" s="129" t="s">
        <v>203</v>
      </c>
      <c r="B23" s="475"/>
      <c r="C23" s="475"/>
      <c r="D23" s="475"/>
      <c r="E23" s="475"/>
      <c r="F23" s="475"/>
    </row>
    <row r="24" spans="1:6" ht="24" customHeight="1">
      <c r="A24" s="129" t="s">
        <v>204</v>
      </c>
      <c r="B24" s="475"/>
      <c r="C24" s="475"/>
      <c r="D24" s="475"/>
      <c r="E24" s="475"/>
      <c r="F24" s="475"/>
    </row>
    <row r="25" spans="1:6" ht="24" customHeight="1">
      <c r="A25" s="129" t="s">
        <v>205</v>
      </c>
      <c r="B25" s="475"/>
      <c r="C25" s="475"/>
      <c r="D25" s="475"/>
      <c r="E25" s="475"/>
      <c r="F25" s="475"/>
    </row>
    <row r="26" spans="1:6" ht="24" customHeight="1">
      <c r="A26" s="464" t="s">
        <v>208</v>
      </c>
      <c r="B26" s="476"/>
      <c r="C26" s="476"/>
      <c r="D26" s="476"/>
      <c r="E26" s="476"/>
      <c r="F26" s="465"/>
    </row>
    <row r="27" spans="1:6" ht="24" customHeight="1">
      <c r="A27" s="129" t="s">
        <v>202</v>
      </c>
      <c r="B27" s="475"/>
      <c r="C27" s="475"/>
      <c r="D27" s="475"/>
      <c r="E27" s="475"/>
      <c r="F27" s="475"/>
    </row>
    <row r="28" spans="1:6" ht="24" customHeight="1">
      <c r="A28" s="129" t="s">
        <v>203</v>
      </c>
      <c r="B28" s="475"/>
      <c r="C28" s="475"/>
      <c r="D28" s="475"/>
      <c r="E28" s="475"/>
      <c r="F28" s="475"/>
    </row>
    <row r="29" spans="1:6" ht="24" customHeight="1">
      <c r="A29" s="129" t="s">
        <v>204</v>
      </c>
      <c r="B29" s="475"/>
      <c r="C29" s="475"/>
      <c r="D29" s="475"/>
      <c r="E29" s="475"/>
      <c r="F29" s="475"/>
    </row>
    <row r="30" spans="1:6" ht="24" customHeight="1">
      <c r="A30" s="129" t="s">
        <v>205</v>
      </c>
      <c r="B30" s="475"/>
      <c r="C30" s="475"/>
      <c r="D30" s="475"/>
      <c r="E30" s="475"/>
      <c r="F30" s="475"/>
    </row>
    <row r="31" spans="1:6" ht="24" customHeight="1">
      <c r="A31" s="464" t="s">
        <v>209</v>
      </c>
      <c r="B31" s="476"/>
      <c r="C31" s="476"/>
      <c r="D31" s="476"/>
      <c r="E31" s="476"/>
      <c r="F31" s="465"/>
    </row>
    <row r="32" spans="1:6" ht="24" customHeight="1">
      <c r="A32" s="129" t="s">
        <v>202</v>
      </c>
      <c r="B32" s="475"/>
      <c r="C32" s="475"/>
      <c r="D32" s="475"/>
      <c r="E32" s="475"/>
      <c r="F32" s="475"/>
    </row>
    <row r="33" spans="1:6" ht="24" customHeight="1">
      <c r="A33" s="129" t="s">
        <v>203</v>
      </c>
      <c r="B33" s="475"/>
      <c r="C33" s="475"/>
      <c r="D33" s="475"/>
      <c r="E33" s="475"/>
      <c r="F33" s="475"/>
    </row>
    <row r="34" spans="1:6" ht="24" customHeight="1">
      <c r="A34" s="129" t="s">
        <v>204</v>
      </c>
      <c r="B34" s="475"/>
      <c r="C34" s="475"/>
      <c r="D34" s="475"/>
      <c r="E34" s="475"/>
      <c r="F34" s="475"/>
    </row>
    <row r="35" spans="1:6" ht="24" customHeight="1">
      <c r="A35" s="129" t="s">
        <v>205</v>
      </c>
      <c r="B35" s="475"/>
      <c r="C35" s="475"/>
      <c r="D35" s="475"/>
      <c r="E35" s="475"/>
      <c r="F35" s="475"/>
    </row>
    <row r="36" spans="1:6" ht="24" customHeight="1">
      <c r="A36" s="464" t="s">
        <v>210</v>
      </c>
      <c r="B36" s="476"/>
      <c r="C36" s="476"/>
      <c r="D36" s="476"/>
      <c r="E36" s="476"/>
      <c r="F36" s="465"/>
    </row>
    <row r="37" spans="1:6" ht="24" customHeight="1">
      <c r="A37" s="129" t="s">
        <v>202</v>
      </c>
      <c r="B37" s="475"/>
      <c r="C37" s="475"/>
      <c r="D37" s="475"/>
      <c r="E37" s="475"/>
      <c r="F37" s="475"/>
    </row>
    <row r="38" spans="1:6" ht="24" customHeight="1">
      <c r="A38" s="129" t="s">
        <v>203</v>
      </c>
      <c r="B38" s="475"/>
      <c r="C38" s="475"/>
      <c r="D38" s="475"/>
      <c r="E38" s="475"/>
      <c r="F38" s="475"/>
    </row>
    <row r="39" spans="1:6" ht="24" customHeight="1">
      <c r="A39" s="129" t="s">
        <v>204</v>
      </c>
      <c r="B39" s="475"/>
      <c r="C39" s="475"/>
      <c r="D39" s="475"/>
      <c r="E39" s="475"/>
      <c r="F39" s="475"/>
    </row>
    <row r="40" spans="1:6" ht="24" customHeight="1">
      <c r="A40" s="129" t="s">
        <v>205</v>
      </c>
      <c r="B40" s="475"/>
      <c r="C40" s="475"/>
      <c r="D40" s="475"/>
      <c r="E40" s="475"/>
      <c r="F40" s="475"/>
    </row>
    <row r="41" spans="1:6" ht="24" customHeight="1">
      <c r="A41" s="464" t="s">
        <v>211</v>
      </c>
      <c r="B41" s="476"/>
      <c r="C41" s="476"/>
      <c r="D41" s="476"/>
      <c r="E41" s="476"/>
      <c r="F41" s="465"/>
    </row>
    <row r="42" spans="1:6" ht="24" customHeight="1">
      <c r="A42" s="129" t="s">
        <v>202</v>
      </c>
      <c r="B42" s="475"/>
      <c r="C42" s="475"/>
      <c r="D42" s="475"/>
      <c r="E42" s="475"/>
      <c r="F42" s="475"/>
    </row>
    <row r="43" spans="1:6" ht="24" customHeight="1">
      <c r="A43" s="129" t="s">
        <v>203</v>
      </c>
      <c r="B43" s="475"/>
      <c r="C43" s="475"/>
      <c r="D43" s="475"/>
      <c r="E43" s="475"/>
      <c r="F43" s="475"/>
    </row>
    <row r="44" spans="1:6" ht="24" customHeight="1">
      <c r="A44" s="129" t="s">
        <v>204</v>
      </c>
      <c r="B44" s="475"/>
      <c r="C44" s="475"/>
      <c r="D44" s="475"/>
      <c r="E44" s="475"/>
      <c r="F44" s="475"/>
    </row>
    <row r="45" spans="1:6" ht="24" customHeight="1">
      <c r="A45" s="129" t="s">
        <v>205</v>
      </c>
      <c r="B45" s="475"/>
      <c r="C45" s="475"/>
      <c r="D45" s="475"/>
      <c r="E45" s="475"/>
      <c r="F45" s="475"/>
    </row>
    <row r="46" spans="1:6" ht="24" customHeight="1">
      <c r="A46" s="451" t="s">
        <v>212</v>
      </c>
      <c r="B46" s="477"/>
      <c r="C46" s="477"/>
      <c r="D46" s="477"/>
      <c r="E46" s="477"/>
      <c r="F46" s="452"/>
    </row>
    <row r="47" spans="1:6" ht="24" customHeight="1">
      <c r="A47" s="478"/>
      <c r="B47" s="479"/>
      <c r="C47" s="479"/>
      <c r="D47" s="479"/>
      <c r="E47" s="479"/>
      <c r="F47" s="480"/>
    </row>
    <row r="48" spans="1:6" ht="15.95" customHeight="1">
      <c r="A48" s="481" t="s">
        <v>213</v>
      </c>
      <c r="B48" s="482"/>
      <c r="C48" s="482"/>
      <c r="D48" s="482"/>
      <c r="E48" s="482"/>
      <c r="F48" s="483"/>
    </row>
    <row r="49" spans="1:6" ht="15.95" customHeight="1">
      <c r="A49" s="484" t="s">
        <v>214</v>
      </c>
      <c r="B49" s="485"/>
      <c r="C49" s="485"/>
      <c r="D49" s="485"/>
      <c r="E49" s="485"/>
      <c r="F49" s="486"/>
    </row>
    <row r="50" spans="1:6" ht="24" customHeight="1">
      <c r="A50" s="472" t="s">
        <v>215</v>
      </c>
      <c r="B50" s="473"/>
      <c r="C50" s="473"/>
      <c r="D50" s="473"/>
      <c r="E50" s="473"/>
      <c r="F50" s="474"/>
    </row>
    <row r="51" spans="1:6" ht="24" customHeight="1">
      <c r="A51" s="130" t="s">
        <v>202</v>
      </c>
      <c r="B51" s="475"/>
      <c r="C51" s="475"/>
      <c r="D51" s="475"/>
      <c r="E51" s="475"/>
      <c r="F51" s="475"/>
    </row>
    <row r="52" spans="1:6" ht="24" customHeight="1">
      <c r="A52" s="130" t="s">
        <v>203</v>
      </c>
      <c r="B52" s="475"/>
      <c r="C52" s="475"/>
      <c r="D52" s="475"/>
      <c r="E52" s="475"/>
      <c r="F52" s="475"/>
    </row>
    <row r="53" spans="1:6" ht="24" customHeight="1">
      <c r="A53" s="130" t="s">
        <v>204</v>
      </c>
      <c r="B53" s="475"/>
      <c r="C53" s="475"/>
      <c r="D53" s="475"/>
      <c r="E53" s="475"/>
      <c r="F53" s="475"/>
    </row>
    <row r="54" spans="1:6" ht="24" customHeight="1">
      <c r="A54" s="130" t="s">
        <v>205</v>
      </c>
      <c r="B54" s="475"/>
      <c r="C54" s="475"/>
      <c r="D54" s="475"/>
      <c r="E54" s="475"/>
      <c r="F54" s="475"/>
    </row>
    <row r="55" spans="1:6" ht="24" customHeight="1">
      <c r="A55" s="472" t="s">
        <v>216</v>
      </c>
      <c r="B55" s="473"/>
      <c r="C55" s="473"/>
      <c r="D55" s="473"/>
      <c r="E55" s="473"/>
      <c r="F55" s="474"/>
    </row>
    <row r="56" spans="1:6" ht="24" customHeight="1">
      <c r="A56" s="130" t="s">
        <v>202</v>
      </c>
      <c r="B56" s="475"/>
      <c r="C56" s="475"/>
      <c r="D56" s="475"/>
      <c r="E56" s="475"/>
      <c r="F56" s="475"/>
    </row>
    <row r="57" spans="1:6" ht="24" customHeight="1">
      <c r="A57" s="130" t="s">
        <v>203</v>
      </c>
      <c r="B57" s="475"/>
      <c r="C57" s="475"/>
      <c r="D57" s="475"/>
      <c r="E57" s="475"/>
      <c r="F57" s="475"/>
    </row>
    <row r="58" spans="1:6" ht="24" customHeight="1">
      <c r="A58" s="130" t="s">
        <v>204</v>
      </c>
      <c r="B58" s="475"/>
      <c r="C58" s="475"/>
      <c r="D58" s="475"/>
      <c r="E58" s="475"/>
      <c r="F58" s="475"/>
    </row>
    <row r="59" spans="1:6" ht="24" customHeight="1">
      <c r="A59" s="130" t="s">
        <v>205</v>
      </c>
      <c r="B59" s="475"/>
      <c r="C59" s="475"/>
      <c r="D59" s="475"/>
      <c r="E59" s="475"/>
      <c r="F59" s="475"/>
    </row>
    <row r="60" spans="1:6" ht="24" customHeight="1">
      <c r="A60" s="472" t="s">
        <v>217</v>
      </c>
      <c r="B60" s="473"/>
      <c r="C60" s="473"/>
      <c r="D60" s="473"/>
      <c r="E60" s="473"/>
      <c r="F60" s="474"/>
    </row>
    <row r="61" spans="1:6" ht="24" customHeight="1">
      <c r="A61" s="130" t="s">
        <v>202</v>
      </c>
      <c r="B61" s="475"/>
      <c r="C61" s="475"/>
      <c r="D61" s="475"/>
      <c r="E61" s="475"/>
      <c r="F61" s="475"/>
    </row>
    <row r="62" spans="1:6" ht="24" customHeight="1">
      <c r="A62" s="130" t="s">
        <v>203</v>
      </c>
      <c r="B62" s="475"/>
      <c r="C62" s="475"/>
      <c r="D62" s="475"/>
      <c r="E62" s="475"/>
      <c r="F62" s="475"/>
    </row>
    <row r="63" spans="1:6" ht="24" customHeight="1">
      <c r="A63" s="130" t="s">
        <v>204</v>
      </c>
      <c r="B63" s="475"/>
      <c r="C63" s="475"/>
      <c r="D63" s="475"/>
      <c r="E63" s="475"/>
      <c r="F63" s="475"/>
    </row>
    <row r="64" spans="1:6" ht="24" customHeight="1">
      <c r="A64" s="130" t="s">
        <v>205</v>
      </c>
      <c r="B64" s="475"/>
      <c r="C64" s="475"/>
      <c r="D64" s="475"/>
      <c r="E64" s="475"/>
      <c r="F64" s="475"/>
    </row>
    <row r="65" spans="1:6" ht="24" customHeight="1">
      <c r="A65" s="472" t="s">
        <v>218</v>
      </c>
      <c r="B65" s="473"/>
      <c r="C65" s="473"/>
      <c r="D65" s="473"/>
      <c r="E65" s="473"/>
      <c r="F65" s="474"/>
    </row>
    <row r="66" spans="1:6" ht="24" customHeight="1">
      <c r="A66" s="130" t="s">
        <v>202</v>
      </c>
      <c r="B66" s="475"/>
      <c r="C66" s="475"/>
      <c r="D66" s="475"/>
      <c r="E66" s="475"/>
      <c r="F66" s="475"/>
    </row>
    <row r="67" spans="1:6" ht="24" customHeight="1">
      <c r="A67" s="130" t="s">
        <v>203</v>
      </c>
      <c r="B67" s="475"/>
      <c r="C67" s="475"/>
      <c r="D67" s="475"/>
      <c r="E67" s="475"/>
      <c r="F67" s="475"/>
    </row>
    <row r="68" spans="1:6" ht="24" customHeight="1">
      <c r="A68" s="130" t="s">
        <v>204</v>
      </c>
      <c r="B68" s="475"/>
      <c r="C68" s="475"/>
      <c r="D68" s="475"/>
      <c r="E68" s="475"/>
      <c r="F68" s="475"/>
    </row>
    <row r="69" spans="1:6" ht="24" customHeight="1">
      <c r="A69" s="130" t="s">
        <v>205</v>
      </c>
      <c r="B69" s="475"/>
      <c r="C69" s="475"/>
      <c r="D69" s="475"/>
      <c r="E69" s="475"/>
      <c r="F69" s="475"/>
    </row>
    <row r="70" spans="1:6" ht="38.25" customHeight="1">
      <c r="A70" s="464" t="s">
        <v>219</v>
      </c>
      <c r="B70" s="465"/>
      <c r="C70" s="466" t="str">
        <f>'Poziv za dostavu ponude'!M13</f>
        <v>Radovi na zamjeni cjevovoda – vodovod Ivanec, ulice Zavojna i Zagorska, za IVKOM–VODE d.o.o., Ivanec</v>
      </c>
      <c r="D70" s="467"/>
      <c r="E70" s="467"/>
      <c r="F70" s="468"/>
    </row>
    <row r="71" spans="1:6" ht="24" customHeight="1">
      <c r="A71" s="464" t="s">
        <v>220</v>
      </c>
      <c r="B71" s="465"/>
      <c r="C71" s="466"/>
      <c r="D71" s="467"/>
      <c r="E71" s="467"/>
      <c r="F71" s="468"/>
    </row>
    <row r="72" spans="1:6" ht="24" customHeight="1">
      <c r="A72" s="464" t="s">
        <v>221</v>
      </c>
      <c r="B72" s="465"/>
      <c r="C72" s="466"/>
      <c r="D72" s="467"/>
      <c r="E72" s="467"/>
      <c r="F72" s="468"/>
    </row>
    <row r="73" spans="1:6" ht="24" customHeight="1">
      <c r="A73" s="464" t="s">
        <v>222</v>
      </c>
      <c r="B73" s="465"/>
      <c r="C73" s="466"/>
      <c r="D73" s="467"/>
      <c r="E73" s="467"/>
      <c r="F73" s="468"/>
    </row>
    <row r="74" spans="1:6" ht="24" customHeight="1">
      <c r="A74" s="464" t="s">
        <v>223</v>
      </c>
      <c r="B74" s="465"/>
      <c r="C74" s="466"/>
      <c r="D74" s="467"/>
      <c r="E74" s="467"/>
      <c r="F74" s="468"/>
    </row>
    <row r="75" spans="1:6" ht="24" customHeight="1">
      <c r="A75" s="464" t="s">
        <v>224</v>
      </c>
      <c r="B75" s="465"/>
      <c r="C75" s="466" t="s">
        <v>225</v>
      </c>
      <c r="D75" s="467"/>
      <c r="E75" s="467"/>
      <c r="F75" s="468"/>
    </row>
    <row r="76" spans="1:6" ht="24" customHeight="1">
      <c r="A76" s="464" t="s">
        <v>226</v>
      </c>
      <c r="B76" s="465"/>
      <c r="C76" s="469"/>
      <c r="D76" s="470"/>
      <c r="E76" s="470"/>
      <c r="F76" s="471"/>
    </row>
    <row r="77" spans="1:6" ht="24" customHeight="1">
      <c r="A77" s="451" t="s">
        <v>227</v>
      </c>
      <c r="B77" s="452"/>
      <c r="C77" s="453"/>
      <c r="D77" s="454"/>
      <c r="E77" s="454"/>
      <c r="F77" s="455"/>
    </row>
    <row r="78" spans="1:6" s="135" customFormat="1" ht="80.099999999999994" customHeight="1">
      <c r="A78" s="131" t="s">
        <v>202</v>
      </c>
      <c r="B78" s="132"/>
      <c r="C78" s="133" t="s">
        <v>228</v>
      </c>
      <c r="D78" s="134"/>
      <c r="E78" s="133" t="s">
        <v>229</v>
      </c>
      <c r="F78" s="134"/>
    </row>
    <row r="79" spans="1:6" s="135" customFormat="1" ht="80.099999999999994" customHeight="1">
      <c r="A79" s="136" t="s">
        <v>203</v>
      </c>
      <c r="B79" s="137"/>
      <c r="C79" s="138" t="s">
        <v>228</v>
      </c>
      <c r="D79" s="139"/>
      <c r="E79" s="138" t="s">
        <v>229</v>
      </c>
      <c r="F79" s="139"/>
    </row>
    <row r="80" spans="1:6" s="135" customFormat="1" ht="80.099999999999994" customHeight="1">
      <c r="A80" s="136" t="s">
        <v>204</v>
      </c>
      <c r="B80" s="137"/>
      <c r="C80" s="138" t="s">
        <v>228</v>
      </c>
      <c r="D80" s="139"/>
      <c r="E80" s="138" t="s">
        <v>229</v>
      </c>
      <c r="F80" s="139"/>
    </row>
    <row r="81" spans="1:6" s="135" customFormat="1" ht="80.099999999999994" customHeight="1">
      <c r="A81" s="136" t="s">
        <v>205</v>
      </c>
      <c r="B81" s="137"/>
      <c r="C81" s="138" t="s">
        <v>228</v>
      </c>
      <c r="D81" s="139"/>
      <c r="E81" s="138" t="s">
        <v>229</v>
      </c>
      <c r="F81" s="139"/>
    </row>
  </sheetData>
  <mergeCells count="82">
    <mergeCell ref="A16:F16"/>
    <mergeCell ref="B2:F2"/>
    <mergeCell ref="A7:B7"/>
    <mergeCell ref="C7:F7"/>
    <mergeCell ref="A10:F10"/>
    <mergeCell ref="A11:F11"/>
    <mergeCell ref="B12:F12"/>
    <mergeCell ref="B13:F13"/>
    <mergeCell ref="B14:F14"/>
    <mergeCell ref="B15:F15"/>
    <mergeCell ref="B28:F28"/>
    <mergeCell ref="B17:F17"/>
    <mergeCell ref="B18:F18"/>
    <mergeCell ref="B19:F19"/>
    <mergeCell ref="B20:F20"/>
    <mergeCell ref="A21:F21"/>
    <mergeCell ref="B22:F22"/>
    <mergeCell ref="B23:F23"/>
    <mergeCell ref="B24:F24"/>
    <mergeCell ref="B25:F25"/>
    <mergeCell ref="A26:F26"/>
    <mergeCell ref="B27:F27"/>
    <mergeCell ref="B40:F40"/>
    <mergeCell ref="B29:F29"/>
    <mergeCell ref="B30:F30"/>
    <mergeCell ref="A31:F31"/>
    <mergeCell ref="B32:F32"/>
    <mergeCell ref="B33:F33"/>
    <mergeCell ref="B34:F34"/>
    <mergeCell ref="B35:F35"/>
    <mergeCell ref="A36:F36"/>
    <mergeCell ref="B37:F37"/>
    <mergeCell ref="B38:F38"/>
    <mergeCell ref="B39:F39"/>
    <mergeCell ref="B52:F52"/>
    <mergeCell ref="A41:F41"/>
    <mergeCell ref="B42:F42"/>
    <mergeCell ref="B43:F43"/>
    <mergeCell ref="B44:F44"/>
    <mergeCell ref="B45:F45"/>
    <mergeCell ref="A46:F46"/>
    <mergeCell ref="A47:F47"/>
    <mergeCell ref="A48:F48"/>
    <mergeCell ref="A49:F49"/>
    <mergeCell ref="A50:F50"/>
    <mergeCell ref="B51:F51"/>
    <mergeCell ref="B64:F64"/>
    <mergeCell ref="B53:F53"/>
    <mergeCell ref="B54:F54"/>
    <mergeCell ref="A55:F55"/>
    <mergeCell ref="B56:F56"/>
    <mergeCell ref="B57:F57"/>
    <mergeCell ref="B58:F58"/>
    <mergeCell ref="B59:F59"/>
    <mergeCell ref="A60:F60"/>
    <mergeCell ref="B61:F61"/>
    <mergeCell ref="B62:F62"/>
    <mergeCell ref="B63:F63"/>
    <mergeCell ref="C73:F73"/>
    <mergeCell ref="A65:F65"/>
    <mergeCell ref="B66:F66"/>
    <mergeCell ref="B67:F67"/>
    <mergeCell ref="B68:F68"/>
    <mergeCell ref="B69:F69"/>
    <mergeCell ref="A70:B70"/>
    <mergeCell ref="C70:F70"/>
    <mergeCell ref="A77:B77"/>
    <mergeCell ref="C77:F77"/>
    <mergeCell ref="A8:B8"/>
    <mergeCell ref="C8:F8"/>
    <mergeCell ref="A4:F4"/>
    <mergeCell ref="A74:B74"/>
    <mergeCell ref="C74:F74"/>
    <mergeCell ref="A75:B75"/>
    <mergeCell ref="C75:F75"/>
    <mergeCell ref="A76:B76"/>
    <mergeCell ref="C76:F76"/>
    <mergeCell ref="A71:B71"/>
    <mergeCell ref="C71:F71"/>
    <mergeCell ref="A72:B72"/>
    <mergeCell ref="C72:F72"/>
    <mergeCell ref="A73:B73"/>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64"/>
  <sheetViews>
    <sheetView zoomScaleNormal="100" workbookViewId="0">
      <selection activeCell="H7" sqref="H7"/>
    </sheetView>
  </sheetViews>
  <sheetFormatPr defaultRowHeight="15"/>
  <cols>
    <col min="1" max="1" width="17.140625" style="167" customWidth="1"/>
    <col min="2" max="2" width="19.140625" style="162" customWidth="1"/>
    <col min="3" max="3" width="8.7109375" style="122" customWidth="1"/>
    <col min="4" max="4" width="18.28515625" style="162" customWidth="1"/>
    <col min="5" max="5" width="6.85546875" style="162" customWidth="1"/>
    <col min="6" max="6" width="17.28515625" style="162" customWidth="1"/>
    <col min="7" max="16384" width="9.140625" style="162"/>
  </cols>
  <sheetData>
    <row r="1" spans="1:21" ht="8.1" customHeight="1" thickTop="1">
      <c r="A1" s="159"/>
      <c r="B1" s="160"/>
      <c r="C1" s="120"/>
      <c r="D1" s="160"/>
      <c r="E1" s="160"/>
      <c r="F1" s="161"/>
    </row>
    <row r="2" spans="1:21" ht="27.95" customHeight="1">
      <c r="A2" s="492" t="s">
        <v>331</v>
      </c>
      <c r="B2" s="493"/>
      <c r="C2" s="493"/>
      <c r="D2" s="493"/>
      <c r="E2" s="493"/>
      <c r="F2" s="494"/>
    </row>
    <row r="3" spans="1:21" ht="8.1" customHeight="1" thickBot="1">
      <c r="A3" s="163"/>
      <c r="B3" s="164"/>
      <c r="C3" s="145"/>
      <c r="D3" s="164"/>
      <c r="E3" s="164"/>
      <c r="F3" s="165"/>
    </row>
    <row r="4" spans="1:21" ht="33.950000000000003" customHeight="1" thickTop="1" thickBot="1">
      <c r="A4" s="495" t="s">
        <v>325</v>
      </c>
      <c r="B4" s="496"/>
      <c r="C4" s="496"/>
      <c r="D4" s="496"/>
      <c r="E4" s="496"/>
      <c r="F4" s="497"/>
      <c r="I4" s="147"/>
      <c r="J4" s="166"/>
      <c r="K4" s="166"/>
      <c r="L4" s="166"/>
      <c r="M4" s="166"/>
      <c r="N4" s="166"/>
      <c r="O4" s="166"/>
      <c r="P4" s="166"/>
      <c r="Q4" s="166"/>
      <c r="R4" s="166"/>
      <c r="S4" s="166"/>
      <c r="T4" s="166"/>
      <c r="U4" s="166"/>
    </row>
    <row r="5" spans="1:21" ht="6.95" customHeight="1" thickTop="1">
      <c r="A5" s="123"/>
      <c r="B5" s="124"/>
      <c r="C5" s="124"/>
      <c r="D5" s="124"/>
      <c r="E5" s="124"/>
      <c r="F5" s="124"/>
    </row>
    <row r="6" spans="1:21" ht="6.95" customHeight="1"/>
    <row r="7" spans="1:21" ht="24" customHeight="1">
      <c r="A7" s="456" t="s">
        <v>26</v>
      </c>
      <c r="B7" s="457"/>
      <c r="C7" s="466" t="str">
        <f>'Ponudbeni list'!C3</f>
        <v>IVKOM–VODE d.o.o., Ivanec, Vladimira Nazora 96b</v>
      </c>
      <c r="D7" s="467"/>
      <c r="E7" s="467"/>
      <c r="F7" s="468"/>
    </row>
    <row r="8" spans="1:21" ht="24" customHeight="1">
      <c r="A8" s="456" t="s">
        <v>99</v>
      </c>
      <c r="B8" s="457"/>
      <c r="C8" s="466" t="str">
        <f>'Ponudbeni list'!C6</f>
        <v>JN–29–18</v>
      </c>
      <c r="D8" s="467"/>
      <c r="E8" s="467"/>
      <c r="F8" s="468"/>
    </row>
    <row r="9" spans="1:21" ht="12" customHeight="1">
      <c r="A9" s="168"/>
      <c r="B9" s="169"/>
      <c r="C9" s="158"/>
      <c r="D9" s="169"/>
      <c r="E9" s="169"/>
      <c r="F9" s="170"/>
    </row>
    <row r="10" spans="1:21" ht="24" customHeight="1">
      <c r="A10" s="489" t="s">
        <v>271</v>
      </c>
      <c r="B10" s="490"/>
      <c r="C10" s="490"/>
      <c r="D10" s="490"/>
      <c r="E10" s="490"/>
      <c r="F10" s="491"/>
    </row>
    <row r="11" spans="1:21" ht="24" customHeight="1">
      <c r="A11" s="464" t="s">
        <v>272</v>
      </c>
      <c r="B11" s="476"/>
      <c r="C11" s="476"/>
      <c r="D11" s="476"/>
      <c r="E11" s="476"/>
      <c r="F11" s="465"/>
    </row>
    <row r="12" spans="1:21" ht="26.1" customHeight="1">
      <c r="A12" s="129" t="s">
        <v>273</v>
      </c>
      <c r="B12" s="475"/>
      <c r="C12" s="475"/>
      <c r="D12" s="475"/>
      <c r="E12" s="475"/>
      <c r="F12" s="475"/>
    </row>
    <row r="13" spans="1:21" ht="26.1" customHeight="1">
      <c r="A13" s="129" t="s">
        <v>274</v>
      </c>
      <c r="B13" s="475"/>
      <c r="C13" s="475"/>
      <c r="D13" s="475"/>
      <c r="E13" s="475"/>
      <c r="F13" s="475"/>
    </row>
    <row r="14" spans="1:21" ht="26.1" customHeight="1">
      <c r="A14" s="129" t="s">
        <v>275</v>
      </c>
      <c r="B14" s="475"/>
      <c r="C14" s="475"/>
      <c r="D14" s="475"/>
      <c r="E14" s="475"/>
      <c r="F14" s="475"/>
    </row>
    <row r="15" spans="1:21" ht="26.1" customHeight="1">
      <c r="A15" s="129" t="s">
        <v>276</v>
      </c>
      <c r="B15" s="475"/>
      <c r="C15" s="475"/>
      <c r="D15" s="475"/>
      <c r="E15" s="475"/>
      <c r="F15" s="475"/>
    </row>
    <row r="16" spans="1:21" ht="26.1" customHeight="1">
      <c r="A16" s="129" t="s">
        <v>33</v>
      </c>
      <c r="B16" s="475"/>
      <c r="C16" s="475"/>
      <c r="D16" s="475"/>
      <c r="E16" s="475"/>
      <c r="F16" s="475"/>
    </row>
    <row r="17" spans="1:6" ht="26.1" customHeight="1">
      <c r="A17" s="129" t="s">
        <v>277</v>
      </c>
      <c r="B17" s="475"/>
      <c r="C17" s="475"/>
      <c r="D17" s="475"/>
      <c r="E17" s="475"/>
      <c r="F17" s="475"/>
    </row>
    <row r="18" spans="1:6" ht="24" customHeight="1">
      <c r="A18" s="464" t="s">
        <v>278</v>
      </c>
      <c r="B18" s="476"/>
      <c r="C18" s="476"/>
      <c r="D18" s="476"/>
      <c r="E18" s="476"/>
      <c r="F18" s="465"/>
    </row>
    <row r="19" spans="1:6" ht="26.1" customHeight="1">
      <c r="A19" s="129" t="s">
        <v>273</v>
      </c>
      <c r="B19" s="475"/>
      <c r="C19" s="475"/>
      <c r="D19" s="475"/>
      <c r="E19" s="475"/>
      <c r="F19" s="475"/>
    </row>
    <row r="20" spans="1:6" ht="26.1" customHeight="1">
      <c r="A20" s="129" t="s">
        <v>274</v>
      </c>
      <c r="B20" s="475"/>
      <c r="C20" s="475"/>
      <c r="D20" s="475"/>
      <c r="E20" s="475"/>
      <c r="F20" s="475"/>
    </row>
    <row r="21" spans="1:6" ht="26.1" customHeight="1">
      <c r="A21" s="129" t="s">
        <v>275</v>
      </c>
      <c r="B21" s="475"/>
      <c r="C21" s="475"/>
      <c r="D21" s="475"/>
      <c r="E21" s="475"/>
      <c r="F21" s="475"/>
    </row>
    <row r="22" spans="1:6" ht="26.1" customHeight="1">
      <c r="A22" s="129" t="s">
        <v>276</v>
      </c>
      <c r="B22" s="475"/>
      <c r="C22" s="475"/>
      <c r="D22" s="475"/>
      <c r="E22" s="475"/>
      <c r="F22" s="475"/>
    </row>
    <row r="23" spans="1:6" ht="26.1" customHeight="1">
      <c r="A23" s="129" t="s">
        <v>33</v>
      </c>
      <c r="B23" s="475"/>
      <c r="C23" s="475"/>
      <c r="D23" s="475"/>
      <c r="E23" s="475"/>
      <c r="F23" s="475"/>
    </row>
    <row r="24" spans="1:6" ht="26.1" customHeight="1">
      <c r="A24" s="129" t="s">
        <v>277</v>
      </c>
      <c r="B24" s="475"/>
      <c r="C24" s="475"/>
      <c r="D24" s="475"/>
      <c r="E24" s="475"/>
      <c r="F24" s="475"/>
    </row>
    <row r="25" spans="1:6" ht="24" customHeight="1">
      <c r="A25" s="464" t="s">
        <v>279</v>
      </c>
      <c r="B25" s="476"/>
      <c r="C25" s="476"/>
      <c r="D25" s="476"/>
      <c r="E25" s="476"/>
      <c r="F25" s="465"/>
    </row>
    <row r="26" spans="1:6" ht="26.1" customHeight="1">
      <c r="A26" s="129" t="s">
        <v>273</v>
      </c>
      <c r="B26" s="475"/>
      <c r="C26" s="475"/>
      <c r="D26" s="475"/>
      <c r="E26" s="475"/>
      <c r="F26" s="475"/>
    </row>
    <row r="27" spans="1:6" ht="26.1" customHeight="1">
      <c r="A27" s="129" t="s">
        <v>274</v>
      </c>
      <c r="B27" s="475"/>
      <c r="C27" s="475"/>
      <c r="D27" s="475"/>
      <c r="E27" s="475"/>
      <c r="F27" s="475"/>
    </row>
    <row r="28" spans="1:6" ht="26.1" customHeight="1">
      <c r="A28" s="129" t="s">
        <v>275</v>
      </c>
      <c r="B28" s="475"/>
      <c r="C28" s="475"/>
      <c r="D28" s="475"/>
      <c r="E28" s="475"/>
      <c r="F28" s="475"/>
    </row>
    <row r="29" spans="1:6" ht="26.1" customHeight="1">
      <c r="A29" s="129" t="s">
        <v>276</v>
      </c>
      <c r="B29" s="475"/>
      <c r="C29" s="475"/>
      <c r="D29" s="475"/>
      <c r="E29" s="475"/>
      <c r="F29" s="475"/>
    </row>
    <row r="30" spans="1:6" ht="26.1" customHeight="1">
      <c r="A30" s="129" t="s">
        <v>33</v>
      </c>
      <c r="B30" s="475"/>
      <c r="C30" s="475"/>
      <c r="D30" s="475"/>
      <c r="E30" s="475"/>
      <c r="F30" s="475"/>
    </row>
    <row r="31" spans="1:6" ht="26.1" customHeight="1">
      <c r="A31" s="129" t="s">
        <v>277</v>
      </c>
      <c r="B31" s="475"/>
      <c r="C31" s="475"/>
      <c r="D31" s="475"/>
      <c r="E31" s="475"/>
      <c r="F31" s="475"/>
    </row>
    <row r="32" spans="1:6" ht="24" customHeight="1">
      <c r="A32" s="464" t="s">
        <v>280</v>
      </c>
      <c r="B32" s="476"/>
      <c r="C32" s="476"/>
      <c r="D32" s="476"/>
      <c r="E32" s="476"/>
      <c r="F32" s="465"/>
    </row>
    <row r="33" spans="1:6" ht="26.1" customHeight="1">
      <c r="A33" s="129" t="s">
        <v>273</v>
      </c>
      <c r="B33" s="475"/>
      <c r="C33" s="475"/>
      <c r="D33" s="475"/>
      <c r="E33" s="475"/>
      <c r="F33" s="475"/>
    </row>
    <row r="34" spans="1:6" ht="26.1" customHeight="1">
      <c r="A34" s="129" t="s">
        <v>274</v>
      </c>
      <c r="B34" s="475"/>
      <c r="C34" s="475"/>
      <c r="D34" s="475"/>
      <c r="E34" s="475"/>
      <c r="F34" s="475"/>
    </row>
    <row r="35" spans="1:6" ht="26.1" customHeight="1">
      <c r="A35" s="129" t="s">
        <v>275</v>
      </c>
      <c r="B35" s="475"/>
      <c r="C35" s="475"/>
      <c r="D35" s="475"/>
      <c r="E35" s="475"/>
      <c r="F35" s="475"/>
    </row>
    <row r="36" spans="1:6" ht="26.1" customHeight="1">
      <c r="A36" s="129" t="s">
        <v>276</v>
      </c>
      <c r="B36" s="475"/>
      <c r="C36" s="475"/>
      <c r="D36" s="475"/>
      <c r="E36" s="475"/>
      <c r="F36" s="475"/>
    </row>
    <row r="37" spans="1:6" ht="26.1" customHeight="1">
      <c r="A37" s="129" t="s">
        <v>33</v>
      </c>
      <c r="B37" s="475"/>
      <c r="C37" s="475"/>
      <c r="D37" s="475"/>
      <c r="E37" s="475"/>
      <c r="F37" s="475"/>
    </row>
    <row r="38" spans="1:6" ht="26.1" customHeight="1">
      <c r="A38" s="129" t="s">
        <v>277</v>
      </c>
      <c r="B38" s="475"/>
      <c r="C38" s="475"/>
      <c r="D38" s="475"/>
      <c r="E38" s="475"/>
      <c r="F38" s="475"/>
    </row>
    <row r="39" spans="1:6" ht="15.95" customHeight="1">
      <c r="A39" s="481" t="s">
        <v>281</v>
      </c>
      <c r="B39" s="482"/>
      <c r="C39" s="482"/>
      <c r="D39" s="482"/>
      <c r="E39" s="482"/>
      <c r="F39" s="483"/>
    </row>
    <row r="40" spans="1:6" ht="15.95" customHeight="1">
      <c r="A40" s="484" t="s">
        <v>282</v>
      </c>
      <c r="B40" s="485"/>
      <c r="C40" s="485"/>
      <c r="D40" s="485"/>
      <c r="E40" s="485"/>
      <c r="F40" s="486"/>
    </row>
    <row r="41" spans="1:6" ht="26.1" customHeight="1">
      <c r="A41" s="129" t="s">
        <v>272</v>
      </c>
      <c r="B41" s="475"/>
      <c r="C41" s="475"/>
      <c r="D41" s="475"/>
      <c r="E41" s="475"/>
      <c r="F41" s="475"/>
    </row>
    <row r="42" spans="1:6" ht="26.1" customHeight="1">
      <c r="A42" s="129" t="s">
        <v>278</v>
      </c>
      <c r="B42" s="475"/>
      <c r="C42" s="475"/>
      <c r="D42" s="475"/>
      <c r="E42" s="475"/>
      <c r="F42" s="475"/>
    </row>
    <row r="43" spans="1:6" ht="26.1" customHeight="1">
      <c r="A43" s="129" t="s">
        <v>279</v>
      </c>
      <c r="B43" s="475"/>
      <c r="C43" s="475"/>
      <c r="D43" s="475"/>
      <c r="E43" s="475"/>
      <c r="F43" s="475"/>
    </row>
    <row r="44" spans="1:6" ht="26.1" customHeight="1">
      <c r="A44" s="129" t="s">
        <v>280</v>
      </c>
      <c r="B44" s="475"/>
      <c r="C44" s="475"/>
      <c r="D44" s="475"/>
      <c r="E44" s="475"/>
      <c r="F44" s="475"/>
    </row>
    <row r="45" spans="1:6" ht="24" customHeight="1">
      <c r="A45" s="472" t="s">
        <v>283</v>
      </c>
      <c r="B45" s="473"/>
      <c r="C45" s="473"/>
      <c r="D45" s="473"/>
      <c r="E45" s="473"/>
      <c r="F45" s="474"/>
    </row>
    <row r="46" spans="1:6" ht="26.1" customHeight="1">
      <c r="A46" s="129" t="s">
        <v>272</v>
      </c>
      <c r="B46" s="475"/>
      <c r="C46" s="475"/>
      <c r="D46" s="475"/>
      <c r="E46" s="475"/>
      <c r="F46" s="475"/>
    </row>
    <row r="47" spans="1:6" ht="26.1" customHeight="1">
      <c r="A47" s="129" t="s">
        <v>278</v>
      </c>
      <c r="B47" s="475"/>
      <c r="C47" s="475"/>
      <c r="D47" s="475"/>
      <c r="E47" s="475"/>
      <c r="F47" s="475"/>
    </row>
    <row r="48" spans="1:6" ht="26.1" customHeight="1">
      <c r="A48" s="129" t="s">
        <v>279</v>
      </c>
      <c r="B48" s="475"/>
      <c r="C48" s="475"/>
      <c r="D48" s="475"/>
      <c r="E48" s="475"/>
      <c r="F48" s="475"/>
    </row>
    <row r="49" spans="1:6" ht="26.1" customHeight="1">
      <c r="A49" s="129" t="s">
        <v>280</v>
      </c>
      <c r="B49" s="475"/>
      <c r="C49" s="475"/>
      <c r="D49" s="475"/>
      <c r="E49" s="475"/>
      <c r="F49" s="475"/>
    </row>
    <row r="50" spans="1:6" ht="24" customHeight="1">
      <c r="A50" s="472" t="s">
        <v>284</v>
      </c>
      <c r="B50" s="473"/>
      <c r="C50" s="473"/>
      <c r="D50" s="473"/>
      <c r="E50" s="473"/>
      <c r="F50" s="474"/>
    </row>
    <row r="51" spans="1:6" ht="26.1" customHeight="1">
      <c r="A51" s="129" t="s">
        <v>272</v>
      </c>
      <c r="B51" s="475"/>
      <c r="C51" s="475"/>
      <c r="D51" s="475"/>
      <c r="E51" s="475"/>
      <c r="F51" s="475"/>
    </row>
    <row r="52" spans="1:6" ht="26.1" customHeight="1">
      <c r="A52" s="129" t="s">
        <v>278</v>
      </c>
      <c r="B52" s="475"/>
      <c r="C52" s="475"/>
      <c r="D52" s="475"/>
      <c r="E52" s="475"/>
      <c r="F52" s="475"/>
    </row>
    <row r="53" spans="1:6" ht="26.1" customHeight="1">
      <c r="A53" s="129" t="s">
        <v>279</v>
      </c>
      <c r="B53" s="475"/>
      <c r="C53" s="475"/>
      <c r="D53" s="475"/>
      <c r="E53" s="475"/>
      <c r="F53" s="475"/>
    </row>
    <row r="54" spans="1:6" ht="26.1" customHeight="1">
      <c r="A54" s="129" t="s">
        <v>280</v>
      </c>
      <c r="B54" s="475"/>
      <c r="C54" s="475"/>
      <c r="D54" s="475"/>
      <c r="E54" s="475"/>
      <c r="F54" s="475"/>
    </row>
    <row r="55" spans="1:6" ht="24" customHeight="1">
      <c r="A55" s="472" t="s">
        <v>285</v>
      </c>
      <c r="B55" s="473"/>
      <c r="C55" s="473"/>
      <c r="D55" s="473"/>
      <c r="E55" s="473"/>
      <c r="F55" s="474"/>
    </row>
    <row r="56" spans="1:6" ht="26.1" customHeight="1">
      <c r="A56" s="129" t="s">
        <v>272</v>
      </c>
      <c r="B56" s="475"/>
      <c r="C56" s="475"/>
      <c r="D56" s="475"/>
      <c r="E56" s="475"/>
      <c r="F56" s="475"/>
    </row>
    <row r="57" spans="1:6" ht="26.1" customHeight="1">
      <c r="A57" s="129" t="s">
        <v>278</v>
      </c>
      <c r="B57" s="475"/>
      <c r="C57" s="475"/>
      <c r="D57" s="475"/>
      <c r="E57" s="475"/>
      <c r="F57" s="475"/>
    </row>
    <row r="58" spans="1:6" ht="26.1" customHeight="1">
      <c r="A58" s="129" t="s">
        <v>279</v>
      </c>
      <c r="B58" s="475"/>
      <c r="C58" s="475"/>
      <c r="D58" s="475"/>
      <c r="E58" s="475"/>
      <c r="F58" s="475"/>
    </row>
    <row r="59" spans="1:6" ht="26.1" customHeight="1">
      <c r="A59" s="129" t="s">
        <v>280</v>
      </c>
      <c r="B59" s="475"/>
      <c r="C59" s="475"/>
      <c r="D59" s="475"/>
      <c r="E59" s="475"/>
      <c r="F59" s="475"/>
    </row>
    <row r="60" spans="1:6" ht="24" customHeight="1">
      <c r="A60" s="472" t="s">
        <v>286</v>
      </c>
      <c r="B60" s="473"/>
      <c r="C60" s="473"/>
      <c r="D60" s="473"/>
      <c r="E60" s="473"/>
      <c r="F60" s="474"/>
    </row>
    <row r="61" spans="1:6" ht="26.1" customHeight="1">
      <c r="A61" s="129" t="s">
        <v>272</v>
      </c>
      <c r="B61" s="475"/>
      <c r="C61" s="475"/>
      <c r="D61" s="475"/>
      <c r="E61" s="475"/>
      <c r="F61" s="475"/>
    </row>
    <row r="62" spans="1:6" ht="26.1" customHeight="1">
      <c r="A62" s="129" t="s">
        <v>278</v>
      </c>
      <c r="B62" s="475"/>
      <c r="C62" s="475"/>
      <c r="D62" s="475"/>
      <c r="E62" s="475"/>
      <c r="F62" s="475"/>
    </row>
    <row r="63" spans="1:6" ht="26.1" customHeight="1">
      <c r="A63" s="129" t="s">
        <v>279</v>
      </c>
      <c r="B63" s="475"/>
      <c r="C63" s="475"/>
      <c r="D63" s="475"/>
      <c r="E63" s="475"/>
      <c r="F63" s="475"/>
    </row>
    <row r="64" spans="1:6" ht="26.1" customHeight="1">
      <c r="A64" s="129" t="s">
        <v>280</v>
      </c>
      <c r="B64" s="475"/>
      <c r="C64" s="475"/>
      <c r="D64" s="475"/>
      <c r="E64" s="475"/>
      <c r="F64" s="475"/>
    </row>
  </sheetData>
  <mergeCells count="61">
    <mergeCell ref="A2:F2"/>
    <mergeCell ref="A4:F4"/>
    <mergeCell ref="A7:B7"/>
    <mergeCell ref="C7:F7"/>
    <mergeCell ref="A8:B8"/>
    <mergeCell ref="C8:F8"/>
    <mergeCell ref="B21:F21"/>
    <mergeCell ref="A10:F10"/>
    <mergeCell ref="A11:F11"/>
    <mergeCell ref="B12:F12"/>
    <mergeCell ref="B13:F13"/>
    <mergeCell ref="B14:F14"/>
    <mergeCell ref="B15:F15"/>
    <mergeCell ref="B16:F16"/>
    <mergeCell ref="B17:F17"/>
    <mergeCell ref="A18:F18"/>
    <mergeCell ref="B19:F19"/>
    <mergeCell ref="B20:F20"/>
    <mergeCell ref="B33:F33"/>
    <mergeCell ref="B22:F22"/>
    <mergeCell ref="B23:F23"/>
    <mergeCell ref="B24:F24"/>
    <mergeCell ref="A25:F25"/>
    <mergeCell ref="B26:F26"/>
    <mergeCell ref="B27:F27"/>
    <mergeCell ref="B28:F28"/>
    <mergeCell ref="B29:F29"/>
    <mergeCell ref="B30:F30"/>
    <mergeCell ref="B31:F31"/>
    <mergeCell ref="A32:F32"/>
    <mergeCell ref="A45:F45"/>
    <mergeCell ref="B34:F34"/>
    <mergeCell ref="B35:F35"/>
    <mergeCell ref="B36:F36"/>
    <mergeCell ref="B37:F37"/>
    <mergeCell ref="B38:F38"/>
    <mergeCell ref="A39:F39"/>
    <mergeCell ref="A40:F40"/>
    <mergeCell ref="B41:F41"/>
    <mergeCell ref="B42:F42"/>
    <mergeCell ref="B43:F43"/>
    <mergeCell ref="B44:F44"/>
    <mergeCell ref="B57:F57"/>
    <mergeCell ref="B46:F46"/>
    <mergeCell ref="B47:F47"/>
    <mergeCell ref="B48:F48"/>
    <mergeCell ref="B49:F49"/>
    <mergeCell ref="A50:F50"/>
    <mergeCell ref="B51:F51"/>
    <mergeCell ref="B52:F52"/>
    <mergeCell ref="B53:F53"/>
    <mergeCell ref="B54:F54"/>
    <mergeCell ref="A55:F55"/>
    <mergeCell ref="B56:F56"/>
    <mergeCell ref="B64:F64"/>
    <mergeCell ref="B58:F58"/>
    <mergeCell ref="B59:F59"/>
    <mergeCell ref="A60:F60"/>
    <mergeCell ref="B61:F61"/>
    <mergeCell ref="B62:F62"/>
    <mergeCell ref="B63:F63"/>
  </mergeCells>
  <pageMargins left="0.78740157480314965" right="0.59055118110236227" top="0.59055118110236227" bottom="0.39370078740157483"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O890"/>
  <sheetViews>
    <sheetView showZeros="0" view="pageBreakPreview" zoomScaleNormal="100" zoomScaleSheetLayoutView="100" workbookViewId="0">
      <selection activeCell="G30" sqref="G30"/>
    </sheetView>
  </sheetViews>
  <sheetFormatPr defaultRowHeight="12.75"/>
  <cols>
    <col min="1" max="1" width="5.5703125" style="258" customWidth="1"/>
    <col min="2" max="2" width="8.5703125" style="258" hidden="1" customWidth="1"/>
    <col min="3" max="3" width="46.85546875" style="242" customWidth="1"/>
    <col min="4" max="4" width="8" style="254" customWidth="1"/>
    <col min="5" max="5" width="9" style="255" customWidth="1"/>
    <col min="6" max="6" width="9.28515625" style="256" customWidth="1"/>
    <col min="7" max="7" width="13.140625" style="257" customWidth="1"/>
    <col min="8" max="8" width="6" style="246" customWidth="1"/>
    <col min="9" max="9" width="2" style="242" customWidth="1"/>
    <col min="10" max="10" width="6.5703125" style="242" customWidth="1"/>
    <col min="11" max="11" width="32.7109375" style="242" customWidth="1"/>
    <col min="12" max="12" width="9.28515625" style="242" customWidth="1"/>
    <col min="13" max="13" width="8" style="242" customWidth="1"/>
    <col min="14" max="14" width="8.28515625" style="242" customWidth="1"/>
    <col min="15" max="256" width="9.140625" style="242"/>
    <col min="257" max="257" width="5.5703125" style="242" customWidth="1"/>
    <col min="258" max="258" width="0" style="242" hidden="1" customWidth="1"/>
    <col min="259" max="259" width="46.85546875" style="242" customWidth="1"/>
    <col min="260" max="260" width="8" style="242" customWidth="1"/>
    <col min="261" max="261" width="9" style="242" customWidth="1"/>
    <col min="262" max="262" width="9.28515625" style="242" customWidth="1"/>
    <col min="263" max="263" width="13.140625" style="242" customWidth="1"/>
    <col min="264" max="264" width="6" style="242" customWidth="1"/>
    <col min="265" max="265" width="2" style="242" customWidth="1"/>
    <col min="266" max="266" width="6.5703125" style="242" customWidth="1"/>
    <col min="267" max="267" width="32.7109375" style="242" customWidth="1"/>
    <col min="268" max="268" width="9.28515625" style="242" customWidth="1"/>
    <col min="269" max="269" width="8" style="242" customWidth="1"/>
    <col min="270" max="270" width="8.28515625" style="242" customWidth="1"/>
    <col min="271" max="512" width="9.140625" style="242"/>
    <col min="513" max="513" width="5.5703125" style="242" customWidth="1"/>
    <col min="514" max="514" width="0" style="242" hidden="1" customWidth="1"/>
    <col min="515" max="515" width="46.85546875" style="242" customWidth="1"/>
    <col min="516" max="516" width="8" style="242" customWidth="1"/>
    <col min="517" max="517" width="9" style="242" customWidth="1"/>
    <col min="518" max="518" width="9.28515625" style="242" customWidth="1"/>
    <col min="519" max="519" width="13.140625" style="242" customWidth="1"/>
    <col min="520" max="520" width="6" style="242" customWidth="1"/>
    <col min="521" max="521" width="2" style="242" customWidth="1"/>
    <col min="522" max="522" width="6.5703125" style="242" customWidth="1"/>
    <col min="523" max="523" width="32.7109375" style="242" customWidth="1"/>
    <col min="524" max="524" width="9.28515625" style="242" customWidth="1"/>
    <col min="525" max="525" width="8" style="242" customWidth="1"/>
    <col min="526" max="526" width="8.28515625" style="242" customWidth="1"/>
    <col min="527" max="768" width="9.140625" style="242"/>
    <col min="769" max="769" width="5.5703125" style="242" customWidth="1"/>
    <col min="770" max="770" width="0" style="242" hidden="1" customWidth="1"/>
    <col min="771" max="771" width="46.85546875" style="242" customWidth="1"/>
    <col min="772" max="772" width="8" style="242" customWidth="1"/>
    <col min="773" max="773" width="9" style="242" customWidth="1"/>
    <col min="774" max="774" width="9.28515625" style="242" customWidth="1"/>
    <col min="775" max="775" width="13.140625" style="242" customWidth="1"/>
    <col min="776" max="776" width="6" style="242" customWidth="1"/>
    <col min="777" max="777" width="2" style="242" customWidth="1"/>
    <col min="778" max="778" width="6.5703125" style="242" customWidth="1"/>
    <col min="779" max="779" width="32.7109375" style="242" customWidth="1"/>
    <col min="780" max="780" width="9.28515625" style="242" customWidth="1"/>
    <col min="781" max="781" width="8" style="242" customWidth="1"/>
    <col min="782" max="782" width="8.28515625" style="242" customWidth="1"/>
    <col min="783" max="1024" width="9.140625" style="242"/>
    <col min="1025" max="1025" width="5.5703125" style="242" customWidth="1"/>
    <col min="1026" max="1026" width="0" style="242" hidden="1" customWidth="1"/>
    <col min="1027" max="1027" width="46.85546875" style="242" customWidth="1"/>
    <col min="1028" max="1028" width="8" style="242" customWidth="1"/>
    <col min="1029" max="1029" width="9" style="242" customWidth="1"/>
    <col min="1030" max="1030" width="9.28515625" style="242" customWidth="1"/>
    <col min="1031" max="1031" width="13.140625" style="242" customWidth="1"/>
    <col min="1032" max="1032" width="6" style="242" customWidth="1"/>
    <col min="1033" max="1033" width="2" style="242" customWidth="1"/>
    <col min="1034" max="1034" width="6.5703125" style="242" customWidth="1"/>
    <col min="1035" max="1035" width="32.7109375" style="242" customWidth="1"/>
    <col min="1036" max="1036" width="9.28515625" style="242" customWidth="1"/>
    <col min="1037" max="1037" width="8" style="242" customWidth="1"/>
    <col min="1038" max="1038" width="8.28515625" style="242" customWidth="1"/>
    <col min="1039" max="1280" width="9.140625" style="242"/>
    <col min="1281" max="1281" width="5.5703125" style="242" customWidth="1"/>
    <col min="1282" max="1282" width="0" style="242" hidden="1" customWidth="1"/>
    <col min="1283" max="1283" width="46.85546875" style="242" customWidth="1"/>
    <col min="1284" max="1284" width="8" style="242" customWidth="1"/>
    <col min="1285" max="1285" width="9" style="242" customWidth="1"/>
    <col min="1286" max="1286" width="9.28515625" style="242" customWidth="1"/>
    <col min="1287" max="1287" width="13.140625" style="242" customWidth="1"/>
    <col min="1288" max="1288" width="6" style="242" customWidth="1"/>
    <col min="1289" max="1289" width="2" style="242" customWidth="1"/>
    <col min="1290" max="1290" width="6.5703125" style="242" customWidth="1"/>
    <col min="1291" max="1291" width="32.7109375" style="242" customWidth="1"/>
    <col min="1292" max="1292" width="9.28515625" style="242" customWidth="1"/>
    <col min="1293" max="1293" width="8" style="242" customWidth="1"/>
    <col min="1294" max="1294" width="8.28515625" style="242" customWidth="1"/>
    <col min="1295" max="1536" width="9.140625" style="242"/>
    <col min="1537" max="1537" width="5.5703125" style="242" customWidth="1"/>
    <col min="1538" max="1538" width="0" style="242" hidden="1" customWidth="1"/>
    <col min="1539" max="1539" width="46.85546875" style="242" customWidth="1"/>
    <col min="1540" max="1540" width="8" style="242" customWidth="1"/>
    <col min="1541" max="1541" width="9" style="242" customWidth="1"/>
    <col min="1542" max="1542" width="9.28515625" style="242" customWidth="1"/>
    <col min="1543" max="1543" width="13.140625" style="242" customWidth="1"/>
    <col min="1544" max="1544" width="6" style="242" customWidth="1"/>
    <col min="1545" max="1545" width="2" style="242" customWidth="1"/>
    <col min="1546" max="1546" width="6.5703125" style="242" customWidth="1"/>
    <col min="1547" max="1547" width="32.7109375" style="242" customWidth="1"/>
    <col min="1548" max="1548" width="9.28515625" style="242" customWidth="1"/>
    <col min="1549" max="1549" width="8" style="242" customWidth="1"/>
    <col min="1550" max="1550" width="8.28515625" style="242" customWidth="1"/>
    <col min="1551" max="1792" width="9.140625" style="242"/>
    <col min="1793" max="1793" width="5.5703125" style="242" customWidth="1"/>
    <col min="1794" max="1794" width="0" style="242" hidden="1" customWidth="1"/>
    <col min="1795" max="1795" width="46.85546875" style="242" customWidth="1"/>
    <col min="1796" max="1796" width="8" style="242" customWidth="1"/>
    <col min="1797" max="1797" width="9" style="242" customWidth="1"/>
    <col min="1798" max="1798" width="9.28515625" style="242" customWidth="1"/>
    <col min="1799" max="1799" width="13.140625" style="242" customWidth="1"/>
    <col min="1800" max="1800" width="6" style="242" customWidth="1"/>
    <col min="1801" max="1801" width="2" style="242" customWidth="1"/>
    <col min="1802" max="1802" width="6.5703125" style="242" customWidth="1"/>
    <col min="1803" max="1803" width="32.7109375" style="242" customWidth="1"/>
    <col min="1804" max="1804" width="9.28515625" style="242" customWidth="1"/>
    <col min="1805" max="1805" width="8" style="242" customWidth="1"/>
    <col min="1806" max="1806" width="8.28515625" style="242" customWidth="1"/>
    <col min="1807" max="2048" width="9.140625" style="242"/>
    <col min="2049" max="2049" width="5.5703125" style="242" customWidth="1"/>
    <col min="2050" max="2050" width="0" style="242" hidden="1" customWidth="1"/>
    <col min="2051" max="2051" width="46.85546875" style="242" customWidth="1"/>
    <col min="2052" max="2052" width="8" style="242" customWidth="1"/>
    <col min="2053" max="2053" width="9" style="242" customWidth="1"/>
    <col min="2054" max="2054" width="9.28515625" style="242" customWidth="1"/>
    <col min="2055" max="2055" width="13.140625" style="242" customWidth="1"/>
    <col min="2056" max="2056" width="6" style="242" customWidth="1"/>
    <col min="2057" max="2057" width="2" style="242" customWidth="1"/>
    <col min="2058" max="2058" width="6.5703125" style="242" customWidth="1"/>
    <col min="2059" max="2059" width="32.7109375" style="242" customWidth="1"/>
    <col min="2060" max="2060" width="9.28515625" style="242" customWidth="1"/>
    <col min="2061" max="2061" width="8" style="242" customWidth="1"/>
    <col min="2062" max="2062" width="8.28515625" style="242" customWidth="1"/>
    <col min="2063" max="2304" width="9.140625" style="242"/>
    <col min="2305" max="2305" width="5.5703125" style="242" customWidth="1"/>
    <col min="2306" max="2306" width="0" style="242" hidden="1" customWidth="1"/>
    <col min="2307" max="2307" width="46.85546875" style="242" customWidth="1"/>
    <col min="2308" max="2308" width="8" style="242" customWidth="1"/>
    <col min="2309" max="2309" width="9" style="242" customWidth="1"/>
    <col min="2310" max="2310" width="9.28515625" style="242" customWidth="1"/>
    <col min="2311" max="2311" width="13.140625" style="242" customWidth="1"/>
    <col min="2312" max="2312" width="6" style="242" customWidth="1"/>
    <col min="2313" max="2313" width="2" style="242" customWidth="1"/>
    <col min="2314" max="2314" width="6.5703125" style="242" customWidth="1"/>
    <col min="2315" max="2315" width="32.7109375" style="242" customWidth="1"/>
    <col min="2316" max="2316" width="9.28515625" style="242" customWidth="1"/>
    <col min="2317" max="2317" width="8" style="242" customWidth="1"/>
    <col min="2318" max="2318" width="8.28515625" style="242" customWidth="1"/>
    <col min="2319" max="2560" width="9.140625" style="242"/>
    <col min="2561" max="2561" width="5.5703125" style="242" customWidth="1"/>
    <col min="2562" max="2562" width="0" style="242" hidden="1" customWidth="1"/>
    <col min="2563" max="2563" width="46.85546875" style="242" customWidth="1"/>
    <col min="2564" max="2564" width="8" style="242" customWidth="1"/>
    <col min="2565" max="2565" width="9" style="242" customWidth="1"/>
    <col min="2566" max="2566" width="9.28515625" style="242" customWidth="1"/>
    <col min="2567" max="2567" width="13.140625" style="242" customWidth="1"/>
    <col min="2568" max="2568" width="6" style="242" customWidth="1"/>
    <col min="2569" max="2569" width="2" style="242" customWidth="1"/>
    <col min="2570" max="2570" width="6.5703125" style="242" customWidth="1"/>
    <col min="2571" max="2571" width="32.7109375" style="242" customWidth="1"/>
    <col min="2572" max="2572" width="9.28515625" style="242" customWidth="1"/>
    <col min="2573" max="2573" width="8" style="242" customWidth="1"/>
    <col min="2574" max="2574" width="8.28515625" style="242" customWidth="1"/>
    <col min="2575" max="2816" width="9.140625" style="242"/>
    <col min="2817" max="2817" width="5.5703125" style="242" customWidth="1"/>
    <col min="2818" max="2818" width="0" style="242" hidden="1" customWidth="1"/>
    <col min="2819" max="2819" width="46.85546875" style="242" customWidth="1"/>
    <col min="2820" max="2820" width="8" style="242" customWidth="1"/>
    <col min="2821" max="2821" width="9" style="242" customWidth="1"/>
    <col min="2822" max="2822" width="9.28515625" style="242" customWidth="1"/>
    <col min="2823" max="2823" width="13.140625" style="242" customWidth="1"/>
    <col min="2824" max="2824" width="6" style="242" customWidth="1"/>
    <col min="2825" max="2825" width="2" style="242" customWidth="1"/>
    <col min="2826" max="2826" width="6.5703125" style="242" customWidth="1"/>
    <col min="2827" max="2827" width="32.7109375" style="242" customWidth="1"/>
    <col min="2828" max="2828" width="9.28515625" style="242" customWidth="1"/>
    <col min="2829" max="2829" width="8" style="242" customWidth="1"/>
    <col min="2830" max="2830" width="8.28515625" style="242" customWidth="1"/>
    <col min="2831" max="3072" width="9.140625" style="242"/>
    <col min="3073" max="3073" width="5.5703125" style="242" customWidth="1"/>
    <col min="3074" max="3074" width="0" style="242" hidden="1" customWidth="1"/>
    <col min="3075" max="3075" width="46.85546875" style="242" customWidth="1"/>
    <col min="3076" max="3076" width="8" style="242" customWidth="1"/>
    <col min="3077" max="3077" width="9" style="242" customWidth="1"/>
    <col min="3078" max="3078" width="9.28515625" style="242" customWidth="1"/>
    <col min="3079" max="3079" width="13.140625" style="242" customWidth="1"/>
    <col min="3080" max="3080" width="6" style="242" customWidth="1"/>
    <col min="3081" max="3081" width="2" style="242" customWidth="1"/>
    <col min="3082" max="3082" width="6.5703125" style="242" customWidth="1"/>
    <col min="3083" max="3083" width="32.7109375" style="242" customWidth="1"/>
    <col min="3084" max="3084" width="9.28515625" style="242" customWidth="1"/>
    <col min="3085" max="3085" width="8" style="242" customWidth="1"/>
    <col min="3086" max="3086" width="8.28515625" style="242" customWidth="1"/>
    <col min="3087" max="3328" width="9.140625" style="242"/>
    <col min="3329" max="3329" width="5.5703125" style="242" customWidth="1"/>
    <col min="3330" max="3330" width="0" style="242" hidden="1" customWidth="1"/>
    <col min="3331" max="3331" width="46.85546875" style="242" customWidth="1"/>
    <col min="3332" max="3332" width="8" style="242" customWidth="1"/>
    <col min="3333" max="3333" width="9" style="242" customWidth="1"/>
    <col min="3334" max="3334" width="9.28515625" style="242" customWidth="1"/>
    <col min="3335" max="3335" width="13.140625" style="242" customWidth="1"/>
    <col min="3336" max="3336" width="6" style="242" customWidth="1"/>
    <col min="3337" max="3337" width="2" style="242" customWidth="1"/>
    <col min="3338" max="3338" width="6.5703125" style="242" customWidth="1"/>
    <col min="3339" max="3339" width="32.7109375" style="242" customWidth="1"/>
    <col min="3340" max="3340" width="9.28515625" style="242" customWidth="1"/>
    <col min="3341" max="3341" width="8" style="242" customWidth="1"/>
    <col min="3342" max="3342" width="8.28515625" style="242" customWidth="1"/>
    <col min="3343" max="3584" width="9.140625" style="242"/>
    <col min="3585" max="3585" width="5.5703125" style="242" customWidth="1"/>
    <col min="3586" max="3586" width="0" style="242" hidden="1" customWidth="1"/>
    <col min="3587" max="3587" width="46.85546875" style="242" customWidth="1"/>
    <col min="3588" max="3588" width="8" style="242" customWidth="1"/>
    <col min="3589" max="3589" width="9" style="242" customWidth="1"/>
    <col min="3590" max="3590" width="9.28515625" style="242" customWidth="1"/>
    <col min="3591" max="3591" width="13.140625" style="242" customWidth="1"/>
    <col min="3592" max="3592" width="6" style="242" customWidth="1"/>
    <col min="3593" max="3593" width="2" style="242" customWidth="1"/>
    <col min="3594" max="3594" width="6.5703125" style="242" customWidth="1"/>
    <col min="3595" max="3595" width="32.7109375" style="242" customWidth="1"/>
    <col min="3596" max="3596" width="9.28515625" style="242" customWidth="1"/>
    <col min="3597" max="3597" width="8" style="242" customWidth="1"/>
    <col min="3598" max="3598" width="8.28515625" style="242" customWidth="1"/>
    <col min="3599" max="3840" width="9.140625" style="242"/>
    <col min="3841" max="3841" width="5.5703125" style="242" customWidth="1"/>
    <col min="3842" max="3842" width="0" style="242" hidden="1" customWidth="1"/>
    <col min="3843" max="3843" width="46.85546875" style="242" customWidth="1"/>
    <col min="3844" max="3844" width="8" style="242" customWidth="1"/>
    <col min="3845" max="3845" width="9" style="242" customWidth="1"/>
    <col min="3846" max="3846" width="9.28515625" style="242" customWidth="1"/>
    <col min="3847" max="3847" width="13.140625" style="242" customWidth="1"/>
    <col min="3848" max="3848" width="6" style="242" customWidth="1"/>
    <col min="3849" max="3849" width="2" style="242" customWidth="1"/>
    <col min="3850" max="3850" width="6.5703125" style="242" customWidth="1"/>
    <col min="3851" max="3851" width="32.7109375" style="242" customWidth="1"/>
    <col min="3852" max="3852" width="9.28515625" style="242" customWidth="1"/>
    <col min="3853" max="3853" width="8" style="242" customWidth="1"/>
    <col min="3854" max="3854" width="8.28515625" style="242" customWidth="1"/>
    <col min="3855" max="4096" width="9.140625" style="242"/>
    <col min="4097" max="4097" width="5.5703125" style="242" customWidth="1"/>
    <col min="4098" max="4098" width="0" style="242" hidden="1" customWidth="1"/>
    <col min="4099" max="4099" width="46.85546875" style="242" customWidth="1"/>
    <col min="4100" max="4100" width="8" style="242" customWidth="1"/>
    <col min="4101" max="4101" width="9" style="242" customWidth="1"/>
    <col min="4102" max="4102" width="9.28515625" style="242" customWidth="1"/>
    <col min="4103" max="4103" width="13.140625" style="242" customWidth="1"/>
    <col min="4104" max="4104" width="6" style="242" customWidth="1"/>
    <col min="4105" max="4105" width="2" style="242" customWidth="1"/>
    <col min="4106" max="4106" width="6.5703125" style="242" customWidth="1"/>
    <col min="4107" max="4107" width="32.7109375" style="242" customWidth="1"/>
    <col min="4108" max="4108" width="9.28515625" style="242" customWidth="1"/>
    <col min="4109" max="4109" width="8" style="242" customWidth="1"/>
    <col min="4110" max="4110" width="8.28515625" style="242" customWidth="1"/>
    <col min="4111" max="4352" width="9.140625" style="242"/>
    <col min="4353" max="4353" width="5.5703125" style="242" customWidth="1"/>
    <col min="4354" max="4354" width="0" style="242" hidden="1" customWidth="1"/>
    <col min="4355" max="4355" width="46.85546875" style="242" customWidth="1"/>
    <col min="4356" max="4356" width="8" style="242" customWidth="1"/>
    <col min="4357" max="4357" width="9" style="242" customWidth="1"/>
    <col min="4358" max="4358" width="9.28515625" style="242" customWidth="1"/>
    <col min="4359" max="4359" width="13.140625" style="242" customWidth="1"/>
    <col min="4360" max="4360" width="6" style="242" customWidth="1"/>
    <col min="4361" max="4361" width="2" style="242" customWidth="1"/>
    <col min="4362" max="4362" width="6.5703125" style="242" customWidth="1"/>
    <col min="4363" max="4363" width="32.7109375" style="242" customWidth="1"/>
    <col min="4364" max="4364" width="9.28515625" style="242" customWidth="1"/>
    <col min="4365" max="4365" width="8" style="242" customWidth="1"/>
    <col min="4366" max="4366" width="8.28515625" style="242" customWidth="1"/>
    <col min="4367" max="4608" width="9.140625" style="242"/>
    <col min="4609" max="4609" width="5.5703125" style="242" customWidth="1"/>
    <col min="4610" max="4610" width="0" style="242" hidden="1" customWidth="1"/>
    <col min="4611" max="4611" width="46.85546875" style="242" customWidth="1"/>
    <col min="4612" max="4612" width="8" style="242" customWidth="1"/>
    <col min="4613" max="4613" width="9" style="242" customWidth="1"/>
    <col min="4614" max="4614" width="9.28515625" style="242" customWidth="1"/>
    <col min="4615" max="4615" width="13.140625" style="242" customWidth="1"/>
    <col min="4616" max="4616" width="6" style="242" customWidth="1"/>
    <col min="4617" max="4617" width="2" style="242" customWidth="1"/>
    <col min="4618" max="4618" width="6.5703125" style="242" customWidth="1"/>
    <col min="4619" max="4619" width="32.7109375" style="242" customWidth="1"/>
    <col min="4620" max="4620" width="9.28515625" style="242" customWidth="1"/>
    <col min="4621" max="4621" width="8" style="242" customWidth="1"/>
    <col min="4622" max="4622" width="8.28515625" style="242" customWidth="1"/>
    <col min="4623" max="4864" width="9.140625" style="242"/>
    <col min="4865" max="4865" width="5.5703125" style="242" customWidth="1"/>
    <col min="4866" max="4866" width="0" style="242" hidden="1" customWidth="1"/>
    <col min="4867" max="4867" width="46.85546875" style="242" customWidth="1"/>
    <col min="4868" max="4868" width="8" style="242" customWidth="1"/>
    <col min="4869" max="4869" width="9" style="242" customWidth="1"/>
    <col min="4870" max="4870" width="9.28515625" style="242" customWidth="1"/>
    <col min="4871" max="4871" width="13.140625" style="242" customWidth="1"/>
    <col min="4872" max="4872" width="6" style="242" customWidth="1"/>
    <col min="4873" max="4873" width="2" style="242" customWidth="1"/>
    <col min="4874" max="4874" width="6.5703125" style="242" customWidth="1"/>
    <col min="4875" max="4875" width="32.7109375" style="242" customWidth="1"/>
    <col min="4876" max="4876" width="9.28515625" style="242" customWidth="1"/>
    <col min="4877" max="4877" width="8" style="242" customWidth="1"/>
    <col min="4878" max="4878" width="8.28515625" style="242" customWidth="1"/>
    <col min="4879" max="5120" width="9.140625" style="242"/>
    <col min="5121" max="5121" width="5.5703125" style="242" customWidth="1"/>
    <col min="5122" max="5122" width="0" style="242" hidden="1" customWidth="1"/>
    <col min="5123" max="5123" width="46.85546875" style="242" customWidth="1"/>
    <col min="5124" max="5124" width="8" style="242" customWidth="1"/>
    <col min="5125" max="5125" width="9" style="242" customWidth="1"/>
    <col min="5126" max="5126" width="9.28515625" style="242" customWidth="1"/>
    <col min="5127" max="5127" width="13.140625" style="242" customWidth="1"/>
    <col min="5128" max="5128" width="6" style="242" customWidth="1"/>
    <col min="5129" max="5129" width="2" style="242" customWidth="1"/>
    <col min="5130" max="5130" width="6.5703125" style="242" customWidth="1"/>
    <col min="5131" max="5131" width="32.7109375" style="242" customWidth="1"/>
    <col min="5132" max="5132" width="9.28515625" style="242" customWidth="1"/>
    <col min="5133" max="5133" width="8" style="242" customWidth="1"/>
    <col min="5134" max="5134" width="8.28515625" style="242" customWidth="1"/>
    <col min="5135" max="5376" width="9.140625" style="242"/>
    <col min="5377" max="5377" width="5.5703125" style="242" customWidth="1"/>
    <col min="5378" max="5378" width="0" style="242" hidden="1" customWidth="1"/>
    <col min="5379" max="5379" width="46.85546875" style="242" customWidth="1"/>
    <col min="5380" max="5380" width="8" style="242" customWidth="1"/>
    <col min="5381" max="5381" width="9" style="242" customWidth="1"/>
    <col min="5382" max="5382" width="9.28515625" style="242" customWidth="1"/>
    <col min="5383" max="5383" width="13.140625" style="242" customWidth="1"/>
    <col min="5384" max="5384" width="6" style="242" customWidth="1"/>
    <col min="5385" max="5385" width="2" style="242" customWidth="1"/>
    <col min="5386" max="5386" width="6.5703125" style="242" customWidth="1"/>
    <col min="5387" max="5387" width="32.7109375" style="242" customWidth="1"/>
    <col min="5388" max="5388" width="9.28515625" style="242" customWidth="1"/>
    <col min="5389" max="5389" width="8" style="242" customWidth="1"/>
    <col min="5390" max="5390" width="8.28515625" style="242" customWidth="1"/>
    <col min="5391" max="5632" width="9.140625" style="242"/>
    <col min="5633" max="5633" width="5.5703125" style="242" customWidth="1"/>
    <col min="5634" max="5634" width="0" style="242" hidden="1" customWidth="1"/>
    <col min="5635" max="5635" width="46.85546875" style="242" customWidth="1"/>
    <col min="5636" max="5636" width="8" style="242" customWidth="1"/>
    <col min="5637" max="5637" width="9" style="242" customWidth="1"/>
    <col min="5638" max="5638" width="9.28515625" style="242" customWidth="1"/>
    <col min="5639" max="5639" width="13.140625" style="242" customWidth="1"/>
    <col min="5640" max="5640" width="6" style="242" customWidth="1"/>
    <col min="5641" max="5641" width="2" style="242" customWidth="1"/>
    <col min="5642" max="5642" width="6.5703125" style="242" customWidth="1"/>
    <col min="5643" max="5643" width="32.7109375" style="242" customWidth="1"/>
    <col min="5644" max="5644" width="9.28515625" style="242" customWidth="1"/>
    <col min="5645" max="5645" width="8" style="242" customWidth="1"/>
    <col min="5646" max="5646" width="8.28515625" style="242" customWidth="1"/>
    <col min="5647" max="5888" width="9.140625" style="242"/>
    <col min="5889" max="5889" width="5.5703125" style="242" customWidth="1"/>
    <col min="5890" max="5890" width="0" style="242" hidden="1" customWidth="1"/>
    <col min="5891" max="5891" width="46.85546875" style="242" customWidth="1"/>
    <col min="5892" max="5892" width="8" style="242" customWidth="1"/>
    <col min="5893" max="5893" width="9" style="242" customWidth="1"/>
    <col min="5894" max="5894" width="9.28515625" style="242" customWidth="1"/>
    <col min="5895" max="5895" width="13.140625" style="242" customWidth="1"/>
    <col min="5896" max="5896" width="6" style="242" customWidth="1"/>
    <col min="5897" max="5897" width="2" style="242" customWidth="1"/>
    <col min="5898" max="5898" width="6.5703125" style="242" customWidth="1"/>
    <col min="5899" max="5899" width="32.7109375" style="242" customWidth="1"/>
    <col min="5900" max="5900" width="9.28515625" style="242" customWidth="1"/>
    <col min="5901" max="5901" width="8" style="242" customWidth="1"/>
    <col min="5902" max="5902" width="8.28515625" style="242" customWidth="1"/>
    <col min="5903" max="6144" width="9.140625" style="242"/>
    <col min="6145" max="6145" width="5.5703125" style="242" customWidth="1"/>
    <col min="6146" max="6146" width="0" style="242" hidden="1" customWidth="1"/>
    <col min="6147" max="6147" width="46.85546875" style="242" customWidth="1"/>
    <col min="6148" max="6148" width="8" style="242" customWidth="1"/>
    <col min="6149" max="6149" width="9" style="242" customWidth="1"/>
    <col min="6150" max="6150" width="9.28515625" style="242" customWidth="1"/>
    <col min="6151" max="6151" width="13.140625" style="242" customWidth="1"/>
    <col min="6152" max="6152" width="6" style="242" customWidth="1"/>
    <col min="6153" max="6153" width="2" style="242" customWidth="1"/>
    <col min="6154" max="6154" width="6.5703125" style="242" customWidth="1"/>
    <col min="6155" max="6155" width="32.7109375" style="242" customWidth="1"/>
    <col min="6156" max="6156" width="9.28515625" style="242" customWidth="1"/>
    <col min="6157" max="6157" width="8" style="242" customWidth="1"/>
    <col min="6158" max="6158" width="8.28515625" style="242" customWidth="1"/>
    <col min="6159" max="6400" width="9.140625" style="242"/>
    <col min="6401" max="6401" width="5.5703125" style="242" customWidth="1"/>
    <col min="6402" max="6402" width="0" style="242" hidden="1" customWidth="1"/>
    <col min="6403" max="6403" width="46.85546875" style="242" customWidth="1"/>
    <col min="6404" max="6404" width="8" style="242" customWidth="1"/>
    <col min="6405" max="6405" width="9" style="242" customWidth="1"/>
    <col min="6406" max="6406" width="9.28515625" style="242" customWidth="1"/>
    <col min="6407" max="6407" width="13.140625" style="242" customWidth="1"/>
    <col min="6408" max="6408" width="6" style="242" customWidth="1"/>
    <col min="6409" max="6409" width="2" style="242" customWidth="1"/>
    <col min="6410" max="6410" width="6.5703125" style="242" customWidth="1"/>
    <col min="6411" max="6411" width="32.7109375" style="242" customWidth="1"/>
    <col min="6412" max="6412" width="9.28515625" style="242" customWidth="1"/>
    <col min="6413" max="6413" width="8" style="242" customWidth="1"/>
    <col min="6414" max="6414" width="8.28515625" style="242" customWidth="1"/>
    <col min="6415" max="6656" width="9.140625" style="242"/>
    <col min="6657" max="6657" width="5.5703125" style="242" customWidth="1"/>
    <col min="6658" max="6658" width="0" style="242" hidden="1" customWidth="1"/>
    <col min="6659" max="6659" width="46.85546875" style="242" customWidth="1"/>
    <col min="6660" max="6660" width="8" style="242" customWidth="1"/>
    <col min="6661" max="6661" width="9" style="242" customWidth="1"/>
    <col min="6662" max="6662" width="9.28515625" style="242" customWidth="1"/>
    <col min="6663" max="6663" width="13.140625" style="242" customWidth="1"/>
    <col min="6664" max="6664" width="6" style="242" customWidth="1"/>
    <col min="6665" max="6665" width="2" style="242" customWidth="1"/>
    <col min="6666" max="6666" width="6.5703125" style="242" customWidth="1"/>
    <col min="6667" max="6667" width="32.7109375" style="242" customWidth="1"/>
    <col min="6668" max="6668" width="9.28515625" style="242" customWidth="1"/>
    <col min="6669" max="6669" width="8" style="242" customWidth="1"/>
    <col min="6670" max="6670" width="8.28515625" style="242" customWidth="1"/>
    <col min="6671" max="6912" width="9.140625" style="242"/>
    <col min="6913" max="6913" width="5.5703125" style="242" customWidth="1"/>
    <col min="6914" max="6914" width="0" style="242" hidden="1" customWidth="1"/>
    <col min="6915" max="6915" width="46.85546875" style="242" customWidth="1"/>
    <col min="6916" max="6916" width="8" style="242" customWidth="1"/>
    <col min="6917" max="6917" width="9" style="242" customWidth="1"/>
    <col min="6918" max="6918" width="9.28515625" style="242" customWidth="1"/>
    <col min="6919" max="6919" width="13.140625" style="242" customWidth="1"/>
    <col min="6920" max="6920" width="6" style="242" customWidth="1"/>
    <col min="6921" max="6921" width="2" style="242" customWidth="1"/>
    <col min="6922" max="6922" width="6.5703125" style="242" customWidth="1"/>
    <col min="6923" max="6923" width="32.7109375" style="242" customWidth="1"/>
    <col min="6924" max="6924" width="9.28515625" style="242" customWidth="1"/>
    <col min="6925" max="6925" width="8" style="242" customWidth="1"/>
    <col min="6926" max="6926" width="8.28515625" style="242" customWidth="1"/>
    <col min="6927" max="7168" width="9.140625" style="242"/>
    <col min="7169" max="7169" width="5.5703125" style="242" customWidth="1"/>
    <col min="7170" max="7170" width="0" style="242" hidden="1" customWidth="1"/>
    <col min="7171" max="7171" width="46.85546875" style="242" customWidth="1"/>
    <col min="7172" max="7172" width="8" style="242" customWidth="1"/>
    <col min="7173" max="7173" width="9" style="242" customWidth="1"/>
    <col min="7174" max="7174" width="9.28515625" style="242" customWidth="1"/>
    <col min="7175" max="7175" width="13.140625" style="242" customWidth="1"/>
    <col min="7176" max="7176" width="6" style="242" customWidth="1"/>
    <col min="7177" max="7177" width="2" style="242" customWidth="1"/>
    <col min="7178" max="7178" width="6.5703125" style="242" customWidth="1"/>
    <col min="7179" max="7179" width="32.7109375" style="242" customWidth="1"/>
    <col min="7180" max="7180" width="9.28515625" style="242" customWidth="1"/>
    <col min="7181" max="7181" width="8" style="242" customWidth="1"/>
    <col min="7182" max="7182" width="8.28515625" style="242" customWidth="1"/>
    <col min="7183" max="7424" width="9.140625" style="242"/>
    <col min="7425" max="7425" width="5.5703125" style="242" customWidth="1"/>
    <col min="7426" max="7426" width="0" style="242" hidden="1" customWidth="1"/>
    <col min="7427" max="7427" width="46.85546875" style="242" customWidth="1"/>
    <col min="7428" max="7428" width="8" style="242" customWidth="1"/>
    <col min="7429" max="7429" width="9" style="242" customWidth="1"/>
    <col min="7430" max="7430" width="9.28515625" style="242" customWidth="1"/>
    <col min="7431" max="7431" width="13.140625" style="242" customWidth="1"/>
    <col min="7432" max="7432" width="6" style="242" customWidth="1"/>
    <col min="7433" max="7433" width="2" style="242" customWidth="1"/>
    <col min="7434" max="7434" width="6.5703125" style="242" customWidth="1"/>
    <col min="7435" max="7435" width="32.7109375" style="242" customWidth="1"/>
    <col min="7436" max="7436" width="9.28515625" style="242" customWidth="1"/>
    <col min="7437" max="7437" width="8" style="242" customWidth="1"/>
    <col min="7438" max="7438" width="8.28515625" style="242" customWidth="1"/>
    <col min="7439" max="7680" width="9.140625" style="242"/>
    <col min="7681" max="7681" width="5.5703125" style="242" customWidth="1"/>
    <col min="7682" max="7682" width="0" style="242" hidden="1" customWidth="1"/>
    <col min="7683" max="7683" width="46.85546875" style="242" customWidth="1"/>
    <col min="7684" max="7684" width="8" style="242" customWidth="1"/>
    <col min="7685" max="7685" width="9" style="242" customWidth="1"/>
    <col min="7686" max="7686" width="9.28515625" style="242" customWidth="1"/>
    <col min="7687" max="7687" width="13.140625" style="242" customWidth="1"/>
    <col min="7688" max="7688" width="6" style="242" customWidth="1"/>
    <col min="7689" max="7689" width="2" style="242" customWidth="1"/>
    <col min="7690" max="7690" width="6.5703125" style="242" customWidth="1"/>
    <col min="7691" max="7691" width="32.7109375" style="242" customWidth="1"/>
    <col min="7692" max="7692" width="9.28515625" style="242" customWidth="1"/>
    <col min="7693" max="7693" width="8" style="242" customWidth="1"/>
    <col min="7694" max="7694" width="8.28515625" style="242" customWidth="1"/>
    <col min="7695" max="7936" width="9.140625" style="242"/>
    <col min="7937" max="7937" width="5.5703125" style="242" customWidth="1"/>
    <col min="7938" max="7938" width="0" style="242" hidden="1" customWidth="1"/>
    <col min="7939" max="7939" width="46.85546875" style="242" customWidth="1"/>
    <col min="7940" max="7940" width="8" style="242" customWidth="1"/>
    <col min="7941" max="7941" width="9" style="242" customWidth="1"/>
    <col min="7942" max="7942" width="9.28515625" style="242" customWidth="1"/>
    <col min="7943" max="7943" width="13.140625" style="242" customWidth="1"/>
    <col min="7944" max="7944" width="6" style="242" customWidth="1"/>
    <col min="7945" max="7945" width="2" style="242" customWidth="1"/>
    <col min="7946" max="7946" width="6.5703125" style="242" customWidth="1"/>
    <col min="7947" max="7947" width="32.7109375" style="242" customWidth="1"/>
    <col min="7948" max="7948" width="9.28515625" style="242" customWidth="1"/>
    <col min="7949" max="7949" width="8" style="242" customWidth="1"/>
    <col min="7950" max="7950" width="8.28515625" style="242" customWidth="1"/>
    <col min="7951" max="8192" width="9.140625" style="242"/>
    <col min="8193" max="8193" width="5.5703125" style="242" customWidth="1"/>
    <col min="8194" max="8194" width="0" style="242" hidden="1" customWidth="1"/>
    <col min="8195" max="8195" width="46.85546875" style="242" customWidth="1"/>
    <col min="8196" max="8196" width="8" style="242" customWidth="1"/>
    <col min="8197" max="8197" width="9" style="242" customWidth="1"/>
    <col min="8198" max="8198" width="9.28515625" style="242" customWidth="1"/>
    <col min="8199" max="8199" width="13.140625" style="242" customWidth="1"/>
    <col min="8200" max="8200" width="6" style="242" customWidth="1"/>
    <col min="8201" max="8201" width="2" style="242" customWidth="1"/>
    <col min="8202" max="8202" width="6.5703125" style="242" customWidth="1"/>
    <col min="8203" max="8203" width="32.7109375" style="242" customWidth="1"/>
    <col min="8204" max="8204" width="9.28515625" style="242" customWidth="1"/>
    <col min="8205" max="8205" width="8" style="242" customWidth="1"/>
    <col min="8206" max="8206" width="8.28515625" style="242" customWidth="1"/>
    <col min="8207" max="8448" width="9.140625" style="242"/>
    <col min="8449" max="8449" width="5.5703125" style="242" customWidth="1"/>
    <col min="8450" max="8450" width="0" style="242" hidden="1" customWidth="1"/>
    <col min="8451" max="8451" width="46.85546875" style="242" customWidth="1"/>
    <col min="8452" max="8452" width="8" style="242" customWidth="1"/>
    <col min="8453" max="8453" width="9" style="242" customWidth="1"/>
    <col min="8454" max="8454" width="9.28515625" style="242" customWidth="1"/>
    <col min="8455" max="8455" width="13.140625" style="242" customWidth="1"/>
    <col min="8456" max="8456" width="6" style="242" customWidth="1"/>
    <col min="8457" max="8457" width="2" style="242" customWidth="1"/>
    <col min="8458" max="8458" width="6.5703125" style="242" customWidth="1"/>
    <col min="8459" max="8459" width="32.7109375" style="242" customWidth="1"/>
    <col min="8460" max="8460" width="9.28515625" style="242" customWidth="1"/>
    <col min="8461" max="8461" width="8" style="242" customWidth="1"/>
    <col min="8462" max="8462" width="8.28515625" style="242" customWidth="1"/>
    <col min="8463" max="8704" width="9.140625" style="242"/>
    <col min="8705" max="8705" width="5.5703125" style="242" customWidth="1"/>
    <col min="8706" max="8706" width="0" style="242" hidden="1" customWidth="1"/>
    <col min="8707" max="8707" width="46.85546875" style="242" customWidth="1"/>
    <col min="8708" max="8708" width="8" style="242" customWidth="1"/>
    <col min="8709" max="8709" width="9" style="242" customWidth="1"/>
    <col min="8710" max="8710" width="9.28515625" style="242" customWidth="1"/>
    <col min="8711" max="8711" width="13.140625" style="242" customWidth="1"/>
    <col min="8712" max="8712" width="6" style="242" customWidth="1"/>
    <col min="8713" max="8713" width="2" style="242" customWidth="1"/>
    <col min="8714" max="8714" width="6.5703125" style="242" customWidth="1"/>
    <col min="8715" max="8715" width="32.7109375" style="242" customWidth="1"/>
    <col min="8716" max="8716" width="9.28515625" style="242" customWidth="1"/>
    <col min="8717" max="8717" width="8" style="242" customWidth="1"/>
    <col min="8718" max="8718" width="8.28515625" style="242" customWidth="1"/>
    <col min="8719" max="8960" width="9.140625" style="242"/>
    <col min="8961" max="8961" width="5.5703125" style="242" customWidth="1"/>
    <col min="8962" max="8962" width="0" style="242" hidden="1" customWidth="1"/>
    <col min="8963" max="8963" width="46.85546875" style="242" customWidth="1"/>
    <col min="8964" max="8964" width="8" style="242" customWidth="1"/>
    <col min="8965" max="8965" width="9" style="242" customWidth="1"/>
    <col min="8966" max="8966" width="9.28515625" style="242" customWidth="1"/>
    <col min="8967" max="8967" width="13.140625" style="242" customWidth="1"/>
    <col min="8968" max="8968" width="6" style="242" customWidth="1"/>
    <col min="8969" max="8969" width="2" style="242" customWidth="1"/>
    <col min="8970" max="8970" width="6.5703125" style="242" customWidth="1"/>
    <col min="8971" max="8971" width="32.7109375" style="242" customWidth="1"/>
    <col min="8972" max="8972" width="9.28515625" style="242" customWidth="1"/>
    <col min="8973" max="8973" width="8" style="242" customWidth="1"/>
    <col min="8974" max="8974" width="8.28515625" style="242" customWidth="1"/>
    <col min="8975" max="9216" width="9.140625" style="242"/>
    <col min="9217" max="9217" width="5.5703125" style="242" customWidth="1"/>
    <col min="9218" max="9218" width="0" style="242" hidden="1" customWidth="1"/>
    <col min="9219" max="9219" width="46.85546875" style="242" customWidth="1"/>
    <col min="9220" max="9220" width="8" style="242" customWidth="1"/>
    <col min="9221" max="9221" width="9" style="242" customWidth="1"/>
    <col min="9222" max="9222" width="9.28515625" style="242" customWidth="1"/>
    <col min="9223" max="9223" width="13.140625" style="242" customWidth="1"/>
    <col min="9224" max="9224" width="6" style="242" customWidth="1"/>
    <col min="9225" max="9225" width="2" style="242" customWidth="1"/>
    <col min="9226" max="9226" width="6.5703125" style="242" customWidth="1"/>
    <col min="9227" max="9227" width="32.7109375" style="242" customWidth="1"/>
    <col min="9228" max="9228" width="9.28515625" style="242" customWidth="1"/>
    <col min="9229" max="9229" width="8" style="242" customWidth="1"/>
    <col min="9230" max="9230" width="8.28515625" style="242" customWidth="1"/>
    <col min="9231" max="9472" width="9.140625" style="242"/>
    <col min="9473" max="9473" width="5.5703125" style="242" customWidth="1"/>
    <col min="9474" max="9474" width="0" style="242" hidden="1" customWidth="1"/>
    <col min="9475" max="9475" width="46.85546875" style="242" customWidth="1"/>
    <col min="9476" max="9476" width="8" style="242" customWidth="1"/>
    <col min="9477" max="9477" width="9" style="242" customWidth="1"/>
    <col min="9478" max="9478" width="9.28515625" style="242" customWidth="1"/>
    <col min="9479" max="9479" width="13.140625" style="242" customWidth="1"/>
    <col min="9480" max="9480" width="6" style="242" customWidth="1"/>
    <col min="9481" max="9481" width="2" style="242" customWidth="1"/>
    <col min="9482" max="9482" width="6.5703125" style="242" customWidth="1"/>
    <col min="9483" max="9483" width="32.7109375" style="242" customWidth="1"/>
    <col min="9484" max="9484" width="9.28515625" style="242" customWidth="1"/>
    <col min="9485" max="9485" width="8" style="242" customWidth="1"/>
    <col min="9486" max="9486" width="8.28515625" style="242" customWidth="1"/>
    <col min="9487" max="9728" width="9.140625" style="242"/>
    <col min="9729" max="9729" width="5.5703125" style="242" customWidth="1"/>
    <col min="9730" max="9730" width="0" style="242" hidden="1" customWidth="1"/>
    <col min="9731" max="9731" width="46.85546875" style="242" customWidth="1"/>
    <col min="9732" max="9732" width="8" style="242" customWidth="1"/>
    <col min="9733" max="9733" width="9" style="242" customWidth="1"/>
    <col min="9734" max="9734" width="9.28515625" style="242" customWidth="1"/>
    <col min="9735" max="9735" width="13.140625" style="242" customWidth="1"/>
    <col min="9736" max="9736" width="6" style="242" customWidth="1"/>
    <col min="9737" max="9737" width="2" style="242" customWidth="1"/>
    <col min="9738" max="9738" width="6.5703125" style="242" customWidth="1"/>
    <col min="9739" max="9739" width="32.7109375" style="242" customWidth="1"/>
    <col min="9740" max="9740" width="9.28515625" style="242" customWidth="1"/>
    <col min="9741" max="9741" width="8" style="242" customWidth="1"/>
    <col min="9742" max="9742" width="8.28515625" style="242" customWidth="1"/>
    <col min="9743" max="9984" width="9.140625" style="242"/>
    <col min="9985" max="9985" width="5.5703125" style="242" customWidth="1"/>
    <col min="9986" max="9986" width="0" style="242" hidden="1" customWidth="1"/>
    <col min="9987" max="9987" width="46.85546875" style="242" customWidth="1"/>
    <col min="9988" max="9988" width="8" style="242" customWidth="1"/>
    <col min="9989" max="9989" width="9" style="242" customWidth="1"/>
    <col min="9990" max="9990" width="9.28515625" style="242" customWidth="1"/>
    <col min="9991" max="9991" width="13.140625" style="242" customWidth="1"/>
    <col min="9992" max="9992" width="6" style="242" customWidth="1"/>
    <col min="9993" max="9993" width="2" style="242" customWidth="1"/>
    <col min="9994" max="9994" width="6.5703125" style="242" customWidth="1"/>
    <col min="9995" max="9995" width="32.7109375" style="242" customWidth="1"/>
    <col min="9996" max="9996" width="9.28515625" style="242" customWidth="1"/>
    <col min="9997" max="9997" width="8" style="242" customWidth="1"/>
    <col min="9998" max="9998" width="8.28515625" style="242" customWidth="1"/>
    <col min="9999" max="10240" width="9.140625" style="242"/>
    <col min="10241" max="10241" width="5.5703125" style="242" customWidth="1"/>
    <col min="10242" max="10242" width="0" style="242" hidden="1" customWidth="1"/>
    <col min="10243" max="10243" width="46.85546875" style="242" customWidth="1"/>
    <col min="10244" max="10244" width="8" style="242" customWidth="1"/>
    <col min="10245" max="10245" width="9" style="242" customWidth="1"/>
    <col min="10246" max="10246" width="9.28515625" style="242" customWidth="1"/>
    <col min="10247" max="10247" width="13.140625" style="242" customWidth="1"/>
    <col min="10248" max="10248" width="6" style="242" customWidth="1"/>
    <col min="10249" max="10249" width="2" style="242" customWidth="1"/>
    <col min="10250" max="10250" width="6.5703125" style="242" customWidth="1"/>
    <col min="10251" max="10251" width="32.7109375" style="242" customWidth="1"/>
    <col min="10252" max="10252" width="9.28515625" style="242" customWidth="1"/>
    <col min="10253" max="10253" width="8" style="242" customWidth="1"/>
    <col min="10254" max="10254" width="8.28515625" style="242" customWidth="1"/>
    <col min="10255" max="10496" width="9.140625" style="242"/>
    <col min="10497" max="10497" width="5.5703125" style="242" customWidth="1"/>
    <col min="10498" max="10498" width="0" style="242" hidden="1" customWidth="1"/>
    <col min="10499" max="10499" width="46.85546875" style="242" customWidth="1"/>
    <col min="10500" max="10500" width="8" style="242" customWidth="1"/>
    <col min="10501" max="10501" width="9" style="242" customWidth="1"/>
    <col min="10502" max="10502" width="9.28515625" style="242" customWidth="1"/>
    <col min="10503" max="10503" width="13.140625" style="242" customWidth="1"/>
    <col min="10504" max="10504" width="6" style="242" customWidth="1"/>
    <col min="10505" max="10505" width="2" style="242" customWidth="1"/>
    <col min="10506" max="10506" width="6.5703125" style="242" customWidth="1"/>
    <col min="10507" max="10507" width="32.7109375" style="242" customWidth="1"/>
    <col min="10508" max="10508" width="9.28515625" style="242" customWidth="1"/>
    <col min="10509" max="10509" width="8" style="242" customWidth="1"/>
    <col min="10510" max="10510" width="8.28515625" style="242" customWidth="1"/>
    <col min="10511" max="10752" width="9.140625" style="242"/>
    <col min="10753" max="10753" width="5.5703125" style="242" customWidth="1"/>
    <col min="10754" max="10754" width="0" style="242" hidden="1" customWidth="1"/>
    <col min="10755" max="10755" width="46.85546875" style="242" customWidth="1"/>
    <col min="10756" max="10756" width="8" style="242" customWidth="1"/>
    <col min="10757" max="10757" width="9" style="242" customWidth="1"/>
    <col min="10758" max="10758" width="9.28515625" style="242" customWidth="1"/>
    <col min="10759" max="10759" width="13.140625" style="242" customWidth="1"/>
    <col min="10760" max="10760" width="6" style="242" customWidth="1"/>
    <col min="10761" max="10761" width="2" style="242" customWidth="1"/>
    <col min="10762" max="10762" width="6.5703125" style="242" customWidth="1"/>
    <col min="10763" max="10763" width="32.7109375" style="242" customWidth="1"/>
    <col min="10764" max="10764" width="9.28515625" style="242" customWidth="1"/>
    <col min="10765" max="10765" width="8" style="242" customWidth="1"/>
    <col min="10766" max="10766" width="8.28515625" style="242" customWidth="1"/>
    <col min="10767" max="11008" width="9.140625" style="242"/>
    <col min="11009" max="11009" width="5.5703125" style="242" customWidth="1"/>
    <col min="11010" max="11010" width="0" style="242" hidden="1" customWidth="1"/>
    <col min="11011" max="11011" width="46.85546875" style="242" customWidth="1"/>
    <col min="11012" max="11012" width="8" style="242" customWidth="1"/>
    <col min="11013" max="11013" width="9" style="242" customWidth="1"/>
    <col min="11014" max="11014" width="9.28515625" style="242" customWidth="1"/>
    <col min="11015" max="11015" width="13.140625" style="242" customWidth="1"/>
    <col min="11016" max="11016" width="6" style="242" customWidth="1"/>
    <col min="11017" max="11017" width="2" style="242" customWidth="1"/>
    <col min="11018" max="11018" width="6.5703125" style="242" customWidth="1"/>
    <col min="11019" max="11019" width="32.7109375" style="242" customWidth="1"/>
    <col min="11020" max="11020" width="9.28515625" style="242" customWidth="1"/>
    <col min="11021" max="11021" width="8" style="242" customWidth="1"/>
    <col min="11022" max="11022" width="8.28515625" style="242" customWidth="1"/>
    <col min="11023" max="11264" width="9.140625" style="242"/>
    <col min="11265" max="11265" width="5.5703125" style="242" customWidth="1"/>
    <col min="11266" max="11266" width="0" style="242" hidden="1" customWidth="1"/>
    <col min="11267" max="11267" width="46.85546875" style="242" customWidth="1"/>
    <col min="11268" max="11268" width="8" style="242" customWidth="1"/>
    <col min="11269" max="11269" width="9" style="242" customWidth="1"/>
    <col min="11270" max="11270" width="9.28515625" style="242" customWidth="1"/>
    <col min="11271" max="11271" width="13.140625" style="242" customWidth="1"/>
    <col min="11272" max="11272" width="6" style="242" customWidth="1"/>
    <col min="11273" max="11273" width="2" style="242" customWidth="1"/>
    <col min="11274" max="11274" width="6.5703125" style="242" customWidth="1"/>
    <col min="11275" max="11275" width="32.7109375" style="242" customWidth="1"/>
    <col min="11276" max="11276" width="9.28515625" style="242" customWidth="1"/>
    <col min="11277" max="11277" width="8" style="242" customWidth="1"/>
    <col min="11278" max="11278" width="8.28515625" style="242" customWidth="1"/>
    <col min="11279" max="11520" width="9.140625" style="242"/>
    <col min="11521" max="11521" width="5.5703125" style="242" customWidth="1"/>
    <col min="11522" max="11522" width="0" style="242" hidden="1" customWidth="1"/>
    <col min="11523" max="11523" width="46.85546875" style="242" customWidth="1"/>
    <col min="11524" max="11524" width="8" style="242" customWidth="1"/>
    <col min="11525" max="11525" width="9" style="242" customWidth="1"/>
    <col min="11526" max="11526" width="9.28515625" style="242" customWidth="1"/>
    <col min="11527" max="11527" width="13.140625" style="242" customWidth="1"/>
    <col min="11528" max="11528" width="6" style="242" customWidth="1"/>
    <col min="11529" max="11529" width="2" style="242" customWidth="1"/>
    <col min="11530" max="11530" width="6.5703125" style="242" customWidth="1"/>
    <col min="11531" max="11531" width="32.7109375" style="242" customWidth="1"/>
    <col min="11532" max="11532" width="9.28515625" style="242" customWidth="1"/>
    <col min="11533" max="11533" width="8" style="242" customWidth="1"/>
    <col min="11534" max="11534" width="8.28515625" style="242" customWidth="1"/>
    <col min="11535" max="11776" width="9.140625" style="242"/>
    <col min="11777" max="11777" width="5.5703125" style="242" customWidth="1"/>
    <col min="11778" max="11778" width="0" style="242" hidden="1" customWidth="1"/>
    <col min="11779" max="11779" width="46.85546875" style="242" customWidth="1"/>
    <col min="11780" max="11780" width="8" style="242" customWidth="1"/>
    <col min="11781" max="11781" width="9" style="242" customWidth="1"/>
    <col min="11782" max="11782" width="9.28515625" style="242" customWidth="1"/>
    <col min="11783" max="11783" width="13.140625" style="242" customWidth="1"/>
    <col min="11784" max="11784" width="6" style="242" customWidth="1"/>
    <col min="11785" max="11785" width="2" style="242" customWidth="1"/>
    <col min="11786" max="11786" width="6.5703125" style="242" customWidth="1"/>
    <col min="11787" max="11787" width="32.7109375" style="242" customWidth="1"/>
    <col min="11788" max="11788" width="9.28515625" style="242" customWidth="1"/>
    <col min="11789" max="11789" width="8" style="242" customWidth="1"/>
    <col min="11790" max="11790" width="8.28515625" style="242" customWidth="1"/>
    <col min="11791" max="12032" width="9.140625" style="242"/>
    <col min="12033" max="12033" width="5.5703125" style="242" customWidth="1"/>
    <col min="12034" max="12034" width="0" style="242" hidden="1" customWidth="1"/>
    <col min="12035" max="12035" width="46.85546875" style="242" customWidth="1"/>
    <col min="12036" max="12036" width="8" style="242" customWidth="1"/>
    <col min="12037" max="12037" width="9" style="242" customWidth="1"/>
    <col min="12038" max="12038" width="9.28515625" style="242" customWidth="1"/>
    <col min="12039" max="12039" width="13.140625" style="242" customWidth="1"/>
    <col min="12040" max="12040" width="6" style="242" customWidth="1"/>
    <col min="12041" max="12041" width="2" style="242" customWidth="1"/>
    <col min="12042" max="12042" width="6.5703125" style="242" customWidth="1"/>
    <col min="12043" max="12043" width="32.7109375" style="242" customWidth="1"/>
    <col min="12044" max="12044" width="9.28515625" style="242" customWidth="1"/>
    <col min="12045" max="12045" width="8" style="242" customWidth="1"/>
    <col min="12046" max="12046" width="8.28515625" style="242" customWidth="1"/>
    <col min="12047" max="12288" width="9.140625" style="242"/>
    <col min="12289" max="12289" width="5.5703125" style="242" customWidth="1"/>
    <col min="12290" max="12290" width="0" style="242" hidden="1" customWidth="1"/>
    <col min="12291" max="12291" width="46.85546875" style="242" customWidth="1"/>
    <col min="12292" max="12292" width="8" style="242" customWidth="1"/>
    <col min="12293" max="12293" width="9" style="242" customWidth="1"/>
    <col min="12294" max="12294" width="9.28515625" style="242" customWidth="1"/>
    <col min="12295" max="12295" width="13.140625" style="242" customWidth="1"/>
    <col min="12296" max="12296" width="6" style="242" customWidth="1"/>
    <col min="12297" max="12297" width="2" style="242" customWidth="1"/>
    <col min="12298" max="12298" width="6.5703125" style="242" customWidth="1"/>
    <col min="12299" max="12299" width="32.7109375" style="242" customWidth="1"/>
    <col min="12300" max="12300" width="9.28515625" style="242" customWidth="1"/>
    <col min="12301" max="12301" width="8" style="242" customWidth="1"/>
    <col min="12302" max="12302" width="8.28515625" style="242" customWidth="1"/>
    <col min="12303" max="12544" width="9.140625" style="242"/>
    <col min="12545" max="12545" width="5.5703125" style="242" customWidth="1"/>
    <col min="12546" max="12546" width="0" style="242" hidden="1" customWidth="1"/>
    <col min="12547" max="12547" width="46.85546875" style="242" customWidth="1"/>
    <col min="12548" max="12548" width="8" style="242" customWidth="1"/>
    <col min="12549" max="12549" width="9" style="242" customWidth="1"/>
    <col min="12550" max="12550" width="9.28515625" style="242" customWidth="1"/>
    <col min="12551" max="12551" width="13.140625" style="242" customWidth="1"/>
    <col min="12552" max="12552" width="6" style="242" customWidth="1"/>
    <col min="12553" max="12553" width="2" style="242" customWidth="1"/>
    <col min="12554" max="12554" width="6.5703125" style="242" customWidth="1"/>
    <col min="12555" max="12555" width="32.7109375" style="242" customWidth="1"/>
    <col min="12556" max="12556" width="9.28515625" style="242" customWidth="1"/>
    <col min="12557" max="12557" width="8" style="242" customWidth="1"/>
    <col min="12558" max="12558" width="8.28515625" style="242" customWidth="1"/>
    <col min="12559" max="12800" width="9.140625" style="242"/>
    <col min="12801" max="12801" width="5.5703125" style="242" customWidth="1"/>
    <col min="12802" max="12802" width="0" style="242" hidden="1" customWidth="1"/>
    <col min="12803" max="12803" width="46.85546875" style="242" customWidth="1"/>
    <col min="12804" max="12804" width="8" style="242" customWidth="1"/>
    <col min="12805" max="12805" width="9" style="242" customWidth="1"/>
    <col min="12806" max="12806" width="9.28515625" style="242" customWidth="1"/>
    <col min="12807" max="12807" width="13.140625" style="242" customWidth="1"/>
    <col min="12808" max="12808" width="6" style="242" customWidth="1"/>
    <col min="12809" max="12809" width="2" style="242" customWidth="1"/>
    <col min="12810" max="12810" width="6.5703125" style="242" customWidth="1"/>
    <col min="12811" max="12811" width="32.7109375" style="242" customWidth="1"/>
    <col min="12812" max="12812" width="9.28515625" style="242" customWidth="1"/>
    <col min="12813" max="12813" width="8" style="242" customWidth="1"/>
    <col min="12814" max="12814" width="8.28515625" style="242" customWidth="1"/>
    <col min="12815" max="13056" width="9.140625" style="242"/>
    <col min="13057" max="13057" width="5.5703125" style="242" customWidth="1"/>
    <col min="13058" max="13058" width="0" style="242" hidden="1" customWidth="1"/>
    <col min="13059" max="13059" width="46.85546875" style="242" customWidth="1"/>
    <col min="13060" max="13060" width="8" style="242" customWidth="1"/>
    <col min="13061" max="13061" width="9" style="242" customWidth="1"/>
    <col min="13062" max="13062" width="9.28515625" style="242" customWidth="1"/>
    <col min="13063" max="13063" width="13.140625" style="242" customWidth="1"/>
    <col min="13064" max="13064" width="6" style="242" customWidth="1"/>
    <col min="13065" max="13065" width="2" style="242" customWidth="1"/>
    <col min="13066" max="13066" width="6.5703125" style="242" customWidth="1"/>
    <col min="13067" max="13067" width="32.7109375" style="242" customWidth="1"/>
    <col min="13068" max="13068" width="9.28515625" style="242" customWidth="1"/>
    <col min="13069" max="13069" width="8" style="242" customWidth="1"/>
    <col min="13070" max="13070" width="8.28515625" style="242" customWidth="1"/>
    <col min="13071" max="13312" width="9.140625" style="242"/>
    <col min="13313" max="13313" width="5.5703125" style="242" customWidth="1"/>
    <col min="13314" max="13314" width="0" style="242" hidden="1" customWidth="1"/>
    <col min="13315" max="13315" width="46.85546875" style="242" customWidth="1"/>
    <col min="13316" max="13316" width="8" style="242" customWidth="1"/>
    <col min="13317" max="13317" width="9" style="242" customWidth="1"/>
    <col min="13318" max="13318" width="9.28515625" style="242" customWidth="1"/>
    <col min="13319" max="13319" width="13.140625" style="242" customWidth="1"/>
    <col min="13320" max="13320" width="6" style="242" customWidth="1"/>
    <col min="13321" max="13321" width="2" style="242" customWidth="1"/>
    <col min="13322" max="13322" width="6.5703125" style="242" customWidth="1"/>
    <col min="13323" max="13323" width="32.7109375" style="242" customWidth="1"/>
    <col min="13324" max="13324" width="9.28515625" style="242" customWidth="1"/>
    <col min="13325" max="13325" width="8" style="242" customWidth="1"/>
    <col min="13326" max="13326" width="8.28515625" style="242" customWidth="1"/>
    <col min="13327" max="13568" width="9.140625" style="242"/>
    <col min="13569" max="13569" width="5.5703125" style="242" customWidth="1"/>
    <col min="13570" max="13570" width="0" style="242" hidden="1" customWidth="1"/>
    <col min="13571" max="13571" width="46.85546875" style="242" customWidth="1"/>
    <col min="13572" max="13572" width="8" style="242" customWidth="1"/>
    <col min="13573" max="13573" width="9" style="242" customWidth="1"/>
    <col min="13574" max="13574" width="9.28515625" style="242" customWidth="1"/>
    <col min="13575" max="13575" width="13.140625" style="242" customWidth="1"/>
    <col min="13576" max="13576" width="6" style="242" customWidth="1"/>
    <col min="13577" max="13577" width="2" style="242" customWidth="1"/>
    <col min="13578" max="13578" width="6.5703125" style="242" customWidth="1"/>
    <col min="13579" max="13579" width="32.7109375" style="242" customWidth="1"/>
    <col min="13580" max="13580" width="9.28515625" style="242" customWidth="1"/>
    <col min="13581" max="13581" width="8" style="242" customWidth="1"/>
    <col min="13582" max="13582" width="8.28515625" style="242" customWidth="1"/>
    <col min="13583" max="13824" width="9.140625" style="242"/>
    <col min="13825" max="13825" width="5.5703125" style="242" customWidth="1"/>
    <col min="13826" max="13826" width="0" style="242" hidden="1" customWidth="1"/>
    <col min="13827" max="13827" width="46.85546875" style="242" customWidth="1"/>
    <col min="13828" max="13828" width="8" style="242" customWidth="1"/>
    <col min="13829" max="13829" width="9" style="242" customWidth="1"/>
    <col min="13830" max="13830" width="9.28515625" style="242" customWidth="1"/>
    <col min="13831" max="13831" width="13.140625" style="242" customWidth="1"/>
    <col min="13832" max="13832" width="6" style="242" customWidth="1"/>
    <col min="13833" max="13833" width="2" style="242" customWidth="1"/>
    <col min="13834" max="13834" width="6.5703125" style="242" customWidth="1"/>
    <col min="13835" max="13835" width="32.7109375" style="242" customWidth="1"/>
    <col min="13836" max="13836" width="9.28515625" style="242" customWidth="1"/>
    <col min="13837" max="13837" width="8" style="242" customWidth="1"/>
    <col min="13838" max="13838" width="8.28515625" style="242" customWidth="1"/>
    <col min="13839" max="14080" width="9.140625" style="242"/>
    <col min="14081" max="14081" width="5.5703125" style="242" customWidth="1"/>
    <col min="14082" max="14082" width="0" style="242" hidden="1" customWidth="1"/>
    <col min="14083" max="14083" width="46.85546875" style="242" customWidth="1"/>
    <col min="14084" max="14084" width="8" style="242" customWidth="1"/>
    <col min="14085" max="14085" width="9" style="242" customWidth="1"/>
    <col min="14086" max="14086" width="9.28515625" style="242" customWidth="1"/>
    <col min="14087" max="14087" width="13.140625" style="242" customWidth="1"/>
    <col min="14088" max="14088" width="6" style="242" customWidth="1"/>
    <col min="14089" max="14089" width="2" style="242" customWidth="1"/>
    <col min="14090" max="14090" width="6.5703125" style="242" customWidth="1"/>
    <col min="14091" max="14091" width="32.7109375" style="242" customWidth="1"/>
    <col min="14092" max="14092" width="9.28515625" style="242" customWidth="1"/>
    <col min="14093" max="14093" width="8" style="242" customWidth="1"/>
    <col min="14094" max="14094" width="8.28515625" style="242" customWidth="1"/>
    <col min="14095" max="14336" width="9.140625" style="242"/>
    <col min="14337" max="14337" width="5.5703125" style="242" customWidth="1"/>
    <col min="14338" max="14338" width="0" style="242" hidden="1" customWidth="1"/>
    <col min="14339" max="14339" width="46.85546875" style="242" customWidth="1"/>
    <col min="14340" max="14340" width="8" style="242" customWidth="1"/>
    <col min="14341" max="14341" width="9" style="242" customWidth="1"/>
    <col min="14342" max="14342" width="9.28515625" style="242" customWidth="1"/>
    <col min="14343" max="14343" width="13.140625" style="242" customWidth="1"/>
    <col min="14344" max="14344" width="6" style="242" customWidth="1"/>
    <col min="14345" max="14345" width="2" style="242" customWidth="1"/>
    <col min="14346" max="14346" width="6.5703125" style="242" customWidth="1"/>
    <col min="14347" max="14347" width="32.7109375" style="242" customWidth="1"/>
    <col min="14348" max="14348" width="9.28515625" style="242" customWidth="1"/>
    <col min="14349" max="14349" width="8" style="242" customWidth="1"/>
    <col min="14350" max="14350" width="8.28515625" style="242" customWidth="1"/>
    <col min="14351" max="14592" width="9.140625" style="242"/>
    <col min="14593" max="14593" width="5.5703125" style="242" customWidth="1"/>
    <col min="14594" max="14594" width="0" style="242" hidden="1" customWidth="1"/>
    <col min="14595" max="14595" width="46.85546875" style="242" customWidth="1"/>
    <col min="14596" max="14596" width="8" style="242" customWidth="1"/>
    <col min="14597" max="14597" width="9" style="242" customWidth="1"/>
    <col min="14598" max="14598" width="9.28515625" style="242" customWidth="1"/>
    <col min="14599" max="14599" width="13.140625" style="242" customWidth="1"/>
    <col min="14600" max="14600" width="6" style="242" customWidth="1"/>
    <col min="14601" max="14601" width="2" style="242" customWidth="1"/>
    <col min="14602" max="14602" width="6.5703125" style="242" customWidth="1"/>
    <col min="14603" max="14603" width="32.7109375" style="242" customWidth="1"/>
    <col min="14604" max="14604" width="9.28515625" style="242" customWidth="1"/>
    <col min="14605" max="14605" width="8" style="242" customWidth="1"/>
    <col min="14606" max="14606" width="8.28515625" style="242" customWidth="1"/>
    <col min="14607" max="14848" width="9.140625" style="242"/>
    <col min="14849" max="14849" width="5.5703125" style="242" customWidth="1"/>
    <col min="14850" max="14850" width="0" style="242" hidden="1" customWidth="1"/>
    <col min="14851" max="14851" width="46.85546875" style="242" customWidth="1"/>
    <col min="14852" max="14852" width="8" style="242" customWidth="1"/>
    <col min="14853" max="14853" width="9" style="242" customWidth="1"/>
    <col min="14854" max="14854" width="9.28515625" style="242" customWidth="1"/>
    <col min="14855" max="14855" width="13.140625" style="242" customWidth="1"/>
    <col min="14856" max="14856" width="6" style="242" customWidth="1"/>
    <col min="14857" max="14857" width="2" style="242" customWidth="1"/>
    <col min="14858" max="14858" width="6.5703125" style="242" customWidth="1"/>
    <col min="14859" max="14859" width="32.7109375" style="242" customWidth="1"/>
    <col min="14860" max="14860" width="9.28515625" style="242" customWidth="1"/>
    <col min="14861" max="14861" width="8" style="242" customWidth="1"/>
    <col min="14862" max="14862" width="8.28515625" style="242" customWidth="1"/>
    <col min="14863" max="15104" width="9.140625" style="242"/>
    <col min="15105" max="15105" width="5.5703125" style="242" customWidth="1"/>
    <col min="15106" max="15106" width="0" style="242" hidden="1" customWidth="1"/>
    <col min="15107" max="15107" width="46.85546875" style="242" customWidth="1"/>
    <col min="15108" max="15108" width="8" style="242" customWidth="1"/>
    <col min="15109" max="15109" width="9" style="242" customWidth="1"/>
    <col min="15110" max="15110" width="9.28515625" style="242" customWidth="1"/>
    <col min="15111" max="15111" width="13.140625" style="242" customWidth="1"/>
    <col min="15112" max="15112" width="6" style="242" customWidth="1"/>
    <col min="15113" max="15113" width="2" style="242" customWidth="1"/>
    <col min="15114" max="15114" width="6.5703125" style="242" customWidth="1"/>
    <col min="15115" max="15115" width="32.7109375" style="242" customWidth="1"/>
    <col min="15116" max="15116" width="9.28515625" style="242" customWidth="1"/>
    <col min="15117" max="15117" width="8" style="242" customWidth="1"/>
    <col min="15118" max="15118" width="8.28515625" style="242" customWidth="1"/>
    <col min="15119" max="15360" width="9.140625" style="242"/>
    <col min="15361" max="15361" width="5.5703125" style="242" customWidth="1"/>
    <col min="15362" max="15362" width="0" style="242" hidden="1" customWidth="1"/>
    <col min="15363" max="15363" width="46.85546875" style="242" customWidth="1"/>
    <col min="15364" max="15364" width="8" style="242" customWidth="1"/>
    <col min="15365" max="15365" width="9" style="242" customWidth="1"/>
    <col min="15366" max="15366" width="9.28515625" style="242" customWidth="1"/>
    <col min="15367" max="15367" width="13.140625" style="242" customWidth="1"/>
    <col min="15368" max="15368" width="6" style="242" customWidth="1"/>
    <col min="15369" max="15369" width="2" style="242" customWidth="1"/>
    <col min="15370" max="15370" width="6.5703125" style="242" customWidth="1"/>
    <col min="15371" max="15371" width="32.7109375" style="242" customWidth="1"/>
    <col min="15372" max="15372" width="9.28515625" style="242" customWidth="1"/>
    <col min="15373" max="15373" width="8" style="242" customWidth="1"/>
    <col min="15374" max="15374" width="8.28515625" style="242" customWidth="1"/>
    <col min="15375" max="15616" width="9.140625" style="242"/>
    <col min="15617" max="15617" width="5.5703125" style="242" customWidth="1"/>
    <col min="15618" max="15618" width="0" style="242" hidden="1" customWidth="1"/>
    <col min="15619" max="15619" width="46.85546875" style="242" customWidth="1"/>
    <col min="15620" max="15620" width="8" style="242" customWidth="1"/>
    <col min="15621" max="15621" width="9" style="242" customWidth="1"/>
    <col min="15622" max="15622" width="9.28515625" style="242" customWidth="1"/>
    <col min="15623" max="15623" width="13.140625" style="242" customWidth="1"/>
    <col min="15624" max="15624" width="6" style="242" customWidth="1"/>
    <col min="15625" max="15625" width="2" style="242" customWidth="1"/>
    <col min="15626" max="15626" width="6.5703125" style="242" customWidth="1"/>
    <col min="15627" max="15627" width="32.7109375" style="242" customWidth="1"/>
    <col min="15628" max="15628" width="9.28515625" style="242" customWidth="1"/>
    <col min="15629" max="15629" width="8" style="242" customWidth="1"/>
    <col min="15630" max="15630" width="8.28515625" style="242" customWidth="1"/>
    <col min="15631" max="15872" width="9.140625" style="242"/>
    <col min="15873" max="15873" width="5.5703125" style="242" customWidth="1"/>
    <col min="15874" max="15874" width="0" style="242" hidden="1" customWidth="1"/>
    <col min="15875" max="15875" width="46.85546875" style="242" customWidth="1"/>
    <col min="15876" max="15876" width="8" style="242" customWidth="1"/>
    <col min="15877" max="15877" width="9" style="242" customWidth="1"/>
    <col min="15878" max="15878" width="9.28515625" style="242" customWidth="1"/>
    <col min="15879" max="15879" width="13.140625" style="242" customWidth="1"/>
    <col min="15880" max="15880" width="6" style="242" customWidth="1"/>
    <col min="15881" max="15881" width="2" style="242" customWidth="1"/>
    <col min="15882" max="15882" width="6.5703125" style="242" customWidth="1"/>
    <col min="15883" max="15883" width="32.7109375" style="242" customWidth="1"/>
    <col min="15884" max="15884" width="9.28515625" style="242" customWidth="1"/>
    <col min="15885" max="15885" width="8" style="242" customWidth="1"/>
    <col min="15886" max="15886" width="8.28515625" style="242" customWidth="1"/>
    <col min="15887" max="16128" width="9.140625" style="242"/>
    <col min="16129" max="16129" width="5.5703125" style="242" customWidth="1"/>
    <col min="16130" max="16130" width="0" style="242" hidden="1" customWidth="1"/>
    <col min="16131" max="16131" width="46.85546875" style="242" customWidth="1"/>
    <col min="16132" max="16132" width="8" style="242" customWidth="1"/>
    <col min="16133" max="16133" width="9" style="242" customWidth="1"/>
    <col min="16134" max="16134" width="9.28515625" style="242" customWidth="1"/>
    <col min="16135" max="16135" width="13.140625" style="242" customWidth="1"/>
    <col min="16136" max="16136" width="6" style="242" customWidth="1"/>
    <col min="16137" max="16137" width="2" style="242" customWidth="1"/>
    <col min="16138" max="16138" width="6.5703125" style="242" customWidth="1"/>
    <col min="16139" max="16139" width="32.7109375" style="242" customWidth="1"/>
    <col min="16140" max="16140" width="9.28515625" style="242" customWidth="1"/>
    <col min="16141" max="16141" width="8" style="242" customWidth="1"/>
    <col min="16142" max="16142" width="8.28515625" style="242" customWidth="1"/>
    <col min="16143" max="16384" width="9.140625" style="242"/>
  </cols>
  <sheetData>
    <row r="1" spans="1:9" ht="13.5" customHeight="1">
      <c r="A1" s="504" t="s">
        <v>441</v>
      </c>
      <c r="B1" s="505"/>
      <c r="C1" s="506"/>
      <c r="D1" s="507"/>
      <c r="E1" s="508"/>
      <c r="F1" s="508"/>
      <c r="G1" s="239" t="s">
        <v>332</v>
      </c>
      <c r="H1" s="240"/>
      <c r="I1" s="241"/>
    </row>
    <row r="2" spans="1:9" ht="28.5" customHeight="1">
      <c r="A2" s="509" t="s">
        <v>457</v>
      </c>
      <c r="B2" s="510"/>
      <c r="C2" s="511"/>
      <c r="D2" s="512"/>
      <c r="E2" s="513"/>
      <c r="F2" s="514"/>
      <c r="G2" s="243"/>
      <c r="H2" s="244"/>
      <c r="I2" s="245"/>
    </row>
    <row r="3" spans="1:9">
      <c r="A3" s="504" t="s">
        <v>333</v>
      </c>
      <c r="B3" s="505"/>
      <c r="C3" s="506"/>
      <c r="D3" s="507"/>
      <c r="E3" s="508"/>
      <c r="F3" s="508"/>
      <c r="G3" s="239" t="s">
        <v>334</v>
      </c>
      <c r="I3" s="241"/>
    </row>
    <row r="4" spans="1:9">
      <c r="A4" s="522" t="s">
        <v>335</v>
      </c>
      <c r="B4" s="523"/>
      <c r="C4" s="524"/>
      <c r="D4" s="525"/>
      <c r="E4" s="526"/>
      <c r="F4" s="527"/>
      <c r="G4" s="247" t="s">
        <v>336</v>
      </c>
      <c r="H4" s="244"/>
      <c r="I4" s="245"/>
    </row>
    <row r="5" spans="1:9">
      <c r="A5" s="248"/>
      <c r="B5" s="249"/>
      <c r="C5" s="250"/>
      <c r="D5" s="251"/>
      <c r="E5" s="252"/>
      <c r="F5" s="251"/>
      <c r="G5" s="253"/>
    </row>
    <row r="6" spans="1:9">
      <c r="A6" s="248"/>
      <c r="B6" s="249"/>
      <c r="C6" s="250"/>
      <c r="D6" s="251"/>
      <c r="E6" s="252"/>
      <c r="F6" s="251"/>
      <c r="G6" s="253"/>
    </row>
    <row r="7" spans="1:9">
      <c r="A7" s="248"/>
      <c r="B7" s="249"/>
      <c r="C7" s="250"/>
      <c r="D7" s="251"/>
      <c r="E7" s="252"/>
      <c r="F7" s="251"/>
      <c r="G7" s="253"/>
    </row>
    <row r="8" spans="1:9">
      <c r="A8" s="248"/>
      <c r="B8" s="249"/>
      <c r="C8" s="250"/>
      <c r="D8" s="251"/>
      <c r="E8" s="252"/>
      <c r="F8" s="251"/>
      <c r="G8" s="253"/>
    </row>
    <row r="9" spans="1:9">
      <c r="A9" s="248"/>
      <c r="B9" s="249"/>
      <c r="C9" s="250"/>
      <c r="D9" s="251"/>
      <c r="E9" s="252"/>
      <c r="F9" s="251"/>
      <c r="G9" s="253"/>
    </row>
    <row r="10" spans="1:9">
      <c r="A10" s="248"/>
      <c r="B10" s="249"/>
      <c r="C10" s="250"/>
      <c r="D10" s="251"/>
      <c r="E10" s="252"/>
      <c r="F10" s="251"/>
      <c r="G10" s="253"/>
    </row>
    <row r="11" spans="1:9">
      <c r="A11" s="248"/>
      <c r="B11" s="249"/>
      <c r="C11" s="250"/>
      <c r="D11" s="251"/>
      <c r="E11" s="252"/>
      <c r="F11" s="251"/>
      <c r="G11" s="253"/>
    </row>
    <row r="12" spans="1:9">
      <c r="A12" s="248"/>
      <c r="B12" s="249"/>
      <c r="C12" s="250"/>
      <c r="D12" s="251"/>
      <c r="E12" s="252"/>
      <c r="F12" s="251"/>
      <c r="G12" s="253"/>
    </row>
    <row r="13" spans="1:9">
      <c r="A13" s="248"/>
      <c r="B13" s="249"/>
      <c r="C13" s="250"/>
      <c r="D13" s="251"/>
      <c r="E13" s="252"/>
      <c r="F13" s="251"/>
      <c r="G13" s="253"/>
    </row>
    <row r="14" spans="1:9">
      <c r="A14" s="248"/>
      <c r="B14" s="249"/>
      <c r="C14" s="250"/>
      <c r="D14" s="251"/>
      <c r="E14" s="252"/>
      <c r="F14" s="251"/>
      <c r="G14" s="253"/>
    </row>
    <row r="15" spans="1:9">
      <c r="A15" s="248"/>
      <c r="B15" s="249"/>
      <c r="C15" s="250"/>
      <c r="D15" s="251"/>
      <c r="E15" s="252"/>
      <c r="F15" s="251"/>
      <c r="G15" s="253"/>
    </row>
    <row r="16" spans="1:9">
      <c r="A16" s="248"/>
      <c r="B16" s="249"/>
      <c r="C16" s="250"/>
      <c r="D16" s="251"/>
      <c r="E16" s="252"/>
      <c r="F16" s="251"/>
      <c r="G16" s="253"/>
    </row>
    <row r="17" spans="1:9">
      <c r="A17" s="248"/>
      <c r="B17" s="249"/>
      <c r="C17" s="250"/>
      <c r="D17" s="251"/>
      <c r="E17" s="252"/>
      <c r="F17" s="251"/>
      <c r="G17" s="253"/>
    </row>
    <row r="18" spans="1:9">
      <c r="A18" s="248"/>
      <c r="B18" s="249"/>
      <c r="C18" s="250"/>
      <c r="D18" s="251"/>
      <c r="E18" s="252"/>
      <c r="F18" s="251"/>
      <c r="G18" s="253"/>
    </row>
    <row r="19" spans="1:9" ht="12" customHeight="1">
      <c r="A19" s="248"/>
      <c r="B19" s="249"/>
      <c r="C19" s="250"/>
      <c r="D19" s="251"/>
      <c r="E19" s="252"/>
      <c r="F19" s="251"/>
      <c r="G19" s="253"/>
    </row>
    <row r="20" spans="1:9">
      <c r="A20" s="248"/>
      <c r="B20" s="249"/>
      <c r="C20" s="250"/>
      <c r="D20" s="251"/>
      <c r="E20" s="252"/>
      <c r="F20" s="251"/>
      <c r="G20" s="253"/>
    </row>
    <row r="21" spans="1:9">
      <c r="A21" s="248"/>
      <c r="B21" s="249"/>
      <c r="C21" s="250"/>
      <c r="D21" s="251"/>
      <c r="E21" s="252"/>
      <c r="F21" s="251"/>
      <c r="G21" s="253"/>
    </row>
    <row r="22" spans="1:9">
      <c r="A22" s="248"/>
      <c r="B22" s="249"/>
      <c r="C22" s="250"/>
      <c r="D22" s="251"/>
      <c r="E22" s="252"/>
      <c r="F22" s="251"/>
      <c r="G22" s="253"/>
    </row>
    <row r="23" spans="1:9">
      <c r="A23" s="248"/>
      <c r="B23" s="249"/>
      <c r="C23" s="250"/>
      <c r="D23" s="251"/>
      <c r="E23" s="252"/>
      <c r="F23" s="251"/>
      <c r="G23" s="253"/>
    </row>
    <row r="24" spans="1:9">
      <c r="A24" s="248"/>
      <c r="B24" s="249"/>
      <c r="C24" s="250"/>
      <c r="D24" s="251"/>
      <c r="E24" s="252"/>
      <c r="F24" s="251"/>
      <c r="G24" s="253"/>
    </row>
    <row r="25" spans="1:9">
      <c r="A25" s="248"/>
      <c r="B25" s="249"/>
      <c r="C25" s="250"/>
      <c r="D25" s="251"/>
      <c r="E25" s="252"/>
      <c r="F25" s="251"/>
      <c r="G25" s="253"/>
    </row>
    <row r="26" spans="1:9">
      <c r="A26" s="248"/>
      <c r="B26" s="249"/>
      <c r="C26" s="250"/>
      <c r="D26" s="251"/>
      <c r="E26" s="252"/>
      <c r="F26" s="251"/>
      <c r="G26" s="253"/>
    </row>
    <row r="27" spans="1:9">
      <c r="A27" s="248"/>
      <c r="B27" s="249"/>
      <c r="C27" s="250"/>
      <c r="D27" s="251"/>
      <c r="E27" s="252"/>
      <c r="F27" s="251"/>
      <c r="G27" s="253"/>
    </row>
    <row r="28" spans="1:9">
      <c r="A28" s="248"/>
      <c r="B28" s="249"/>
      <c r="C28" s="250"/>
      <c r="D28" s="251"/>
      <c r="E28" s="252"/>
      <c r="F28" s="251"/>
      <c r="G28" s="253"/>
    </row>
    <row r="29" spans="1:9">
      <c r="A29" s="248"/>
      <c r="B29" s="249"/>
    </row>
    <row r="30" spans="1:9">
      <c r="A30" s="248"/>
      <c r="B30" s="249"/>
      <c r="C30" s="250"/>
      <c r="D30" s="251"/>
      <c r="E30" s="252"/>
      <c r="F30" s="251"/>
      <c r="G30" s="253"/>
    </row>
    <row r="31" spans="1:9">
      <c r="A31" s="248"/>
      <c r="B31" s="249"/>
      <c r="C31" s="250"/>
      <c r="D31" s="251"/>
      <c r="E31" s="252"/>
      <c r="F31" s="251"/>
      <c r="G31" s="253"/>
    </row>
    <row r="32" spans="1:9" ht="20.25">
      <c r="A32" s="528" t="s">
        <v>442</v>
      </c>
      <c r="B32" s="528"/>
      <c r="C32" s="528"/>
      <c r="D32" s="528"/>
      <c r="E32" s="528"/>
      <c r="F32" s="528"/>
      <c r="G32" s="528"/>
      <c r="H32" s="528"/>
      <c r="I32" s="528"/>
    </row>
    <row r="33" spans="1:9" s="202" customFormat="1" ht="8.1" customHeight="1">
      <c r="A33" s="212"/>
      <c r="B33" s="213"/>
      <c r="C33" s="214"/>
      <c r="D33" s="215"/>
      <c r="E33" s="216"/>
      <c r="F33" s="216"/>
      <c r="G33" s="217"/>
      <c r="H33" s="218"/>
      <c r="I33" s="214"/>
    </row>
    <row r="34" spans="1:9" s="202" customFormat="1" ht="38.25" customHeight="1">
      <c r="A34" s="532" t="s">
        <v>434</v>
      </c>
      <c r="B34" s="532"/>
      <c r="C34" s="532"/>
      <c r="D34" s="532"/>
      <c r="E34" s="532"/>
      <c r="F34" s="532"/>
      <c r="G34" s="532"/>
      <c r="H34" s="532"/>
      <c r="I34" s="532"/>
    </row>
    <row r="35" spans="1:9" s="202" customFormat="1" ht="8.1" customHeight="1">
      <c r="A35" s="212"/>
      <c r="B35" s="213"/>
      <c r="C35" s="214"/>
      <c r="D35" s="215"/>
      <c r="E35" s="216"/>
      <c r="F35" s="216"/>
      <c r="G35" s="217"/>
      <c r="H35" s="218"/>
      <c r="I35" s="214"/>
    </row>
    <row r="36" spans="1:9" s="202" customFormat="1" ht="18" customHeight="1">
      <c r="A36" s="533" t="s">
        <v>433</v>
      </c>
      <c r="B36" s="533"/>
      <c r="C36" s="533"/>
      <c r="D36" s="533"/>
      <c r="E36" s="533"/>
      <c r="F36" s="533"/>
      <c r="G36" s="533"/>
      <c r="H36" s="533"/>
      <c r="I36" s="533"/>
    </row>
    <row r="38" spans="1:9">
      <c r="C38" s="529"/>
      <c r="D38" s="530"/>
      <c r="E38" s="530"/>
      <c r="F38" s="259"/>
      <c r="G38" s="259"/>
    </row>
    <row r="39" spans="1:9">
      <c r="C39" s="531"/>
      <c r="D39" s="531"/>
      <c r="E39" s="531"/>
      <c r="F39" s="531"/>
      <c r="G39" s="259"/>
    </row>
    <row r="40" spans="1:9">
      <c r="C40" s="192"/>
      <c r="D40" s="260"/>
      <c r="E40" s="261"/>
      <c r="F40" s="259"/>
      <c r="G40" s="259"/>
    </row>
    <row r="41" spans="1:9">
      <c r="C41" s="192"/>
      <c r="D41" s="260"/>
      <c r="E41" s="261"/>
      <c r="F41" s="259"/>
      <c r="G41" s="259"/>
    </row>
    <row r="42" spans="1:9">
      <c r="C42" s="262"/>
      <c r="D42" s="260"/>
      <c r="E42" s="261"/>
      <c r="F42" s="259"/>
      <c r="G42" s="259"/>
    </row>
    <row r="43" spans="1:9">
      <c r="C43" s="262"/>
      <c r="D43" s="260"/>
      <c r="E43" s="261"/>
      <c r="F43" s="259"/>
      <c r="G43" s="259"/>
    </row>
    <row r="44" spans="1:9">
      <c r="C44" s="262"/>
      <c r="D44" s="260"/>
      <c r="E44" s="261"/>
      <c r="F44" s="259"/>
      <c r="G44" s="259"/>
    </row>
    <row r="45" spans="1:9">
      <c r="C45" s="262"/>
      <c r="D45" s="260"/>
      <c r="E45" s="261"/>
      <c r="F45" s="259"/>
      <c r="G45" s="259"/>
    </row>
    <row r="46" spans="1:9">
      <c r="C46" s="262"/>
      <c r="D46" s="260"/>
      <c r="E46" s="261"/>
      <c r="F46" s="259"/>
      <c r="G46" s="259"/>
    </row>
    <row r="47" spans="1:9">
      <c r="C47" s="262"/>
      <c r="D47" s="260"/>
      <c r="E47" s="261"/>
      <c r="F47" s="259"/>
      <c r="G47" s="259"/>
    </row>
    <row r="48" spans="1:9">
      <c r="C48" s="262"/>
      <c r="D48" s="260"/>
      <c r="E48" s="261"/>
      <c r="F48" s="259"/>
      <c r="G48" s="259"/>
    </row>
    <row r="49" spans="3:7">
      <c r="C49" s="262"/>
      <c r="D49" s="260"/>
      <c r="E49" s="261"/>
      <c r="F49" s="259"/>
      <c r="G49" s="259"/>
    </row>
    <row r="50" spans="3:7">
      <c r="C50" s="262"/>
      <c r="D50" s="260"/>
      <c r="E50" s="261"/>
      <c r="F50" s="259"/>
      <c r="G50" s="259"/>
    </row>
    <row r="51" spans="3:7">
      <c r="C51" s="262"/>
      <c r="D51" s="260"/>
      <c r="E51" s="261"/>
      <c r="F51" s="259"/>
      <c r="G51" s="259"/>
    </row>
    <row r="52" spans="3:7">
      <c r="C52" s="262"/>
      <c r="D52" s="260"/>
      <c r="E52" s="261"/>
      <c r="F52" s="259"/>
      <c r="G52" s="259"/>
    </row>
    <row r="53" spans="3:7">
      <c r="C53" s="262"/>
      <c r="D53" s="260"/>
      <c r="E53" s="261"/>
      <c r="F53" s="259"/>
      <c r="G53" s="259"/>
    </row>
    <row r="54" spans="3:7">
      <c r="C54" s="262"/>
      <c r="D54" s="260"/>
      <c r="E54" s="261"/>
      <c r="F54" s="259"/>
      <c r="G54" s="259"/>
    </row>
    <row r="55" spans="3:7">
      <c r="C55" s="262"/>
      <c r="D55" s="260"/>
      <c r="E55" s="261"/>
      <c r="F55" s="259"/>
      <c r="G55" s="259"/>
    </row>
    <row r="56" spans="3:7">
      <c r="C56" s="192"/>
      <c r="D56" s="260"/>
      <c r="E56" s="261"/>
      <c r="F56" s="259"/>
      <c r="G56" s="259"/>
    </row>
    <row r="57" spans="3:7">
      <c r="C57" s="262"/>
      <c r="D57" s="260"/>
      <c r="E57" s="261"/>
      <c r="F57" s="259"/>
      <c r="G57" s="259"/>
    </row>
    <row r="58" spans="3:7">
      <c r="C58" s="262"/>
      <c r="D58" s="260"/>
      <c r="E58" s="261"/>
      <c r="F58" s="259"/>
      <c r="G58" s="259"/>
    </row>
    <row r="59" spans="3:7">
      <c r="C59" s="262"/>
      <c r="D59" s="260"/>
      <c r="E59" s="261"/>
      <c r="F59" s="259"/>
      <c r="G59" s="259"/>
    </row>
    <row r="60" spans="3:7">
      <c r="C60" s="262"/>
      <c r="D60" s="260"/>
      <c r="E60" s="261"/>
      <c r="F60" s="259"/>
      <c r="G60" s="259"/>
    </row>
    <row r="61" spans="3:7">
      <c r="C61" s="262"/>
      <c r="D61" s="260"/>
      <c r="E61" s="261"/>
      <c r="F61" s="259"/>
      <c r="G61" s="259"/>
    </row>
    <row r="62" spans="3:7">
      <c r="C62" s="262"/>
      <c r="D62" s="260"/>
      <c r="E62" s="261"/>
      <c r="F62" s="259"/>
      <c r="G62" s="259"/>
    </row>
    <row r="63" spans="3:7">
      <c r="D63" s="260"/>
      <c r="E63" s="261"/>
      <c r="F63" s="259"/>
      <c r="G63" s="259"/>
    </row>
    <row r="64" spans="3:7">
      <c r="D64" s="260"/>
      <c r="E64" s="261"/>
      <c r="F64" s="259"/>
      <c r="G64" s="259"/>
    </row>
    <row r="66" spans="1:15" s="268" customFormat="1" ht="29.25" customHeight="1">
      <c r="A66" s="263" t="s">
        <v>337</v>
      </c>
      <c r="B66" s="264" t="s">
        <v>338</v>
      </c>
      <c r="C66" s="264" t="s">
        <v>338</v>
      </c>
      <c r="D66" s="263" t="s">
        <v>339</v>
      </c>
      <c r="E66" s="265" t="s">
        <v>340</v>
      </c>
      <c r="F66" s="265" t="s">
        <v>341</v>
      </c>
      <c r="G66" s="266" t="s">
        <v>342</v>
      </c>
      <c r="H66" s="267"/>
    </row>
    <row r="68" spans="1:15" ht="16.5" customHeight="1">
      <c r="A68" s="269"/>
      <c r="B68" s="269"/>
      <c r="C68" s="270" t="s">
        <v>343</v>
      </c>
      <c r="D68" s="271"/>
      <c r="E68" s="272"/>
      <c r="F68" s="273"/>
      <c r="G68" s="273"/>
      <c r="H68" s="274"/>
      <c r="I68" s="246"/>
      <c r="J68" s="274"/>
      <c r="K68" s="274"/>
      <c r="L68" s="274"/>
      <c r="M68" s="274"/>
      <c r="N68" s="274"/>
      <c r="O68" s="246"/>
    </row>
    <row r="69" spans="1:15">
      <c r="A69" s="269"/>
      <c r="B69" s="269"/>
      <c r="C69" s="275"/>
      <c r="D69" s="271"/>
      <c r="E69" s="272"/>
      <c r="F69" s="273"/>
      <c r="G69" s="273"/>
      <c r="H69" s="274"/>
      <c r="I69" s="246"/>
      <c r="J69" s="274"/>
      <c r="K69" s="274"/>
      <c r="L69" s="274"/>
      <c r="M69" s="274"/>
      <c r="N69" s="274"/>
      <c r="O69" s="246"/>
    </row>
    <row r="70" spans="1:15" ht="65.25" customHeight="1">
      <c r="A70" s="276" t="s">
        <v>0</v>
      </c>
      <c r="B70" s="276"/>
      <c r="C70" s="277" t="s">
        <v>344</v>
      </c>
      <c r="H70" s="274"/>
      <c r="I70" s="246"/>
      <c r="J70" s="274"/>
      <c r="K70" s="274"/>
      <c r="L70" s="274"/>
      <c r="M70" s="274"/>
      <c r="N70" s="274"/>
      <c r="O70" s="246"/>
    </row>
    <row r="71" spans="1:15">
      <c r="A71" s="278"/>
      <c r="B71" s="278"/>
      <c r="D71" s="279" t="s">
        <v>345</v>
      </c>
      <c r="E71" s="280">
        <v>960</v>
      </c>
      <c r="F71" s="280"/>
      <c r="G71" s="281">
        <f>SUM(F71*E71)</f>
        <v>0</v>
      </c>
      <c r="H71" s="274"/>
      <c r="I71" s="246"/>
      <c r="J71" s="246"/>
      <c r="K71" s="246"/>
      <c r="L71" s="246"/>
      <c r="M71" s="246"/>
      <c r="N71" s="246"/>
      <c r="O71" s="246"/>
    </row>
    <row r="72" spans="1:15">
      <c r="A72" s="278"/>
      <c r="B72" s="278"/>
      <c r="C72" s="282"/>
      <c r="E72" s="283"/>
      <c r="F72" s="257"/>
      <c r="H72" s="274"/>
      <c r="I72" s="246"/>
      <c r="J72" s="246"/>
      <c r="K72" s="246"/>
      <c r="L72" s="246"/>
      <c r="M72" s="246"/>
      <c r="N72" s="246"/>
      <c r="O72" s="246"/>
    </row>
    <row r="73" spans="1:15" ht="63.75">
      <c r="A73" s="276" t="s">
        <v>1</v>
      </c>
      <c r="B73" s="276"/>
      <c r="C73" s="284" t="s">
        <v>346</v>
      </c>
      <c r="E73" s="285"/>
      <c r="F73" s="280"/>
      <c r="G73" s="281"/>
      <c r="H73" s="286"/>
      <c r="I73" s="246"/>
      <c r="J73" s="246"/>
      <c r="K73" s="246"/>
      <c r="L73" s="246"/>
      <c r="M73" s="246"/>
      <c r="N73" s="246"/>
      <c r="O73" s="246"/>
    </row>
    <row r="74" spans="1:15" ht="15" customHeight="1">
      <c r="A74" s="276"/>
      <c r="B74" s="276"/>
      <c r="D74" s="279" t="s">
        <v>347</v>
      </c>
      <c r="E74" s="287">
        <v>2</v>
      </c>
      <c r="F74" s="280"/>
      <c r="G74" s="281">
        <f>SUM(F74*E74)</f>
        <v>0</v>
      </c>
      <c r="I74" s="246"/>
      <c r="J74" s="246"/>
      <c r="K74" s="246"/>
      <c r="L74" s="246"/>
      <c r="M74" s="246"/>
      <c r="N74" s="246"/>
      <c r="O74" s="246"/>
    </row>
    <row r="75" spans="1:15">
      <c r="A75" s="278"/>
      <c r="B75" s="278"/>
      <c r="C75" s="282"/>
      <c r="D75" s="271"/>
      <c r="E75" s="283"/>
      <c r="F75" s="257"/>
      <c r="I75" s="246"/>
      <c r="J75" s="246"/>
      <c r="K75" s="246"/>
      <c r="L75" s="246"/>
      <c r="M75" s="246"/>
      <c r="N75" s="246"/>
      <c r="O75" s="246"/>
    </row>
    <row r="76" spans="1:15" ht="25.5">
      <c r="A76" s="276" t="s">
        <v>2</v>
      </c>
      <c r="B76" s="276" t="s">
        <v>348</v>
      </c>
      <c r="C76" s="288" t="s">
        <v>349</v>
      </c>
      <c r="E76" s="283"/>
      <c r="F76" s="289"/>
      <c r="G76" s="289"/>
      <c r="J76" s="246"/>
      <c r="K76" s="246"/>
      <c r="L76" s="246"/>
      <c r="M76" s="246"/>
      <c r="N76" s="246"/>
      <c r="O76" s="246"/>
    </row>
    <row r="77" spans="1:15">
      <c r="A77" s="276"/>
      <c r="B77" s="290"/>
      <c r="C77" s="291"/>
      <c r="D77" s="254" t="s">
        <v>345</v>
      </c>
      <c r="E77" s="280">
        <v>100</v>
      </c>
      <c r="F77" s="280"/>
      <c r="G77" s="281">
        <f>SUM(F77*E77)</f>
        <v>0</v>
      </c>
      <c r="J77" s="246"/>
      <c r="K77" s="246"/>
      <c r="L77" s="246"/>
      <c r="M77" s="246"/>
      <c r="N77" s="246"/>
      <c r="O77" s="246"/>
    </row>
    <row r="78" spans="1:15">
      <c r="A78" s="276"/>
      <c r="B78" s="290"/>
      <c r="C78" s="291"/>
      <c r="E78" s="292"/>
      <c r="F78" s="280"/>
      <c r="G78" s="281"/>
      <c r="J78" s="246"/>
      <c r="K78" s="246"/>
      <c r="L78" s="246"/>
      <c r="M78" s="246"/>
      <c r="N78" s="246"/>
      <c r="O78" s="246"/>
    </row>
    <row r="79" spans="1:15" ht="25.5">
      <c r="A79" s="276" t="s">
        <v>3</v>
      </c>
      <c r="B79" s="290"/>
      <c r="C79" s="277" t="s">
        <v>350</v>
      </c>
      <c r="D79" s="293" t="s">
        <v>351</v>
      </c>
      <c r="E79" s="294">
        <v>50</v>
      </c>
      <c r="F79" s="295"/>
      <c r="G79" s="296">
        <f>E79*F79</f>
        <v>0</v>
      </c>
      <c r="J79" s="246"/>
      <c r="K79" s="246"/>
      <c r="L79" s="246"/>
      <c r="M79" s="246"/>
      <c r="N79" s="246"/>
      <c r="O79" s="246"/>
    </row>
    <row r="80" spans="1:15">
      <c r="A80" s="276"/>
      <c r="B80" s="290"/>
      <c r="C80" s="277"/>
      <c r="D80" s="293"/>
      <c r="E80" s="297"/>
      <c r="F80" s="295"/>
      <c r="G80" s="296"/>
      <c r="J80" s="246"/>
      <c r="K80" s="246"/>
      <c r="L80" s="246"/>
      <c r="M80" s="246"/>
      <c r="N80" s="246"/>
      <c r="O80" s="246"/>
    </row>
    <row r="81" spans="1:15">
      <c r="A81" s="276"/>
      <c r="B81" s="290"/>
      <c r="C81" s="277"/>
      <c r="D81" s="293"/>
      <c r="E81" s="297"/>
      <c r="F81" s="295"/>
      <c r="G81" s="296"/>
      <c r="J81" s="246"/>
      <c r="K81" s="246"/>
      <c r="L81" s="246"/>
      <c r="M81" s="246"/>
      <c r="N81" s="246"/>
      <c r="O81" s="246"/>
    </row>
    <row r="82" spans="1:15" ht="42.75" customHeight="1">
      <c r="A82" s="278" t="s">
        <v>4</v>
      </c>
      <c r="B82" s="278"/>
      <c r="C82" s="298" t="s">
        <v>352</v>
      </c>
      <c r="E82" s="283"/>
      <c r="F82" s="257"/>
      <c r="J82" s="246"/>
      <c r="K82" s="246"/>
      <c r="L82" s="246"/>
      <c r="M82" s="246"/>
      <c r="N82" s="246"/>
      <c r="O82" s="246"/>
    </row>
    <row r="83" spans="1:15">
      <c r="A83" s="276"/>
      <c r="B83" s="290"/>
      <c r="C83" s="288" t="s">
        <v>353</v>
      </c>
      <c r="D83" s="254" t="s">
        <v>345</v>
      </c>
      <c r="E83" s="280">
        <v>170</v>
      </c>
      <c r="F83" s="280"/>
      <c r="G83" s="280">
        <f>SUM(F83*E83)</f>
        <v>0</v>
      </c>
      <c r="J83" s="246"/>
      <c r="K83" s="246"/>
      <c r="L83" s="246"/>
      <c r="M83" s="246"/>
      <c r="N83" s="246"/>
      <c r="O83" s="246"/>
    </row>
    <row r="84" spans="1:15">
      <c r="A84" s="299"/>
      <c r="B84" s="299"/>
      <c r="C84" s="298" t="s">
        <v>354</v>
      </c>
      <c r="D84" s="254" t="s">
        <v>351</v>
      </c>
      <c r="E84" s="280">
        <v>80</v>
      </c>
      <c r="F84" s="280"/>
      <c r="G84" s="280">
        <f>SUM(F84*E84)</f>
        <v>0</v>
      </c>
      <c r="J84" s="246"/>
      <c r="K84" s="246"/>
      <c r="L84" s="246"/>
      <c r="M84" s="246"/>
      <c r="N84" s="246"/>
      <c r="O84" s="246"/>
    </row>
    <row r="85" spans="1:15">
      <c r="A85" s="276"/>
      <c r="B85" s="290"/>
      <c r="C85" s="300"/>
      <c r="D85" s="301"/>
      <c r="E85" s="302"/>
      <c r="F85" s="242"/>
      <c r="G85" s="242"/>
      <c r="J85" s="246"/>
      <c r="K85" s="246"/>
      <c r="L85" s="246"/>
      <c r="M85" s="246"/>
      <c r="N85" s="246"/>
      <c r="O85" s="246"/>
    </row>
    <row r="86" spans="1:15">
      <c r="A86" s="278"/>
      <c r="B86" s="278"/>
      <c r="C86" s="303" t="s">
        <v>355</v>
      </c>
      <c r="D86" s="304"/>
      <c r="E86" s="305"/>
      <c r="F86" s="306"/>
      <c r="G86" s="307">
        <f>SUM(G70:G84)</f>
        <v>0</v>
      </c>
      <c r="H86" s="286"/>
      <c r="I86" s="246"/>
      <c r="J86" s="246"/>
      <c r="K86" s="246"/>
      <c r="L86" s="246"/>
      <c r="M86" s="246"/>
      <c r="N86" s="246"/>
      <c r="O86" s="246"/>
    </row>
    <row r="87" spans="1:15">
      <c r="A87" s="278"/>
      <c r="B87" s="278"/>
      <c r="C87" s="282"/>
      <c r="H87" s="286"/>
      <c r="I87" s="246"/>
      <c r="J87" s="246"/>
      <c r="K87" s="246"/>
      <c r="L87" s="246"/>
      <c r="M87" s="246"/>
      <c r="N87" s="246"/>
      <c r="O87" s="246"/>
    </row>
    <row r="88" spans="1:15">
      <c r="A88" s="299"/>
      <c r="B88" s="299"/>
      <c r="C88" s="193"/>
      <c r="D88" s="308"/>
      <c r="E88" s="309"/>
      <c r="F88" s="310"/>
      <c r="G88" s="311"/>
      <c r="H88" s="286"/>
      <c r="I88" s="246"/>
      <c r="J88" s="246"/>
      <c r="K88" s="246"/>
      <c r="L88" s="246"/>
      <c r="M88" s="246"/>
      <c r="N88" s="246"/>
      <c r="O88" s="246"/>
    </row>
    <row r="89" spans="1:15">
      <c r="A89" s="276"/>
      <c r="B89" s="290"/>
      <c r="C89" s="312" t="s">
        <v>356</v>
      </c>
      <c r="D89" s="271"/>
      <c r="E89" s="272"/>
      <c r="F89" s="273"/>
      <c r="G89" s="273"/>
      <c r="H89" s="286"/>
      <c r="I89" s="246"/>
      <c r="J89" s="246"/>
      <c r="K89" s="246"/>
      <c r="L89" s="246"/>
      <c r="M89" s="246"/>
      <c r="N89" s="246"/>
      <c r="O89" s="246"/>
    </row>
    <row r="90" spans="1:15">
      <c r="A90" s="276"/>
      <c r="B90" s="290"/>
      <c r="C90" s="291"/>
      <c r="D90" s="271"/>
      <c r="E90" s="272"/>
      <c r="F90" s="273"/>
      <c r="G90" s="273"/>
      <c r="H90" s="286"/>
      <c r="I90" s="246"/>
      <c r="J90" s="246"/>
      <c r="K90" s="246"/>
      <c r="L90" s="246"/>
      <c r="M90" s="246"/>
      <c r="N90" s="246"/>
      <c r="O90" s="246"/>
    </row>
    <row r="91" spans="1:15" ht="13.5" customHeight="1">
      <c r="A91" s="278"/>
      <c r="B91" s="278"/>
      <c r="C91" s="313"/>
      <c r="E91" s="292"/>
      <c r="F91" s="280"/>
      <c r="G91" s="280"/>
      <c r="H91" s="286"/>
      <c r="I91" s="246"/>
      <c r="J91" s="246"/>
      <c r="K91" s="246"/>
      <c r="L91" s="246"/>
      <c r="M91" s="246"/>
      <c r="N91" s="246"/>
      <c r="O91" s="246"/>
    </row>
    <row r="92" spans="1:15" ht="104.25" customHeight="1">
      <c r="A92" s="276" t="s">
        <v>0</v>
      </c>
      <c r="B92" s="290" t="s">
        <v>357</v>
      </c>
      <c r="C92" s="298" t="s">
        <v>443</v>
      </c>
      <c r="D92" s="273"/>
      <c r="E92" s="272"/>
      <c r="F92" s="272"/>
      <c r="G92" s="273"/>
      <c r="H92" s="286"/>
      <c r="I92" s="246"/>
      <c r="J92" s="246"/>
      <c r="K92" s="246"/>
      <c r="L92" s="246"/>
      <c r="M92" s="246"/>
      <c r="N92" s="246"/>
      <c r="O92" s="246"/>
    </row>
    <row r="93" spans="1:15" ht="13.5" customHeight="1">
      <c r="A93" s="278"/>
      <c r="B93" s="278"/>
      <c r="C93" s="313" t="s">
        <v>358</v>
      </c>
      <c r="D93" s="254" t="s">
        <v>359</v>
      </c>
      <c r="E93" s="280">
        <v>220.32</v>
      </c>
      <c r="F93" s="280"/>
      <c r="G93" s="280">
        <f>SUM(F93*E93)</f>
        <v>0</v>
      </c>
      <c r="H93" s="286"/>
      <c r="I93" s="246"/>
      <c r="J93" s="246"/>
      <c r="K93" s="246"/>
      <c r="L93" s="246"/>
      <c r="M93" s="246"/>
      <c r="N93" s="246"/>
      <c r="O93" s="246"/>
    </row>
    <row r="94" spans="1:15" ht="13.5" customHeight="1">
      <c r="A94" s="278"/>
      <c r="B94" s="278"/>
      <c r="C94" s="313" t="s">
        <v>360</v>
      </c>
      <c r="D94" s="254" t="s">
        <v>359</v>
      </c>
      <c r="E94" s="280">
        <v>24.48</v>
      </c>
      <c r="F94" s="280"/>
      <c r="G94" s="280">
        <f>SUM(F94*E94)</f>
        <v>0</v>
      </c>
      <c r="H94" s="286"/>
      <c r="I94" s="246"/>
      <c r="J94" s="246"/>
      <c r="K94" s="246"/>
      <c r="L94" s="246"/>
      <c r="M94" s="246"/>
      <c r="N94" s="246"/>
      <c r="O94" s="246"/>
    </row>
    <row r="95" spans="1:15" ht="13.5" customHeight="1">
      <c r="A95" s="278"/>
      <c r="B95" s="278"/>
      <c r="C95" s="313"/>
      <c r="E95" s="280"/>
      <c r="F95" s="280"/>
      <c r="G95" s="280"/>
      <c r="H95" s="286"/>
      <c r="I95" s="246"/>
      <c r="J95" s="246"/>
      <c r="K95" s="246"/>
      <c r="L95" s="246"/>
      <c r="M95" s="246"/>
      <c r="N95" s="246"/>
      <c r="O95" s="246"/>
    </row>
    <row r="96" spans="1:15" ht="104.25" customHeight="1">
      <c r="A96" s="276" t="s">
        <v>1</v>
      </c>
      <c r="B96" s="290" t="s">
        <v>357</v>
      </c>
      <c r="C96" s="298" t="s">
        <v>444</v>
      </c>
      <c r="D96" s="273"/>
      <c r="E96" s="272"/>
      <c r="F96" s="272"/>
      <c r="G96" s="273"/>
      <c r="H96" s="286"/>
      <c r="I96" s="246"/>
      <c r="J96" s="246"/>
      <c r="K96" s="246"/>
      <c r="L96" s="246"/>
      <c r="M96" s="246"/>
      <c r="N96" s="246"/>
      <c r="O96" s="246"/>
    </row>
    <row r="97" spans="1:15" ht="13.5" customHeight="1">
      <c r="A97" s="278"/>
      <c r="B97" s="278"/>
      <c r="C97" s="313" t="s">
        <v>361</v>
      </c>
      <c r="D97" s="254" t="s">
        <v>359</v>
      </c>
      <c r="E97" s="280">
        <v>156.80000000000001</v>
      </c>
      <c r="F97" s="280"/>
      <c r="G97" s="280">
        <f>SUM(F97*E97)</f>
        <v>0</v>
      </c>
      <c r="H97" s="286"/>
      <c r="I97" s="246"/>
      <c r="J97" s="246"/>
      <c r="K97" s="246"/>
      <c r="L97" s="246"/>
      <c r="M97" s="246"/>
      <c r="N97" s="246"/>
      <c r="O97" s="246"/>
    </row>
    <row r="98" spans="1:15" ht="13.5" customHeight="1">
      <c r="A98" s="278"/>
      <c r="B98" s="278"/>
      <c r="C98" s="313" t="s">
        <v>362</v>
      </c>
      <c r="D98" s="254" t="s">
        <v>359</v>
      </c>
      <c r="E98" s="280">
        <v>39.200000000000003</v>
      </c>
      <c r="F98" s="280"/>
      <c r="G98" s="280">
        <f>SUM(F98*E98)</f>
        <v>0</v>
      </c>
      <c r="H98" s="286"/>
      <c r="I98" s="246"/>
      <c r="J98" s="246"/>
      <c r="K98" s="246"/>
      <c r="L98" s="246"/>
      <c r="M98" s="246"/>
      <c r="N98" s="246"/>
      <c r="O98" s="246"/>
    </row>
    <row r="99" spans="1:15" ht="13.5" customHeight="1">
      <c r="A99" s="278"/>
      <c r="B99" s="278"/>
      <c r="C99" s="313"/>
      <c r="E99" s="280"/>
      <c r="F99" s="280"/>
      <c r="G99" s="280"/>
      <c r="H99" s="286"/>
      <c r="I99" s="246"/>
      <c r="J99" s="246"/>
      <c r="K99" s="246"/>
      <c r="L99" s="246"/>
      <c r="M99" s="246"/>
      <c r="N99" s="246"/>
      <c r="O99" s="246"/>
    </row>
    <row r="100" spans="1:15" ht="13.5" customHeight="1">
      <c r="A100" s="278"/>
      <c r="B100" s="278"/>
      <c r="C100" s="313"/>
      <c r="E100" s="280"/>
      <c r="F100" s="280"/>
      <c r="G100" s="280"/>
      <c r="H100" s="286"/>
      <c r="I100" s="246"/>
      <c r="J100" s="246"/>
      <c r="K100" s="246"/>
      <c r="L100" s="246"/>
      <c r="M100" s="246"/>
      <c r="N100" s="246"/>
      <c r="O100" s="246"/>
    </row>
    <row r="101" spans="1:15" ht="13.5" customHeight="1">
      <c r="A101" s="278"/>
      <c r="B101" s="278"/>
      <c r="C101" s="313"/>
      <c r="E101" s="292"/>
      <c r="F101" s="280"/>
      <c r="G101" s="280"/>
      <c r="H101" s="286"/>
      <c r="I101" s="246"/>
      <c r="J101" s="246"/>
      <c r="K101" s="246"/>
      <c r="L101" s="246"/>
      <c r="M101" s="246"/>
      <c r="N101" s="246"/>
      <c r="O101" s="246"/>
    </row>
    <row r="102" spans="1:15" ht="13.5" customHeight="1">
      <c r="A102" s="278"/>
      <c r="B102" s="278"/>
      <c r="C102" s="313"/>
      <c r="E102" s="292"/>
      <c r="F102" s="280"/>
      <c r="G102" s="280"/>
      <c r="H102" s="286"/>
      <c r="I102" s="246"/>
      <c r="J102" s="246"/>
      <c r="K102" s="246"/>
      <c r="L102" s="246"/>
      <c r="M102" s="246"/>
      <c r="N102" s="246"/>
      <c r="O102" s="246"/>
    </row>
    <row r="103" spans="1:15" ht="81" customHeight="1">
      <c r="A103" s="276" t="s">
        <v>2</v>
      </c>
      <c r="B103" s="290"/>
      <c r="C103" s="298" t="s">
        <v>445</v>
      </c>
      <c r="E103" s="283"/>
      <c r="F103" s="257"/>
      <c r="H103" s="286"/>
      <c r="I103" s="246"/>
      <c r="J103" s="246"/>
      <c r="K103" s="246"/>
      <c r="L103" s="246"/>
      <c r="M103" s="246"/>
      <c r="N103" s="246"/>
      <c r="O103" s="246"/>
    </row>
    <row r="104" spans="1:15" ht="12.75" customHeight="1">
      <c r="A104" s="276"/>
      <c r="B104" s="290"/>
      <c r="C104" s="279"/>
      <c r="D104" s="254" t="s">
        <v>359</v>
      </c>
      <c r="E104" s="280">
        <v>24</v>
      </c>
      <c r="F104" s="280"/>
      <c r="G104" s="280">
        <f>SUM(F104*E104)</f>
        <v>0</v>
      </c>
      <c r="H104" s="286"/>
      <c r="I104" s="246"/>
      <c r="J104" s="246"/>
      <c r="K104" s="246"/>
      <c r="L104" s="246"/>
      <c r="M104" s="246"/>
      <c r="N104" s="246"/>
      <c r="O104" s="246"/>
    </row>
    <row r="105" spans="1:15">
      <c r="A105" s="278"/>
      <c r="B105" s="278"/>
      <c r="C105" s="282"/>
      <c r="E105" s="283"/>
      <c r="F105" s="257"/>
      <c r="H105" s="286"/>
      <c r="I105" s="246"/>
      <c r="J105" s="246"/>
      <c r="K105" s="246"/>
      <c r="L105" s="246"/>
      <c r="M105" s="246"/>
      <c r="N105" s="246"/>
      <c r="O105" s="246"/>
    </row>
    <row r="106" spans="1:15" ht="27" customHeight="1">
      <c r="A106" s="276" t="s">
        <v>3</v>
      </c>
      <c r="B106" s="290" t="s">
        <v>363</v>
      </c>
      <c r="C106" s="298" t="s">
        <v>446</v>
      </c>
      <c r="E106" s="283"/>
      <c r="F106" s="257"/>
      <c r="H106" s="286"/>
      <c r="I106" s="246"/>
      <c r="J106" s="246"/>
      <c r="K106" s="246"/>
      <c r="L106" s="246"/>
      <c r="M106" s="246"/>
      <c r="N106" s="246"/>
      <c r="O106" s="246"/>
    </row>
    <row r="107" spans="1:15">
      <c r="A107" s="278"/>
      <c r="B107" s="278"/>
      <c r="C107" s="279"/>
      <c r="D107" s="254" t="s">
        <v>351</v>
      </c>
      <c r="E107" s="280">
        <v>384</v>
      </c>
      <c r="F107" s="314"/>
      <c r="G107" s="280">
        <f>SUM(F107*E107)</f>
        <v>0</v>
      </c>
      <c r="I107" s="246"/>
      <c r="J107" s="246"/>
      <c r="K107" s="246"/>
      <c r="L107" s="246"/>
      <c r="M107" s="246"/>
      <c r="N107" s="246"/>
      <c r="O107" s="246"/>
    </row>
    <row r="108" spans="1:15">
      <c r="A108" s="278"/>
      <c r="B108" s="278"/>
      <c r="C108" s="282"/>
      <c r="E108" s="283"/>
      <c r="F108" s="257"/>
      <c r="I108" s="246"/>
      <c r="J108" s="246"/>
      <c r="K108" s="246"/>
      <c r="L108" s="246"/>
      <c r="M108" s="246"/>
      <c r="N108" s="246"/>
      <c r="O108" s="246"/>
    </row>
    <row r="109" spans="1:15" ht="81" customHeight="1">
      <c r="A109" s="276" t="s">
        <v>4</v>
      </c>
      <c r="B109" s="290" t="s">
        <v>364</v>
      </c>
      <c r="C109" s="298" t="s">
        <v>447</v>
      </c>
      <c r="E109" s="283"/>
      <c r="F109" s="257"/>
      <c r="I109" s="246"/>
      <c r="J109" s="246"/>
      <c r="K109" s="246"/>
      <c r="L109" s="246"/>
      <c r="M109" s="246"/>
      <c r="N109" s="246"/>
      <c r="O109" s="246"/>
    </row>
    <row r="110" spans="1:15">
      <c r="A110" s="278"/>
      <c r="B110" s="278"/>
      <c r="C110" s="279"/>
      <c r="D110" s="254" t="s">
        <v>359</v>
      </c>
      <c r="E110" s="280">
        <v>38.4</v>
      </c>
      <c r="F110" s="314"/>
      <c r="G110" s="280">
        <f>SUM(F110*E110)</f>
        <v>0</v>
      </c>
      <c r="I110" s="246"/>
      <c r="J110" s="246"/>
      <c r="K110" s="246"/>
      <c r="L110" s="246"/>
      <c r="M110" s="246"/>
      <c r="N110" s="246"/>
      <c r="O110" s="246"/>
    </row>
    <row r="111" spans="1:15">
      <c r="A111" s="299"/>
      <c r="B111" s="299"/>
      <c r="C111" s="315"/>
      <c r="D111" s="308"/>
      <c r="E111" s="316"/>
      <c r="F111" s="317"/>
      <c r="G111" s="317"/>
      <c r="I111" s="246"/>
      <c r="J111" s="246"/>
      <c r="K111" s="246"/>
      <c r="L111" s="246"/>
      <c r="M111" s="246"/>
      <c r="N111" s="246"/>
      <c r="O111" s="246"/>
    </row>
    <row r="112" spans="1:15" ht="66.75" customHeight="1">
      <c r="A112" s="299" t="s">
        <v>163</v>
      </c>
      <c r="B112" s="299"/>
      <c r="C112" s="318" t="s">
        <v>448</v>
      </c>
      <c r="D112" s="308"/>
      <c r="E112" s="316"/>
      <c r="F112" s="317"/>
      <c r="G112" s="317"/>
      <c r="I112" s="246"/>
      <c r="J112" s="246"/>
      <c r="K112" s="246"/>
      <c r="L112" s="246"/>
      <c r="M112" s="246"/>
      <c r="N112" s="246"/>
      <c r="O112" s="246"/>
    </row>
    <row r="113" spans="1:15">
      <c r="A113" s="299"/>
      <c r="B113" s="299"/>
      <c r="C113" s="279"/>
      <c r="D113" s="254" t="s">
        <v>359</v>
      </c>
      <c r="E113" s="319">
        <v>57.6</v>
      </c>
      <c r="F113" s="317"/>
      <c r="G113" s="280">
        <f>SUM(F113*E113)</f>
        <v>0</v>
      </c>
      <c r="I113" s="246"/>
      <c r="J113" s="246"/>
      <c r="K113" s="246"/>
      <c r="L113" s="246"/>
      <c r="M113" s="246"/>
      <c r="N113" s="246"/>
      <c r="O113" s="246"/>
    </row>
    <row r="114" spans="1:15">
      <c r="A114" s="299"/>
      <c r="B114" s="299"/>
      <c r="C114" s="315"/>
      <c r="D114" s="308"/>
      <c r="E114" s="316"/>
      <c r="F114" s="317"/>
      <c r="G114" s="317"/>
      <c r="I114" s="246"/>
      <c r="J114" s="246"/>
      <c r="K114" s="246"/>
      <c r="L114" s="246"/>
      <c r="M114" s="246"/>
      <c r="N114" s="246"/>
      <c r="O114" s="246"/>
    </row>
    <row r="115" spans="1:15" ht="52.5" customHeight="1">
      <c r="A115" s="299" t="s">
        <v>196</v>
      </c>
      <c r="B115" s="299"/>
      <c r="C115" s="284" t="s">
        <v>365</v>
      </c>
      <c r="D115" s="308"/>
      <c r="E115" s="316"/>
      <c r="F115" s="317"/>
      <c r="G115" s="317"/>
      <c r="I115" s="246"/>
      <c r="J115" s="246"/>
      <c r="K115" s="246"/>
      <c r="L115" s="246"/>
      <c r="M115" s="246"/>
      <c r="N115" s="246"/>
      <c r="O115" s="246"/>
    </row>
    <row r="116" spans="1:15">
      <c r="C116" s="279"/>
      <c r="D116" s="254" t="s">
        <v>359</v>
      </c>
      <c r="E116" s="319">
        <v>306.39999999999998</v>
      </c>
      <c r="F116" s="257"/>
      <c r="G116" s="280">
        <f>SUM(F116*E116)</f>
        <v>0</v>
      </c>
      <c r="I116" s="246"/>
      <c r="J116" s="246"/>
      <c r="K116" s="246"/>
      <c r="L116" s="246"/>
      <c r="M116" s="246"/>
      <c r="N116" s="246"/>
      <c r="O116" s="246"/>
    </row>
    <row r="117" spans="1:15">
      <c r="A117" s="299"/>
      <c r="B117" s="299"/>
      <c r="C117" s="288"/>
      <c r="D117" s="308"/>
      <c r="E117" s="316"/>
      <c r="F117" s="317"/>
      <c r="G117" s="317"/>
      <c r="I117" s="246"/>
      <c r="J117" s="246"/>
      <c r="K117" s="246"/>
      <c r="L117" s="246"/>
      <c r="M117" s="246"/>
      <c r="N117" s="246"/>
      <c r="O117" s="246"/>
    </row>
    <row r="118" spans="1:15" ht="38.25" customHeight="1">
      <c r="A118" s="299" t="s">
        <v>197</v>
      </c>
      <c r="B118" s="299"/>
      <c r="C118" s="194" t="s">
        <v>366</v>
      </c>
      <c r="D118" s="308"/>
      <c r="E118" s="316"/>
      <c r="F118" s="317"/>
      <c r="G118" s="317"/>
      <c r="I118" s="246"/>
      <c r="J118" s="246"/>
      <c r="K118" s="246"/>
      <c r="L118" s="246"/>
      <c r="M118" s="246"/>
      <c r="N118" s="246"/>
      <c r="O118" s="246"/>
    </row>
    <row r="119" spans="1:15">
      <c r="A119" s="278"/>
      <c r="B119" s="278"/>
      <c r="C119" s="279"/>
      <c r="D119" s="254" t="s">
        <v>359</v>
      </c>
      <c r="E119" s="319">
        <v>38.4</v>
      </c>
      <c r="F119" s="257"/>
      <c r="G119" s="280">
        <f>SUM(F119*E119)</f>
        <v>0</v>
      </c>
      <c r="I119" s="246"/>
      <c r="J119" s="246"/>
      <c r="K119" s="246"/>
      <c r="L119" s="246"/>
      <c r="M119" s="246"/>
      <c r="N119" s="246"/>
      <c r="O119" s="246"/>
    </row>
    <row r="120" spans="1:15" ht="15" customHeight="1">
      <c r="A120" s="278"/>
      <c r="B120" s="278"/>
      <c r="C120" s="282"/>
      <c r="E120" s="283"/>
      <c r="F120" s="257"/>
      <c r="I120" s="246"/>
      <c r="J120" s="246"/>
      <c r="K120" s="246"/>
      <c r="L120" s="246"/>
      <c r="M120" s="246"/>
      <c r="N120" s="246"/>
      <c r="O120" s="246"/>
    </row>
    <row r="121" spans="1:15" ht="80.25" customHeight="1">
      <c r="A121" s="278" t="s">
        <v>367</v>
      </c>
      <c r="B121" s="278"/>
      <c r="C121" s="298" t="s">
        <v>449</v>
      </c>
      <c r="E121" s="283"/>
      <c r="F121" s="257"/>
      <c r="I121" s="246"/>
      <c r="J121" s="246"/>
      <c r="K121" s="246"/>
      <c r="L121" s="246"/>
      <c r="M121" s="246"/>
      <c r="N121" s="246"/>
      <c r="O121" s="246"/>
    </row>
    <row r="122" spans="1:15">
      <c r="A122" s="299"/>
      <c r="B122" s="299"/>
      <c r="C122" s="279"/>
      <c r="D122" s="254" t="s">
        <v>359</v>
      </c>
      <c r="E122" s="280">
        <v>402.4</v>
      </c>
      <c r="F122" s="280"/>
      <c r="G122" s="280">
        <f>SUM(F122*E122)</f>
        <v>0</v>
      </c>
      <c r="I122" s="246"/>
      <c r="J122" s="246"/>
      <c r="K122" s="246"/>
      <c r="L122" s="246"/>
      <c r="M122" s="246"/>
      <c r="N122" s="246"/>
      <c r="O122" s="246"/>
    </row>
    <row r="123" spans="1:15">
      <c r="A123" s="278"/>
      <c r="B123" s="278"/>
      <c r="C123" s="282"/>
      <c r="I123" s="246"/>
      <c r="J123" s="246"/>
      <c r="K123" s="246"/>
      <c r="L123" s="246"/>
      <c r="M123" s="246"/>
      <c r="N123" s="246"/>
      <c r="O123" s="246"/>
    </row>
    <row r="124" spans="1:15">
      <c r="A124" s="278"/>
      <c r="B124" s="320"/>
      <c r="C124" s="321" t="s">
        <v>368</v>
      </c>
      <c r="D124" s="322"/>
      <c r="E124" s="323"/>
      <c r="F124" s="322"/>
      <c r="G124" s="307">
        <f>SUM(G91:G122)</f>
        <v>0</v>
      </c>
      <c r="I124" s="246"/>
      <c r="J124" s="246"/>
      <c r="K124" s="246"/>
      <c r="L124" s="246"/>
      <c r="M124" s="246"/>
      <c r="N124" s="246"/>
      <c r="O124" s="246"/>
    </row>
    <row r="125" spans="1:15">
      <c r="A125" s="278"/>
      <c r="B125" s="278"/>
      <c r="C125" s="282"/>
      <c r="H125" s="286"/>
      <c r="I125" s="246"/>
      <c r="J125" s="246"/>
      <c r="K125" s="246"/>
      <c r="L125" s="246"/>
      <c r="M125" s="246"/>
      <c r="N125" s="246"/>
      <c r="O125" s="246"/>
    </row>
    <row r="126" spans="1:15">
      <c r="A126" s="299"/>
      <c r="B126" s="299"/>
      <c r="C126" s="193"/>
      <c r="D126" s="308"/>
      <c r="E126" s="309"/>
      <c r="F126" s="310"/>
      <c r="G126" s="311"/>
      <c r="H126" s="286"/>
      <c r="I126" s="246"/>
      <c r="J126" s="246"/>
      <c r="K126" s="246"/>
      <c r="L126" s="246"/>
      <c r="M126" s="246"/>
      <c r="N126" s="246"/>
      <c r="O126" s="246"/>
    </row>
    <row r="127" spans="1:15">
      <c r="A127" s="324"/>
      <c r="B127" s="324"/>
      <c r="C127" s="325" t="s">
        <v>369</v>
      </c>
      <c r="D127" s="326"/>
      <c r="E127" s="327"/>
      <c r="F127" s="328"/>
      <c r="G127" s="319"/>
      <c r="I127" s="246"/>
      <c r="J127" s="246"/>
      <c r="K127" s="246"/>
      <c r="L127" s="246"/>
      <c r="M127" s="246"/>
      <c r="N127" s="246"/>
      <c r="O127" s="246"/>
    </row>
    <row r="128" spans="1:15">
      <c r="A128" s="276"/>
      <c r="B128" s="276"/>
      <c r="C128" s="291"/>
      <c r="D128" s="271"/>
      <c r="E128" s="272"/>
      <c r="F128" s="273"/>
      <c r="G128" s="280"/>
      <c r="I128" s="246"/>
      <c r="J128" s="246"/>
      <c r="K128" s="246"/>
      <c r="L128" s="246"/>
      <c r="M128" s="246"/>
      <c r="N128" s="246"/>
      <c r="O128" s="246"/>
    </row>
    <row r="129" spans="1:15" ht="91.5" customHeight="1">
      <c r="A129" s="276" t="s">
        <v>0</v>
      </c>
      <c r="B129" s="276"/>
      <c r="C129" s="298" t="s">
        <v>370</v>
      </c>
      <c r="I129" s="246"/>
      <c r="J129" s="246"/>
      <c r="K129" s="246"/>
      <c r="L129" s="246"/>
      <c r="M129" s="246"/>
      <c r="N129" s="246"/>
      <c r="O129" s="246"/>
    </row>
    <row r="130" spans="1:15">
      <c r="A130" s="276"/>
      <c r="B130" s="276"/>
      <c r="C130" s="279"/>
      <c r="D130" s="254" t="s">
        <v>351</v>
      </c>
      <c r="E130" s="280">
        <v>960</v>
      </c>
      <c r="F130" s="280"/>
      <c r="G130" s="280">
        <f>SUM(E130*F130)</f>
        <v>0</v>
      </c>
      <c r="I130" s="246"/>
      <c r="J130" s="246"/>
      <c r="K130" s="246"/>
      <c r="L130" s="246"/>
      <c r="M130" s="246"/>
      <c r="N130" s="246"/>
      <c r="O130" s="246"/>
    </row>
    <row r="131" spans="1:15">
      <c r="A131" s="276"/>
      <c r="B131" s="276"/>
      <c r="C131" s="329"/>
      <c r="D131" s="271"/>
      <c r="E131" s="292"/>
      <c r="F131" s="280"/>
      <c r="G131" s="280"/>
      <c r="I131" s="246"/>
      <c r="J131" s="246"/>
      <c r="K131" s="246"/>
      <c r="L131" s="246"/>
      <c r="M131" s="246"/>
      <c r="N131" s="246"/>
      <c r="O131" s="246"/>
    </row>
    <row r="132" spans="1:15">
      <c r="A132" s="276"/>
      <c r="B132" s="276"/>
      <c r="C132" s="321" t="s">
        <v>371</v>
      </c>
      <c r="D132" s="330"/>
      <c r="E132" s="331"/>
      <c r="F132" s="332"/>
      <c r="G132" s="307">
        <f>SUM(G129:G130)</f>
        <v>0</v>
      </c>
      <c r="I132" s="246"/>
      <c r="J132" s="246"/>
      <c r="K132" s="246"/>
      <c r="L132" s="246"/>
      <c r="M132" s="246"/>
      <c r="N132" s="246"/>
      <c r="O132" s="246"/>
    </row>
    <row r="133" spans="1:15">
      <c r="A133" s="324"/>
      <c r="B133" s="324"/>
      <c r="C133" s="333"/>
      <c r="D133" s="326"/>
      <c r="E133" s="327"/>
      <c r="F133" s="328"/>
      <c r="G133" s="319"/>
      <c r="H133" s="286"/>
      <c r="I133" s="246"/>
      <c r="J133" s="246"/>
      <c r="K133" s="246"/>
      <c r="L133" s="246"/>
      <c r="M133" s="246"/>
      <c r="N133" s="246"/>
      <c r="O133" s="246"/>
    </row>
    <row r="134" spans="1:15">
      <c r="A134" s="299"/>
      <c r="B134" s="299"/>
      <c r="C134" s="193"/>
      <c r="D134" s="308"/>
      <c r="E134" s="309"/>
      <c r="F134" s="310"/>
      <c r="G134" s="311"/>
      <c r="H134" s="286"/>
      <c r="I134" s="246"/>
      <c r="J134" s="246"/>
      <c r="K134" s="246"/>
      <c r="L134" s="246"/>
      <c r="M134" s="246"/>
      <c r="N134" s="246"/>
      <c r="O134" s="246"/>
    </row>
    <row r="135" spans="1:15">
      <c r="A135" s="334"/>
      <c r="B135" s="334"/>
      <c r="C135" s="312" t="s">
        <v>372</v>
      </c>
      <c r="D135" s="335"/>
      <c r="E135" s="336"/>
      <c r="H135" s="286"/>
      <c r="I135" s="246"/>
      <c r="J135" s="246"/>
      <c r="K135" s="246"/>
      <c r="L135" s="246"/>
      <c r="M135" s="246"/>
      <c r="N135" s="246"/>
      <c r="O135" s="246"/>
    </row>
    <row r="136" spans="1:15" ht="15" customHeight="1">
      <c r="A136" s="337"/>
      <c r="B136" s="337"/>
      <c r="C136" s="333"/>
      <c r="E136" s="283"/>
      <c r="F136" s="319"/>
      <c r="I136" s="246"/>
      <c r="J136" s="246"/>
      <c r="K136" s="246"/>
      <c r="L136" s="246"/>
      <c r="M136" s="246"/>
      <c r="N136" s="246"/>
      <c r="O136" s="246"/>
    </row>
    <row r="137" spans="1:15" ht="52.5" customHeight="1">
      <c r="A137" s="337" t="s">
        <v>0</v>
      </c>
      <c r="B137" s="337"/>
      <c r="C137" s="298" t="s">
        <v>373</v>
      </c>
      <c r="D137" s="326"/>
      <c r="E137" s="338"/>
      <c r="F137" s="319"/>
      <c r="G137" s="319"/>
      <c r="I137" s="246"/>
      <c r="J137" s="246"/>
      <c r="K137" s="246"/>
      <c r="L137" s="246"/>
      <c r="M137" s="246"/>
      <c r="N137" s="246"/>
      <c r="O137" s="246"/>
    </row>
    <row r="138" spans="1:15" ht="14.25">
      <c r="A138" s="337"/>
      <c r="B138" s="337"/>
      <c r="C138" s="339" t="s">
        <v>450</v>
      </c>
      <c r="D138" s="326"/>
      <c r="E138" s="338"/>
      <c r="F138" s="319"/>
      <c r="G138" s="319"/>
      <c r="I138" s="246"/>
      <c r="J138" s="246"/>
      <c r="K138" s="246"/>
      <c r="L138" s="246"/>
      <c r="M138" s="246"/>
      <c r="N138" s="246"/>
      <c r="O138" s="246"/>
    </row>
    <row r="139" spans="1:15">
      <c r="A139" s="337"/>
      <c r="B139" s="337"/>
      <c r="C139" s="333" t="s">
        <v>374</v>
      </c>
      <c r="D139" s="254" t="s">
        <v>359</v>
      </c>
      <c r="E139" s="257">
        <v>0.8</v>
      </c>
      <c r="F139" s="319"/>
      <c r="G139" s="257">
        <f>SUM(E139*F139)</f>
        <v>0</v>
      </c>
      <c r="I139" s="246"/>
      <c r="J139" s="246"/>
      <c r="K139" s="246"/>
      <c r="L139" s="246"/>
      <c r="M139" s="246"/>
      <c r="N139" s="246"/>
      <c r="O139" s="246"/>
    </row>
    <row r="140" spans="1:15">
      <c r="A140" s="269"/>
      <c r="B140" s="269"/>
      <c r="C140" s="270"/>
      <c r="D140" s="271"/>
      <c r="E140" s="292"/>
      <c r="F140" s="280"/>
      <c r="G140" s="340"/>
      <c r="I140" s="246"/>
      <c r="J140" s="246"/>
      <c r="K140" s="246"/>
      <c r="L140" s="246"/>
      <c r="M140" s="246"/>
      <c r="N140" s="246"/>
      <c r="O140" s="246"/>
    </row>
    <row r="141" spans="1:15">
      <c r="A141" s="278"/>
      <c r="B141" s="341"/>
      <c r="C141" s="342" t="s">
        <v>375</v>
      </c>
      <c r="D141" s="330"/>
      <c r="E141" s="331"/>
      <c r="F141" s="332"/>
      <c r="G141" s="307">
        <f>SUM(G136:G139)</f>
        <v>0</v>
      </c>
      <c r="I141" s="246"/>
      <c r="J141" s="246"/>
      <c r="K141" s="246"/>
      <c r="L141" s="246"/>
      <c r="M141" s="246"/>
      <c r="N141" s="246"/>
      <c r="O141" s="246"/>
    </row>
    <row r="142" spans="1:15">
      <c r="A142" s="324"/>
      <c r="B142" s="324"/>
      <c r="C142" s="333"/>
      <c r="D142" s="326"/>
      <c r="E142" s="327"/>
      <c r="F142" s="328"/>
      <c r="G142" s="319"/>
      <c r="H142" s="286"/>
      <c r="I142" s="246"/>
      <c r="J142" s="246"/>
      <c r="K142" s="246"/>
      <c r="L142" s="246"/>
      <c r="M142" s="246"/>
      <c r="N142" s="246"/>
      <c r="O142" s="246"/>
    </row>
    <row r="143" spans="1:15">
      <c r="F143" s="343"/>
      <c r="G143" s="344"/>
      <c r="I143" s="246"/>
      <c r="J143" s="246"/>
      <c r="K143" s="246"/>
      <c r="L143" s="246"/>
      <c r="M143" s="246"/>
    </row>
    <row r="144" spans="1:15">
      <c r="C144" s="345" t="s">
        <v>376</v>
      </c>
      <c r="D144" s="346"/>
      <c r="F144" s="347"/>
      <c r="G144" s="344"/>
      <c r="I144" s="246"/>
      <c r="J144" s="246"/>
      <c r="K144" s="246"/>
      <c r="L144" s="246"/>
      <c r="M144" s="246"/>
    </row>
    <row r="145" spans="1:15">
      <c r="F145" s="343"/>
      <c r="G145" s="344"/>
      <c r="I145" s="246"/>
      <c r="J145" s="246"/>
      <c r="K145" s="246"/>
      <c r="L145" s="246"/>
      <c r="M145" s="246"/>
    </row>
    <row r="146" spans="1:15" s="302" customFormat="1" ht="15" customHeight="1">
      <c r="A146" s="258"/>
      <c r="B146" s="258"/>
      <c r="C146" s="333"/>
      <c r="D146" s="308"/>
      <c r="E146" s="338"/>
      <c r="F146" s="348"/>
      <c r="G146" s="348"/>
      <c r="H146" s="349"/>
      <c r="I146" s="349"/>
      <c r="J146" s="349"/>
      <c r="K146" s="349"/>
      <c r="L146" s="349"/>
      <c r="M146" s="349"/>
    </row>
    <row r="147" spans="1:15" s="302" customFormat="1" ht="89.25" customHeight="1">
      <c r="A147" s="195" t="s">
        <v>0</v>
      </c>
      <c r="B147" s="196" t="s">
        <v>377</v>
      </c>
      <c r="C147" s="298" t="s">
        <v>378</v>
      </c>
      <c r="D147" s="197"/>
      <c r="E147" s="198"/>
      <c r="F147" s="238"/>
      <c r="G147" s="199"/>
      <c r="H147" s="200"/>
      <c r="I147" s="201"/>
      <c r="J147" s="349"/>
      <c r="K147" s="349"/>
      <c r="L147" s="349"/>
      <c r="M147" s="349"/>
    </row>
    <row r="148" spans="1:15" s="302" customFormat="1" ht="15" customHeight="1">
      <c r="A148" s="195"/>
      <c r="B148" s="196" t="s">
        <v>379</v>
      </c>
      <c r="C148" s="196" t="s">
        <v>380</v>
      </c>
      <c r="D148" s="202" t="s">
        <v>359</v>
      </c>
      <c r="E148" s="203">
        <v>32</v>
      </c>
      <c r="F148" s="203"/>
      <c r="G148" s="257">
        <f>SUM(E148*F148)</f>
        <v>0</v>
      </c>
      <c r="H148" s="200"/>
      <c r="I148" s="201"/>
      <c r="J148" s="349"/>
      <c r="K148" s="349"/>
      <c r="L148" s="349"/>
      <c r="M148" s="349"/>
    </row>
    <row r="149" spans="1:15" s="302" customFormat="1" ht="15" customHeight="1">
      <c r="A149" s="195"/>
      <c r="B149" s="196" t="s">
        <v>379</v>
      </c>
      <c r="C149" s="196" t="s">
        <v>381</v>
      </c>
      <c r="D149" s="202" t="s">
        <v>359</v>
      </c>
      <c r="E149" s="203">
        <v>16</v>
      </c>
      <c r="F149" s="203"/>
      <c r="G149" s="257">
        <f>SUM(E149*F149)</f>
        <v>0</v>
      </c>
      <c r="H149" s="200"/>
      <c r="I149" s="201"/>
      <c r="J149" s="349"/>
      <c r="K149" s="349"/>
      <c r="L149" s="349"/>
      <c r="M149" s="349"/>
    </row>
    <row r="150" spans="1:15" ht="11.25" customHeight="1">
      <c r="C150" s="246"/>
      <c r="D150" s="308"/>
      <c r="E150" s="316"/>
      <c r="F150" s="348"/>
      <c r="G150" s="348"/>
      <c r="I150" s="246"/>
      <c r="J150" s="246"/>
      <c r="K150" s="246"/>
      <c r="L150" s="246"/>
      <c r="M150" s="246"/>
    </row>
    <row r="151" spans="1:15" ht="13.5" customHeight="1">
      <c r="A151" s="278"/>
      <c r="C151" s="350" t="s">
        <v>382</v>
      </c>
      <c r="D151" s="304"/>
      <c r="E151" s="351"/>
      <c r="F151" s="352"/>
      <c r="G151" s="307">
        <f>SUM(G146:G149)</f>
        <v>0</v>
      </c>
      <c r="I151" s="246"/>
      <c r="J151" s="246"/>
      <c r="K151" s="246"/>
      <c r="L151" s="246"/>
      <c r="M151" s="246"/>
    </row>
    <row r="152" spans="1:15">
      <c r="A152" s="324"/>
      <c r="B152" s="324"/>
      <c r="C152" s="333"/>
      <c r="D152" s="326"/>
      <c r="E152" s="327"/>
      <c r="F152" s="353"/>
      <c r="G152" s="354"/>
      <c r="H152" s="286"/>
      <c r="I152" s="246"/>
      <c r="J152" s="246"/>
      <c r="K152" s="246"/>
      <c r="L152" s="246"/>
      <c r="M152" s="246"/>
      <c r="N152" s="246"/>
      <c r="O152" s="246"/>
    </row>
    <row r="153" spans="1:15">
      <c r="C153" s="345" t="s">
        <v>383</v>
      </c>
      <c r="D153" s="355"/>
      <c r="E153" s="356"/>
      <c r="F153" s="347"/>
      <c r="G153" s="357"/>
      <c r="H153" s="286"/>
      <c r="I153" s="246"/>
      <c r="J153" s="246"/>
      <c r="K153" s="246"/>
      <c r="L153" s="246"/>
      <c r="M153" s="246"/>
    </row>
    <row r="154" spans="1:15">
      <c r="C154" s="274"/>
      <c r="D154" s="355"/>
      <c r="E154" s="356"/>
      <c r="F154" s="347"/>
      <c r="G154" s="357"/>
      <c r="H154" s="286"/>
      <c r="I154" s="246"/>
      <c r="J154" s="246"/>
      <c r="K154" s="246"/>
      <c r="L154" s="246"/>
      <c r="M154" s="246"/>
    </row>
    <row r="155" spans="1:15" ht="78.75" customHeight="1">
      <c r="A155" s="258" t="s">
        <v>0</v>
      </c>
      <c r="C155" s="298" t="s">
        <v>384</v>
      </c>
      <c r="D155" s="308"/>
      <c r="E155" s="358"/>
      <c r="F155" s="359"/>
      <c r="G155" s="359"/>
      <c r="I155" s="246"/>
      <c r="J155" s="246"/>
      <c r="K155" s="246"/>
      <c r="L155" s="246"/>
      <c r="M155" s="246"/>
    </row>
    <row r="156" spans="1:15" ht="71.25" customHeight="1">
      <c r="C156" s="298" t="s">
        <v>385</v>
      </c>
      <c r="D156" s="308"/>
      <c r="E156" s="358"/>
      <c r="F156" s="359"/>
      <c r="G156" s="359"/>
      <c r="I156" s="246"/>
      <c r="J156" s="246"/>
      <c r="K156" s="246"/>
      <c r="L156" s="246"/>
      <c r="M156" s="246"/>
    </row>
    <row r="157" spans="1:15">
      <c r="C157" s="326"/>
      <c r="D157" s="326"/>
      <c r="E157" s="302"/>
      <c r="F157" s="360"/>
      <c r="G157" s="360"/>
      <c r="I157" s="246"/>
      <c r="J157" s="246"/>
      <c r="K157" s="246"/>
      <c r="L157" s="246"/>
      <c r="M157" s="246"/>
    </row>
    <row r="158" spans="1:15">
      <c r="C158" s="361"/>
      <c r="D158" s="308" t="s">
        <v>345</v>
      </c>
      <c r="E158" s="319">
        <v>50</v>
      </c>
      <c r="F158" s="317"/>
      <c r="G158" s="257">
        <f>SUM(E158*F158)</f>
        <v>0</v>
      </c>
      <c r="I158" s="246"/>
      <c r="J158" s="246"/>
      <c r="K158" s="246"/>
      <c r="L158" s="246"/>
      <c r="M158" s="246"/>
    </row>
    <row r="159" spans="1:15">
      <c r="C159" s="326"/>
      <c r="D159" s="326"/>
      <c r="E159" s="362"/>
      <c r="F159" s="344"/>
      <c r="G159" s="344"/>
      <c r="I159" s="246"/>
      <c r="J159" s="246"/>
      <c r="K159" s="246"/>
      <c r="L159" s="246"/>
      <c r="M159" s="246"/>
    </row>
    <row r="160" spans="1:15" ht="13.5" customHeight="1">
      <c r="A160" s="278"/>
      <c r="C160" s="350" t="s">
        <v>386</v>
      </c>
      <c r="D160" s="304"/>
      <c r="E160" s="351"/>
      <c r="F160" s="352"/>
      <c r="G160" s="307">
        <f>SUM(G155:G158)</f>
        <v>0</v>
      </c>
      <c r="I160" s="246"/>
      <c r="J160" s="246"/>
      <c r="K160" s="246"/>
      <c r="L160" s="246"/>
      <c r="M160" s="246"/>
    </row>
    <row r="161" spans="1:15">
      <c r="A161" s="324"/>
      <c r="B161" s="324"/>
      <c r="C161" s="333"/>
      <c r="D161" s="326"/>
      <c r="E161" s="327"/>
      <c r="F161" s="353"/>
      <c r="G161" s="354"/>
      <c r="H161" s="286"/>
      <c r="I161" s="246"/>
      <c r="J161" s="246"/>
      <c r="K161" s="246"/>
      <c r="L161" s="246"/>
      <c r="M161" s="246"/>
      <c r="N161" s="246"/>
      <c r="O161" s="246"/>
    </row>
    <row r="162" spans="1:15">
      <c r="C162" s="345" t="s">
        <v>387</v>
      </c>
      <c r="D162" s="308"/>
      <c r="E162" s="358"/>
      <c r="F162" s="359"/>
      <c r="G162" s="348"/>
      <c r="H162" s="286"/>
      <c r="I162" s="246"/>
      <c r="J162" s="246"/>
      <c r="K162" s="246"/>
      <c r="L162" s="246"/>
      <c r="M162" s="246"/>
    </row>
    <row r="163" spans="1:15">
      <c r="C163" s="274"/>
      <c r="D163" s="346"/>
      <c r="E163" s="356"/>
      <c r="F163" s="347"/>
      <c r="G163" s="357"/>
      <c r="H163" s="286"/>
      <c r="I163" s="246"/>
      <c r="J163" s="246"/>
      <c r="K163" s="246"/>
      <c r="L163" s="246"/>
      <c r="M163" s="246"/>
    </row>
    <row r="164" spans="1:15" ht="27.75" customHeight="1">
      <c r="A164" s="258" t="s">
        <v>0</v>
      </c>
      <c r="C164" s="298" t="s">
        <v>388</v>
      </c>
      <c r="D164" s="346"/>
      <c r="E164" s="356"/>
      <c r="F164" s="311"/>
      <c r="G164" s="347"/>
      <c r="I164" s="246"/>
      <c r="J164" s="246"/>
      <c r="K164" s="246"/>
      <c r="L164" s="246"/>
      <c r="M164" s="246"/>
    </row>
    <row r="165" spans="1:15" ht="14.25">
      <c r="C165" s="301" t="s">
        <v>451</v>
      </c>
      <c r="D165" s="293" t="s">
        <v>351</v>
      </c>
      <c r="E165" s="280">
        <v>960</v>
      </c>
      <c r="F165" s="363"/>
      <c r="G165" s="257">
        <f>SUM(E165*F165)</f>
        <v>0</v>
      </c>
      <c r="I165" s="246"/>
      <c r="J165" s="246"/>
      <c r="K165" s="246"/>
      <c r="L165" s="246"/>
      <c r="M165" s="246"/>
    </row>
    <row r="166" spans="1:15">
      <c r="C166" s="274"/>
      <c r="D166" s="346"/>
      <c r="E166" s="364"/>
      <c r="F166" s="363"/>
      <c r="G166" s="357"/>
      <c r="I166" s="246"/>
      <c r="J166" s="246"/>
      <c r="K166" s="246"/>
      <c r="L166" s="246"/>
      <c r="M166" s="246"/>
    </row>
    <row r="167" spans="1:15">
      <c r="C167" s="326"/>
      <c r="D167" s="326"/>
      <c r="E167" s="338"/>
      <c r="F167" s="317"/>
      <c r="G167" s="348"/>
      <c r="I167" s="246"/>
      <c r="J167" s="246"/>
      <c r="K167" s="246"/>
      <c r="L167" s="246"/>
      <c r="M167" s="246"/>
    </row>
    <row r="168" spans="1:15" ht="39" customHeight="1">
      <c r="A168" s="258" t="s">
        <v>1</v>
      </c>
      <c r="C168" s="298" t="s">
        <v>452</v>
      </c>
      <c r="D168" s="308"/>
      <c r="E168" s="316"/>
      <c r="F168" s="317"/>
      <c r="G168" s="357"/>
      <c r="I168" s="246"/>
      <c r="J168" s="246"/>
      <c r="K168" s="246"/>
      <c r="L168" s="246"/>
      <c r="M168" s="246"/>
    </row>
    <row r="169" spans="1:15">
      <c r="C169" s="326"/>
      <c r="D169" s="326" t="s">
        <v>345</v>
      </c>
      <c r="E169" s="319">
        <v>510</v>
      </c>
      <c r="F169" s="317"/>
      <c r="G169" s="257">
        <f>SUM(E169*F169)</f>
        <v>0</v>
      </c>
      <c r="I169" s="246"/>
      <c r="J169" s="246"/>
      <c r="K169" s="246"/>
      <c r="L169" s="246"/>
      <c r="M169" s="246"/>
    </row>
    <row r="170" spans="1:15">
      <c r="C170" s="326"/>
      <c r="D170" s="326"/>
      <c r="E170" s="338"/>
      <c r="F170" s="317"/>
      <c r="G170" s="348"/>
      <c r="I170" s="246"/>
      <c r="J170" s="246"/>
      <c r="K170" s="246"/>
      <c r="L170" s="246"/>
      <c r="M170" s="246"/>
    </row>
    <row r="171" spans="1:15" ht="39" customHeight="1">
      <c r="A171" s="258" t="s">
        <v>2</v>
      </c>
      <c r="C171" s="298" t="s">
        <v>389</v>
      </c>
      <c r="D171" s="308"/>
      <c r="E171" s="316"/>
      <c r="F171" s="317"/>
      <c r="G171" s="357"/>
      <c r="H171" s="286"/>
      <c r="I171" s="286"/>
      <c r="J171" s="246"/>
      <c r="K171" s="246"/>
      <c r="L171" s="246"/>
      <c r="M171" s="246"/>
    </row>
    <row r="172" spans="1:15">
      <c r="C172" s="246"/>
      <c r="D172" s="308" t="s">
        <v>359</v>
      </c>
      <c r="E172" s="317">
        <v>25</v>
      </c>
      <c r="F172" s="317"/>
      <c r="G172" s="257">
        <f>SUM(E172*F172)</f>
        <v>0</v>
      </c>
      <c r="H172" s="286"/>
      <c r="I172" s="286"/>
      <c r="J172" s="246"/>
      <c r="K172" s="246"/>
      <c r="L172" s="246"/>
      <c r="M172" s="246"/>
    </row>
    <row r="173" spans="1:15">
      <c r="C173" s="246"/>
      <c r="D173" s="308"/>
      <c r="E173" s="316"/>
      <c r="F173" s="317"/>
      <c r="H173" s="286"/>
      <c r="I173" s="286"/>
      <c r="J173" s="246"/>
      <c r="K173" s="246"/>
      <c r="L173" s="246"/>
      <c r="M173" s="246"/>
    </row>
    <row r="174" spans="1:15">
      <c r="A174" s="278"/>
      <c r="B174" s="365"/>
      <c r="C174" s="350" t="s">
        <v>390</v>
      </c>
      <c r="D174" s="304"/>
      <c r="E174" s="351"/>
      <c r="F174" s="352"/>
      <c r="G174" s="307">
        <f>SUM(G164:G172)</f>
        <v>0</v>
      </c>
      <c r="H174" s="286"/>
      <c r="I174" s="246"/>
      <c r="J174" s="246"/>
      <c r="K174" s="246"/>
      <c r="L174" s="246"/>
      <c r="M174" s="246"/>
    </row>
    <row r="175" spans="1:15" hidden="1">
      <c r="H175" s="286"/>
      <c r="I175" s="246"/>
      <c r="J175" s="246"/>
      <c r="K175" s="246"/>
      <c r="L175" s="246"/>
      <c r="M175" s="246"/>
    </row>
    <row r="176" spans="1:15" hidden="1">
      <c r="C176" s="274"/>
      <c r="D176" s="346"/>
      <c r="E176" s="356"/>
      <c r="F176" s="311"/>
      <c r="G176" s="363"/>
      <c r="H176" s="286"/>
      <c r="I176" s="246"/>
      <c r="J176" s="246"/>
      <c r="K176" s="246"/>
      <c r="L176" s="246"/>
      <c r="M176" s="246"/>
    </row>
    <row r="177" spans="3:13" hidden="1">
      <c r="C177" s="274"/>
      <c r="D177" s="346"/>
      <c r="E177" s="356"/>
      <c r="F177" s="311"/>
      <c r="G177" s="363"/>
      <c r="H177" s="286"/>
      <c r="I177" s="246"/>
      <c r="J177" s="246"/>
      <c r="K177" s="246"/>
      <c r="L177" s="246"/>
      <c r="M177" s="246"/>
    </row>
    <row r="178" spans="3:13" hidden="1">
      <c r="C178" s="274"/>
      <c r="D178" s="346"/>
      <c r="E178" s="356"/>
      <c r="F178" s="311"/>
      <c r="G178" s="363"/>
      <c r="H178" s="286"/>
      <c r="I178" s="246"/>
      <c r="J178" s="246"/>
      <c r="K178" s="246"/>
      <c r="L178" s="246"/>
      <c r="M178" s="246"/>
    </row>
    <row r="179" spans="3:13" hidden="1">
      <c r="C179" s="274"/>
      <c r="D179" s="346"/>
      <c r="E179" s="356"/>
      <c r="F179" s="311"/>
      <c r="G179" s="363"/>
      <c r="H179" s="286"/>
      <c r="I179" s="246"/>
      <c r="J179" s="246"/>
      <c r="K179" s="246"/>
      <c r="L179" s="246"/>
      <c r="M179" s="246"/>
    </row>
    <row r="180" spans="3:13" hidden="1">
      <c r="C180" s="274"/>
      <c r="D180" s="346"/>
      <c r="E180" s="356"/>
      <c r="F180" s="311"/>
      <c r="G180" s="363"/>
      <c r="H180" s="286"/>
      <c r="I180" s="246"/>
      <c r="J180" s="246"/>
      <c r="K180" s="246"/>
      <c r="L180" s="246"/>
      <c r="M180" s="246"/>
    </row>
    <row r="181" spans="3:13" hidden="1">
      <c r="C181" s="274"/>
      <c r="D181" s="346"/>
      <c r="E181" s="356"/>
      <c r="F181" s="311"/>
      <c r="G181" s="363"/>
      <c r="H181" s="286"/>
      <c r="I181" s="246"/>
      <c r="J181" s="246"/>
      <c r="K181" s="246"/>
      <c r="L181" s="246"/>
      <c r="M181" s="246"/>
    </row>
    <row r="182" spans="3:13" hidden="1">
      <c r="C182" s="274"/>
      <c r="D182" s="346"/>
      <c r="E182" s="356"/>
      <c r="F182" s="311"/>
      <c r="G182" s="363"/>
      <c r="H182" s="286"/>
      <c r="I182" s="246"/>
      <c r="J182" s="246"/>
      <c r="K182" s="246"/>
      <c r="L182" s="246"/>
      <c r="M182" s="246"/>
    </row>
    <row r="183" spans="3:13" hidden="1">
      <c r="C183" s="274"/>
      <c r="D183" s="346"/>
      <c r="E183" s="356"/>
      <c r="F183" s="311"/>
      <c r="G183" s="363"/>
      <c r="H183" s="286"/>
      <c r="I183" s="246"/>
      <c r="J183" s="246"/>
      <c r="K183" s="246"/>
      <c r="L183" s="246"/>
      <c r="M183" s="246"/>
    </row>
    <row r="184" spans="3:13" hidden="1">
      <c r="C184" s="274"/>
      <c r="D184" s="346"/>
      <c r="E184" s="356"/>
      <c r="F184" s="311"/>
      <c r="G184" s="363"/>
      <c r="H184" s="286"/>
      <c r="I184" s="246"/>
      <c r="J184" s="246"/>
      <c r="K184" s="246"/>
      <c r="L184" s="246"/>
      <c r="M184" s="246"/>
    </row>
    <row r="185" spans="3:13" hidden="1">
      <c r="C185" s="274"/>
      <c r="D185" s="346"/>
      <c r="E185" s="356"/>
      <c r="F185" s="311"/>
      <c r="G185" s="363"/>
      <c r="H185" s="286"/>
      <c r="I185" s="246"/>
      <c r="J185" s="246"/>
      <c r="K185" s="246"/>
      <c r="L185" s="246"/>
      <c r="M185" s="246"/>
    </row>
    <row r="186" spans="3:13" hidden="1">
      <c r="C186" s="274"/>
      <c r="D186" s="346"/>
      <c r="E186" s="356"/>
      <c r="F186" s="311"/>
      <c r="G186" s="363"/>
      <c r="H186" s="286"/>
      <c r="I186" s="246"/>
      <c r="J186" s="246"/>
      <c r="K186" s="246"/>
      <c r="L186" s="246"/>
      <c r="M186" s="246"/>
    </row>
    <row r="187" spans="3:13" hidden="1">
      <c r="C187" s="274"/>
      <c r="D187" s="346"/>
      <c r="E187" s="356"/>
      <c r="F187" s="311"/>
      <c r="G187" s="363"/>
      <c r="H187" s="286"/>
      <c r="I187" s="246"/>
      <c r="J187" s="246"/>
      <c r="K187" s="246"/>
      <c r="L187" s="246"/>
      <c r="M187" s="246"/>
    </row>
    <row r="188" spans="3:13" hidden="1">
      <c r="C188" s="274"/>
      <c r="D188" s="346"/>
      <c r="E188" s="356"/>
      <c r="F188" s="311"/>
      <c r="G188" s="363"/>
      <c r="H188" s="286"/>
      <c r="I188" s="246"/>
      <c r="J188" s="246"/>
      <c r="K188" s="246"/>
      <c r="L188" s="246"/>
      <c r="M188" s="246"/>
    </row>
    <row r="189" spans="3:13" hidden="1">
      <c r="C189" s="274"/>
      <c r="D189" s="346"/>
      <c r="E189" s="356"/>
      <c r="F189" s="311"/>
      <c r="G189" s="363"/>
      <c r="H189" s="286"/>
      <c r="I189" s="246"/>
      <c r="J189" s="246"/>
      <c r="K189" s="246"/>
      <c r="L189" s="246"/>
      <c r="M189" s="246"/>
    </row>
    <row r="190" spans="3:13" hidden="1">
      <c r="C190" s="274"/>
      <c r="D190" s="346"/>
      <c r="E190" s="356"/>
      <c r="F190" s="311"/>
      <c r="G190" s="363"/>
      <c r="H190" s="286"/>
      <c r="I190" s="246"/>
      <c r="J190" s="246"/>
      <c r="K190" s="246"/>
      <c r="L190" s="246"/>
      <c r="M190" s="246"/>
    </row>
    <row r="191" spans="3:13" hidden="1">
      <c r="C191" s="274"/>
      <c r="D191" s="346"/>
      <c r="E191" s="356"/>
      <c r="F191" s="311"/>
      <c r="G191" s="363"/>
      <c r="H191" s="286"/>
      <c r="I191" s="246"/>
      <c r="J191" s="246"/>
      <c r="K191" s="246"/>
      <c r="L191" s="246"/>
      <c r="M191" s="246"/>
    </row>
    <row r="192" spans="3:13" hidden="1">
      <c r="C192" s="274"/>
      <c r="D192" s="346"/>
      <c r="E192" s="356"/>
      <c r="F192" s="311"/>
      <c r="G192" s="363"/>
      <c r="H192" s="286"/>
      <c r="I192" s="246"/>
      <c r="J192" s="246"/>
      <c r="K192" s="246"/>
      <c r="L192" s="246"/>
      <c r="M192" s="246"/>
    </row>
    <row r="193" spans="1:13" hidden="1">
      <c r="C193" s="274"/>
      <c r="D193" s="346"/>
      <c r="E193" s="356"/>
      <c r="F193" s="311"/>
      <c r="G193" s="363"/>
      <c r="H193" s="286"/>
      <c r="I193" s="246"/>
      <c r="J193" s="246"/>
      <c r="K193" s="246"/>
      <c r="L193" s="246"/>
      <c r="M193" s="246"/>
    </row>
    <row r="194" spans="1:13" hidden="1">
      <c r="C194" s="274"/>
      <c r="D194" s="346"/>
      <c r="E194" s="356"/>
      <c r="F194" s="311"/>
      <c r="G194" s="363"/>
      <c r="H194" s="286"/>
      <c r="I194" s="246"/>
      <c r="J194" s="246"/>
      <c r="K194" s="246"/>
      <c r="L194" s="246"/>
      <c r="M194" s="246"/>
    </row>
    <row r="195" spans="1:13" hidden="1">
      <c r="C195" s="274"/>
      <c r="D195" s="346"/>
      <c r="E195" s="356"/>
      <c r="F195" s="311"/>
      <c r="G195" s="363"/>
      <c r="H195" s="286"/>
      <c r="I195" s="246"/>
      <c r="J195" s="246"/>
      <c r="K195" s="246"/>
      <c r="L195" s="246"/>
      <c r="M195" s="246"/>
    </row>
    <row r="196" spans="1:13" hidden="1">
      <c r="C196" s="274"/>
      <c r="D196" s="346"/>
      <c r="E196" s="356"/>
      <c r="F196" s="311"/>
      <c r="G196" s="363"/>
      <c r="H196" s="286"/>
      <c r="I196" s="246"/>
      <c r="J196" s="246"/>
      <c r="K196" s="246"/>
      <c r="L196" s="246"/>
      <c r="M196" s="246"/>
    </row>
    <row r="197" spans="1:13" hidden="1">
      <c r="C197" s="274"/>
      <c r="D197" s="346"/>
      <c r="E197" s="356"/>
      <c r="F197" s="311"/>
      <c r="G197" s="363"/>
      <c r="H197" s="286"/>
      <c r="I197" s="246"/>
      <c r="J197" s="246"/>
      <c r="K197" s="246"/>
      <c r="L197" s="246"/>
      <c r="M197" s="246"/>
    </row>
    <row r="198" spans="1:13">
      <c r="C198" s="274"/>
      <c r="D198" s="346"/>
      <c r="E198" s="356"/>
      <c r="F198" s="311"/>
      <c r="G198" s="363"/>
      <c r="H198" s="286"/>
      <c r="I198" s="246"/>
      <c r="J198" s="246"/>
      <c r="K198" s="246"/>
      <c r="L198" s="246"/>
      <c r="M198" s="246"/>
    </row>
    <row r="199" spans="1:13">
      <c r="C199" s="274"/>
      <c r="D199" s="346"/>
      <c r="E199" s="356"/>
      <c r="F199" s="311"/>
      <c r="G199" s="363"/>
      <c r="H199" s="286"/>
      <c r="I199" s="246"/>
      <c r="J199" s="246"/>
      <c r="K199" s="246"/>
      <c r="L199" s="246"/>
      <c r="M199" s="246"/>
    </row>
    <row r="200" spans="1:13">
      <c r="C200" s="274"/>
      <c r="D200" s="346"/>
      <c r="E200" s="356"/>
      <c r="G200" s="363"/>
      <c r="H200" s="286"/>
      <c r="I200" s="246"/>
      <c r="J200" s="246"/>
      <c r="K200" s="246"/>
      <c r="L200" s="246"/>
      <c r="M200" s="246"/>
    </row>
    <row r="201" spans="1:13">
      <c r="C201" s="274"/>
      <c r="D201" s="346"/>
      <c r="E201" s="356"/>
      <c r="F201" s="311"/>
      <c r="G201" s="363"/>
      <c r="H201" s="286"/>
      <c r="I201" s="246"/>
      <c r="J201" s="246"/>
      <c r="K201" s="246"/>
      <c r="L201" s="246"/>
      <c r="M201" s="246"/>
    </row>
    <row r="202" spans="1:13">
      <c r="C202" s="274"/>
      <c r="D202" s="346"/>
      <c r="E202" s="356"/>
      <c r="F202" s="311"/>
      <c r="G202" s="363"/>
      <c r="H202" s="286"/>
      <c r="I202" s="246"/>
      <c r="J202" s="246"/>
      <c r="K202" s="246"/>
      <c r="L202" s="246"/>
      <c r="M202" s="246"/>
    </row>
    <row r="203" spans="1:13" ht="18">
      <c r="C203" s="515" t="s">
        <v>391</v>
      </c>
      <c r="D203" s="515"/>
      <c r="E203" s="515"/>
      <c r="F203" s="515"/>
      <c r="G203" s="515"/>
      <c r="H203" s="286"/>
      <c r="I203" s="246"/>
      <c r="J203" s="246"/>
      <c r="K203" s="246"/>
      <c r="L203" s="246"/>
      <c r="M203" s="246"/>
    </row>
    <row r="204" spans="1:13" ht="13.5" thickBot="1">
      <c r="C204" s="366"/>
      <c r="D204" s="346"/>
      <c r="E204" s="356"/>
      <c r="G204" s="363"/>
      <c r="H204" s="286"/>
      <c r="I204" s="246"/>
      <c r="J204" s="246"/>
      <c r="K204" s="246"/>
      <c r="L204" s="246"/>
      <c r="M204" s="246"/>
    </row>
    <row r="205" spans="1:13" ht="13.5" thickTop="1">
      <c r="A205" s="367"/>
      <c r="B205" s="368"/>
      <c r="C205" s="516" t="s">
        <v>392</v>
      </c>
      <c r="D205" s="517"/>
      <c r="E205" s="517"/>
      <c r="F205" s="517"/>
      <c r="G205" s="518"/>
      <c r="H205" s="286"/>
      <c r="I205" s="246"/>
      <c r="J205" s="246"/>
      <c r="K205" s="246"/>
      <c r="L205" s="246"/>
      <c r="M205" s="246"/>
    </row>
    <row r="206" spans="1:13" ht="13.5" thickBot="1">
      <c r="A206" s="367"/>
      <c r="B206" s="369"/>
      <c r="C206" s="519"/>
      <c r="D206" s="520"/>
      <c r="E206" s="520"/>
      <c r="F206" s="520"/>
      <c r="G206" s="521"/>
      <c r="H206" s="286"/>
      <c r="I206" s="246"/>
      <c r="J206" s="246"/>
      <c r="K206" s="246"/>
      <c r="L206" s="246"/>
      <c r="M206" s="246"/>
    </row>
    <row r="207" spans="1:13" ht="21.95" customHeight="1" thickTop="1">
      <c r="A207" s="370"/>
      <c r="B207" s="371" t="s">
        <v>393</v>
      </c>
      <c r="C207" s="383" t="s">
        <v>394</v>
      </c>
      <c r="D207" s="384"/>
      <c r="E207" s="385"/>
      <c r="F207" s="386"/>
      <c r="G207" s="230">
        <f>$G$86</f>
        <v>0</v>
      </c>
      <c r="H207" s="372"/>
      <c r="I207" s="246"/>
      <c r="J207" s="246"/>
      <c r="K207" s="246"/>
      <c r="L207" s="246"/>
      <c r="M207" s="246"/>
    </row>
    <row r="208" spans="1:13" ht="21.95" customHeight="1">
      <c r="A208" s="370"/>
      <c r="B208" s="371" t="s">
        <v>395</v>
      </c>
      <c r="C208" s="387" t="s">
        <v>396</v>
      </c>
      <c r="D208" s="388"/>
      <c r="E208" s="389"/>
      <c r="F208" s="390"/>
      <c r="G208" s="231">
        <f>$G$124</f>
        <v>0</v>
      </c>
      <c r="H208" s="372"/>
      <c r="I208" s="246"/>
      <c r="J208" s="246"/>
      <c r="K208" s="246"/>
      <c r="L208" s="246"/>
      <c r="M208" s="246"/>
    </row>
    <row r="209" spans="1:13" ht="21.95" customHeight="1">
      <c r="A209" s="370"/>
      <c r="B209" s="371" t="s">
        <v>397</v>
      </c>
      <c r="C209" s="391" t="s">
        <v>398</v>
      </c>
      <c r="D209" s="392"/>
      <c r="E209" s="389"/>
      <c r="F209" s="390"/>
      <c r="G209" s="231">
        <f>$G$132</f>
        <v>0</v>
      </c>
      <c r="H209" s="372"/>
      <c r="I209" s="246"/>
      <c r="J209" s="246"/>
      <c r="K209" s="246"/>
      <c r="L209" s="246"/>
      <c r="M209" s="246"/>
    </row>
    <row r="210" spans="1:13" ht="21.95" customHeight="1">
      <c r="A210" s="370"/>
      <c r="B210" s="371" t="s">
        <v>399</v>
      </c>
      <c r="C210" s="391" t="s">
        <v>400</v>
      </c>
      <c r="D210" s="392"/>
      <c r="E210" s="389"/>
      <c r="F210" s="390"/>
      <c r="G210" s="231">
        <f>$G$141</f>
        <v>0</v>
      </c>
      <c r="H210" s="372"/>
      <c r="I210" s="246"/>
      <c r="J210" s="246"/>
      <c r="K210" s="246"/>
      <c r="L210" s="246"/>
      <c r="M210" s="246"/>
    </row>
    <row r="211" spans="1:13" ht="21.95" customHeight="1">
      <c r="A211" s="373"/>
      <c r="B211" s="371"/>
      <c r="C211" s="393" t="s">
        <v>401</v>
      </c>
      <c r="D211" s="394"/>
      <c r="E211" s="389"/>
      <c r="F211" s="395"/>
      <c r="G211" s="231">
        <f>$G$151</f>
        <v>0</v>
      </c>
      <c r="H211" s="372"/>
      <c r="I211" s="246"/>
      <c r="J211" s="246"/>
      <c r="K211" s="246"/>
      <c r="L211" s="246"/>
      <c r="M211" s="246"/>
    </row>
    <row r="212" spans="1:13" ht="21.95" customHeight="1">
      <c r="A212" s="374"/>
      <c r="B212" s="375"/>
      <c r="C212" s="393" t="s">
        <v>402</v>
      </c>
      <c r="D212" s="396"/>
      <c r="E212" s="389"/>
      <c r="F212" s="397"/>
      <c r="G212" s="231">
        <f>$G$160</f>
        <v>0</v>
      </c>
      <c r="H212" s="372"/>
      <c r="I212" s="246"/>
      <c r="J212" s="246"/>
      <c r="K212" s="246"/>
      <c r="L212" s="246"/>
      <c r="M212" s="246"/>
    </row>
    <row r="213" spans="1:13" ht="21.95" customHeight="1" thickBot="1">
      <c r="A213" s="373"/>
      <c r="B213" s="376"/>
      <c r="C213" s="398" t="s">
        <v>403</v>
      </c>
      <c r="D213" s="399"/>
      <c r="E213" s="385"/>
      <c r="F213" s="400"/>
      <c r="G213" s="230">
        <f>$G$174</f>
        <v>0</v>
      </c>
      <c r="H213" s="372"/>
      <c r="I213" s="246"/>
      <c r="J213" s="246"/>
      <c r="K213" s="246"/>
      <c r="L213" s="246"/>
      <c r="M213" s="246"/>
    </row>
    <row r="214" spans="1:13" ht="27.95" customHeight="1">
      <c r="A214" s="373"/>
      <c r="B214" s="377"/>
      <c r="C214" s="410" t="s">
        <v>453</v>
      </c>
      <c r="D214" s="411"/>
      <c r="E214" s="412"/>
      <c r="F214" s="413"/>
      <c r="G214" s="233">
        <f>SUM(G207:G213)</f>
        <v>0</v>
      </c>
      <c r="H214" s="372"/>
      <c r="I214" s="246"/>
      <c r="J214" s="246"/>
      <c r="K214" s="246"/>
      <c r="L214" s="246"/>
      <c r="M214" s="246"/>
    </row>
    <row r="215" spans="1:13" ht="21.95" customHeight="1" thickBot="1">
      <c r="A215" s="373"/>
      <c r="B215" s="377"/>
      <c r="C215" s="401" t="s">
        <v>40</v>
      </c>
      <c r="D215" s="402"/>
      <c r="E215" s="403"/>
      <c r="F215" s="404"/>
      <c r="G215" s="232">
        <f>0.25*G214</f>
        <v>0</v>
      </c>
      <c r="H215" s="372"/>
      <c r="I215" s="246"/>
      <c r="J215" s="246"/>
      <c r="K215" s="246"/>
      <c r="L215" s="246"/>
      <c r="M215" s="246"/>
    </row>
    <row r="216" spans="1:13" ht="33.950000000000003" customHeight="1" thickTop="1" thickBot="1">
      <c r="A216" s="370"/>
      <c r="B216" s="378"/>
      <c r="C216" s="405" t="s">
        <v>404</v>
      </c>
      <c r="D216" s="406"/>
      <c r="E216" s="407"/>
      <c r="F216" s="408"/>
      <c r="G216" s="409">
        <f>G214+G215</f>
        <v>0</v>
      </c>
      <c r="H216" s="286"/>
      <c r="I216" s="246"/>
      <c r="J216" s="246"/>
      <c r="K216" s="246"/>
      <c r="L216" s="246"/>
      <c r="M216" s="246"/>
    </row>
    <row r="217" spans="1:13" s="202" customFormat="1" ht="13.5" thickTop="1">
      <c r="A217" s="206"/>
      <c r="B217" s="206"/>
      <c r="C217" s="204"/>
      <c r="D217" s="207"/>
      <c r="E217" s="208"/>
      <c r="F217" s="209"/>
      <c r="G217" s="210"/>
      <c r="H217" s="211"/>
      <c r="I217" s="204"/>
      <c r="J217" s="204"/>
      <c r="K217" s="204"/>
      <c r="L217" s="204"/>
      <c r="M217" s="204"/>
    </row>
    <row r="218" spans="1:13" s="202" customFormat="1">
      <c r="A218" s="206"/>
      <c r="B218" s="206"/>
      <c r="C218" s="204"/>
      <c r="D218" s="207"/>
      <c r="E218" s="208"/>
      <c r="F218" s="205"/>
      <c r="G218" s="210"/>
      <c r="H218" s="211"/>
      <c r="I218" s="204"/>
      <c r="J218" s="204"/>
      <c r="K218" s="204"/>
      <c r="L218" s="204"/>
      <c r="M218" s="204"/>
    </row>
    <row r="219" spans="1:13" s="202" customFormat="1">
      <c r="A219" s="206"/>
      <c r="B219" s="206"/>
      <c r="C219" s="204"/>
      <c r="D219" s="207"/>
      <c r="E219" s="208"/>
      <c r="F219" s="209"/>
      <c r="G219" s="210"/>
      <c r="H219" s="211"/>
      <c r="I219" s="204"/>
      <c r="J219" s="204"/>
      <c r="K219" s="204"/>
      <c r="L219" s="204"/>
      <c r="M219" s="204"/>
    </row>
    <row r="220" spans="1:13" s="112" customFormat="1" ht="15.75" customHeight="1">
      <c r="A220" s="500">
        <f>'Ponudbeni list'!C23</f>
        <v>0</v>
      </c>
      <c r="B220" s="500"/>
      <c r="C220" s="500"/>
      <c r="D220" s="501" t="s">
        <v>38</v>
      </c>
      <c r="E220" s="501"/>
      <c r="F220" s="501"/>
      <c r="G220" s="501"/>
      <c r="H220" s="219"/>
      <c r="I220" s="219"/>
    </row>
    <row r="221" spans="1:13" s="112" customFormat="1">
      <c r="A221" s="502" t="s">
        <v>37</v>
      </c>
      <c r="B221" s="502"/>
      <c r="C221" s="502"/>
      <c r="D221" s="221"/>
      <c r="E221" s="222"/>
      <c r="F221" s="222"/>
      <c r="G221" s="219"/>
      <c r="H221" s="219"/>
      <c r="I221" s="219"/>
    </row>
    <row r="222" spans="1:13" s="112" customFormat="1" ht="14.25">
      <c r="A222" s="223"/>
      <c r="B222" s="220"/>
      <c r="C222" s="220"/>
      <c r="D222" s="503">
        <f>'Ponudbeni list'!C28</f>
        <v>0</v>
      </c>
      <c r="E222" s="503"/>
      <c r="F222" s="503"/>
      <c r="G222" s="503"/>
      <c r="H222" s="219"/>
      <c r="I222" s="219"/>
    </row>
    <row r="223" spans="1:13" s="112" customFormat="1" ht="15" customHeight="1">
      <c r="A223" s="224"/>
      <c r="B223" s="220"/>
      <c r="C223" s="220"/>
      <c r="D223" s="499" t="s">
        <v>39</v>
      </c>
      <c r="E223" s="499"/>
      <c r="F223" s="499"/>
      <c r="G223" s="499"/>
      <c r="H223" s="219"/>
      <c r="I223" s="219"/>
    </row>
    <row r="224" spans="1:13" s="112" customFormat="1">
      <c r="A224" s="224"/>
      <c r="B224" s="220"/>
      <c r="C224" s="220"/>
      <c r="D224" s="221"/>
      <c r="E224" s="222"/>
      <c r="F224" s="222"/>
      <c r="G224" s="219"/>
      <c r="H224" s="219"/>
      <c r="I224" s="219"/>
    </row>
    <row r="225" spans="1:13" s="112" customFormat="1">
      <c r="A225" s="224"/>
      <c r="B225" s="220"/>
      <c r="C225" s="220"/>
      <c r="D225" s="221"/>
      <c r="E225" s="222"/>
      <c r="F225" s="222"/>
      <c r="G225" s="219"/>
      <c r="H225" s="219"/>
      <c r="I225" s="219"/>
    </row>
    <row r="226" spans="1:13" s="112" customFormat="1" ht="15">
      <c r="A226" s="225"/>
      <c r="B226" s="226"/>
      <c r="C226" s="227"/>
      <c r="D226" s="228"/>
      <c r="E226" s="228"/>
      <c r="F226" s="228"/>
      <c r="G226" s="219"/>
      <c r="H226" s="219"/>
      <c r="I226" s="219"/>
    </row>
    <row r="227" spans="1:13" s="112" customFormat="1" ht="15">
      <c r="A227" s="225"/>
      <c r="B227" s="226"/>
      <c r="C227" s="227"/>
      <c r="D227" s="228"/>
      <c r="E227" s="228"/>
      <c r="F227" s="228"/>
      <c r="G227" s="219"/>
      <c r="H227" s="219"/>
      <c r="I227" s="219"/>
    </row>
    <row r="228" spans="1:13" s="112" customFormat="1">
      <c r="A228" s="224"/>
      <c r="B228" s="220"/>
      <c r="C228" s="229" t="s">
        <v>41</v>
      </c>
      <c r="D228" s="498"/>
      <c r="E228" s="498"/>
      <c r="F228" s="498"/>
      <c r="G228" s="498"/>
      <c r="H228" s="219"/>
      <c r="I228" s="219"/>
    </row>
    <row r="229" spans="1:13" s="112" customFormat="1" ht="15" customHeight="1">
      <c r="A229" s="224"/>
      <c r="B229" s="220"/>
      <c r="C229" s="220"/>
      <c r="D229" s="499" t="s">
        <v>103</v>
      </c>
      <c r="E229" s="499"/>
      <c r="F229" s="499"/>
      <c r="G229" s="499"/>
      <c r="H229" s="219"/>
      <c r="I229" s="219"/>
    </row>
    <row r="230" spans="1:13">
      <c r="A230" s="269"/>
      <c r="B230" s="269"/>
      <c r="C230" s="379"/>
      <c r="D230" s="273"/>
      <c r="E230" s="272"/>
      <c r="F230" s="273"/>
      <c r="G230" s="273"/>
      <c r="H230" s="286"/>
      <c r="I230" s="246"/>
      <c r="J230" s="246"/>
      <c r="K230" s="246"/>
      <c r="L230" s="246"/>
      <c r="M230" s="246"/>
    </row>
    <row r="231" spans="1:13">
      <c r="C231" s="274"/>
      <c r="D231" s="346"/>
      <c r="E231" s="356"/>
      <c r="F231" s="311"/>
      <c r="G231" s="363"/>
      <c r="H231" s="286"/>
      <c r="I231" s="246"/>
      <c r="J231" s="246"/>
      <c r="K231" s="246"/>
      <c r="L231" s="246"/>
      <c r="M231" s="246"/>
    </row>
    <row r="232" spans="1:13">
      <c r="C232" s="274"/>
      <c r="D232" s="346"/>
      <c r="E232" s="356"/>
      <c r="F232" s="311"/>
      <c r="G232" s="363"/>
      <c r="H232" s="286"/>
      <c r="I232" s="246"/>
      <c r="J232" s="246"/>
      <c r="K232" s="246"/>
      <c r="L232" s="246"/>
      <c r="M232" s="246"/>
    </row>
    <row r="233" spans="1:13">
      <c r="C233" s="274"/>
      <c r="D233" s="346"/>
      <c r="E233" s="356"/>
      <c r="F233" s="311"/>
      <c r="G233" s="363"/>
      <c r="H233" s="286"/>
      <c r="I233" s="246"/>
      <c r="J233" s="246"/>
      <c r="K233" s="246"/>
      <c r="L233" s="246"/>
      <c r="M233" s="246"/>
    </row>
    <row r="234" spans="1:13">
      <c r="C234" s="274"/>
      <c r="D234" s="346"/>
      <c r="E234" s="356"/>
      <c r="F234" s="311"/>
      <c r="G234" s="363"/>
      <c r="H234" s="286"/>
      <c r="I234" s="246"/>
      <c r="J234" s="246"/>
      <c r="K234" s="246"/>
      <c r="L234" s="246"/>
      <c r="M234" s="246"/>
    </row>
    <row r="235" spans="1:13">
      <c r="C235" s="274"/>
      <c r="D235" s="346"/>
      <c r="E235" s="356"/>
      <c r="F235" s="311"/>
      <c r="G235" s="363"/>
      <c r="H235" s="286"/>
      <c r="I235" s="246"/>
      <c r="J235" s="246"/>
      <c r="K235" s="246"/>
      <c r="L235" s="246"/>
      <c r="M235" s="246"/>
    </row>
    <row r="236" spans="1:13">
      <c r="C236" s="274"/>
      <c r="D236" s="346"/>
      <c r="E236" s="356"/>
      <c r="F236" s="311"/>
      <c r="G236" s="363"/>
      <c r="H236" s="286"/>
      <c r="I236" s="246"/>
      <c r="J236" s="246"/>
      <c r="K236" s="246"/>
      <c r="L236" s="246"/>
      <c r="M236" s="246"/>
    </row>
    <row r="237" spans="1:13">
      <c r="C237" s="274"/>
      <c r="D237" s="346"/>
      <c r="E237" s="356"/>
      <c r="F237" s="311"/>
      <c r="G237" s="363"/>
      <c r="H237" s="286"/>
      <c r="I237" s="246"/>
      <c r="J237" s="246"/>
      <c r="K237" s="246"/>
      <c r="L237" s="246"/>
      <c r="M237" s="246"/>
    </row>
    <row r="238" spans="1:13">
      <c r="C238" s="274"/>
      <c r="D238" s="346"/>
      <c r="E238" s="356"/>
      <c r="F238" s="311"/>
      <c r="G238" s="363"/>
      <c r="H238" s="286"/>
      <c r="I238" s="246"/>
      <c r="J238" s="246"/>
      <c r="K238" s="246"/>
      <c r="L238" s="246"/>
      <c r="M238" s="246"/>
    </row>
    <row r="239" spans="1:13">
      <c r="C239" s="274"/>
      <c r="D239" s="346"/>
      <c r="E239" s="356"/>
      <c r="F239" s="311"/>
      <c r="G239" s="363"/>
      <c r="H239" s="286"/>
      <c r="I239" s="246"/>
      <c r="J239" s="246"/>
      <c r="K239" s="246"/>
      <c r="L239" s="246"/>
      <c r="M239" s="246"/>
    </row>
    <row r="240" spans="1:13">
      <c r="C240" s="274"/>
      <c r="D240" s="346"/>
      <c r="E240" s="356"/>
      <c r="F240" s="311"/>
      <c r="G240" s="363"/>
      <c r="H240" s="286"/>
      <c r="I240" s="246"/>
      <c r="J240" s="246"/>
      <c r="K240" s="246"/>
      <c r="L240" s="246"/>
      <c r="M240" s="246"/>
    </row>
    <row r="241" spans="3:13">
      <c r="C241" s="274"/>
      <c r="D241" s="346"/>
      <c r="E241" s="356"/>
      <c r="F241" s="311"/>
      <c r="G241" s="363"/>
      <c r="H241" s="286"/>
      <c r="I241" s="246"/>
      <c r="J241" s="246"/>
      <c r="K241" s="246"/>
      <c r="L241" s="246"/>
      <c r="M241" s="246"/>
    </row>
    <row r="242" spans="3:13">
      <c r="C242" s="274"/>
      <c r="D242" s="346"/>
      <c r="E242" s="356"/>
      <c r="F242" s="311"/>
      <c r="G242" s="363"/>
      <c r="H242" s="286"/>
      <c r="I242" s="246"/>
      <c r="J242" s="246"/>
      <c r="K242" s="246"/>
      <c r="L242" s="246"/>
      <c r="M242" s="246"/>
    </row>
    <row r="243" spans="3:13">
      <c r="C243" s="274"/>
      <c r="D243" s="346"/>
      <c r="E243" s="356"/>
      <c r="F243" s="311"/>
      <c r="G243" s="363"/>
      <c r="H243" s="286"/>
      <c r="I243" s="246"/>
      <c r="J243" s="246"/>
      <c r="K243" s="246"/>
      <c r="L243" s="246"/>
      <c r="M243" s="246"/>
    </row>
    <row r="244" spans="3:13">
      <c r="C244" s="274"/>
      <c r="D244" s="346"/>
      <c r="E244" s="356"/>
      <c r="F244" s="311"/>
      <c r="G244" s="363"/>
      <c r="H244" s="286"/>
      <c r="I244" s="246"/>
      <c r="J244" s="246"/>
      <c r="K244" s="246"/>
      <c r="L244" s="246"/>
      <c r="M244" s="246"/>
    </row>
    <row r="245" spans="3:13">
      <c r="C245" s="274"/>
      <c r="D245" s="346"/>
      <c r="E245" s="356"/>
      <c r="F245" s="311"/>
      <c r="G245" s="363"/>
      <c r="H245" s="286"/>
      <c r="I245" s="246"/>
      <c r="J245" s="246"/>
      <c r="K245" s="246"/>
      <c r="L245" s="246"/>
      <c r="M245" s="246"/>
    </row>
    <row r="246" spans="3:13">
      <c r="C246" s="274"/>
      <c r="D246" s="346"/>
      <c r="E246" s="356"/>
      <c r="F246" s="311"/>
      <c r="G246" s="363"/>
      <c r="H246" s="286"/>
      <c r="I246" s="246"/>
      <c r="J246" s="246"/>
      <c r="K246" s="246"/>
      <c r="L246" s="246"/>
      <c r="M246" s="246"/>
    </row>
    <row r="247" spans="3:13">
      <c r="C247" s="274"/>
      <c r="D247" s="346"/>
      <c r="E247" s="356"/>
      <c r="F247" s="311"/>
      <c r="G247" s="363"/>
      <c r="H247" s="286"/>
      <c r="I247" s="246"/>
      <c r="J247" s="246"/>
      <c r="K247" s="246"/>
      <c r="L247" s="246"/>
      <c r="M247" s="246"/>
    </row>
    <row r="248" spans="3:13">
      <c r="C248" s="274"/>
      <c r="D248" s="346"/>
      <c r="E248" s="356"/>
      <c r="F248" s="311"/>
      <c r="G248" s="363"/>
      <c r="H248" s="286"/>
      <c r="I248" s="246"/>
      <c r="J248" s="246"/>
      <c r="K248" s="246"/>
      <c r="L248" s="246"/>
      <c r="M248" s="246"/>
    </row>
    <row r="249" spans="3:13">
      <c r="C249" s="274"/>
      <c r="D249" s="346"/>
      <c r="E249" s="356"/>
      <c r="F249" s="311"/>
      <c r="G249" s="363"/>
      <c r="H249" s="286"/>
      <c r="I249" s="246"/>
      <c r="J249" s="246"/>
      <c r="K249" s="246"/>
      <c r="L249" s="246"/>
      <c r="M249" s="246"/>
    </row>
    <row r="250" spans="3:13">
      <c r="C250" s="274"/>
      <c r="D250" s="346"/>
      <c r="E250" s="356"/>
      <c r="F250" s="311"/>
      <c r="G250" s="363"/>
      <c r="H250" s="286"/>
      <c r="I250" s="246"/>
      <c r="J250" s="246"/>
      <c r="K250" s="246"/>
      <c r="L250" s="246"/>
      <c r="M250" s="246"/>
    </row>
    <row r="251" spans="3:13">
      <c r="C251" s="274"/>
      <c r="D251" s="346"/>
      <c r="E251" s="356"/>
      <c r="F251" s="311"/>
      <c r="G251" s="363"/>
      <c r="H251" s="286"/>
      <c r="I251" s="246"/>
      <c r="J251" s="246"/>
      <c r="K251" s="246"/>
      <c r="L251" s="246"/>
      <c r="M251" s="246"/>
    </row>
    <row r="252" spans="3:13">
      <c r="C252" s="274"/>
      <c r="D252" s="346"/>
      <c r="E252" s="356"/>
      <c r="F252" s="311"/>
      <c r="G252" s="363"/>
      <c r="H252" s="286"/>
      <c r="I252" s="246"/>
      <c r="J252" s="246"/>
      <c r="K252" s="246"/>
      <c r="L252" s="246"/>
      <c r="M252" s="246"/>
    </row>
    <row r="253" spans="3:13">
      <c r="C253" s="274"/>
      <c r="D253" s="346"/>
      <c r="E253" s="356"/>
      <c r="F253" s="311"/>
      <c r="G253" s="363"/>
      <c r="H253" s="286"/>
      <c r="I253" s="246"/>
      <c r="J253" s="246"/>
      <c r="K253" s="246"/>
      <c r="L253" s="246"/>
      <c r="M253" s="246"/>
    </row>
    <row r="254" spans="3:13">
      <c r="C254" s="274"/>
      <c r="D254" s="346"/>
      <c r="E254" s="356"/>
      <c r="F254" s="311"/>
      <c r="G254" s="363"/>
      <c r="H254" s="286"/>
      <c r="I254" s="246"/>
      <c r="J254" s="246"/>
      <c r="K254" s="246"/>
      <c r="L254" s="246"/>
      <c r="M254" s="246"/>
    </row>
    <row r="255" spans="3:13">
      <c r="C255" s="274"/>
      <c r="D255" s="346"/>
      <c r="E255" s="356"/>
      <c r="F255" s="311"/>
      <c r="G255" s="363"/>
      <c r="H255" s="286"/>
      <c r="I255" s="246"/>
      <c r="J255" s="246"/>
      <c r="K255" s="246"/>
      <c r="L255" s="246"/>
      <c r="M255" s="246"/>
    </row>
    <row r="256" spans="3:13">
      <c r="C256" s="274"/>
      <c r="D256" s="346"/>
      <c r="E256" s="356"/>
      <c r="F256" s="311"/>
      <c r="G256" s="363"/>
      <c r="H256" s="286"/>
      <c r="I256" s="246"/>
      <c r="J256" s="246"/>
      <c r="K256" s="246"/>
      <c r="L256" s="246"/>
      <c r="M256" s="246"/>
    </row>
    <row r="257" spans="3:13">
      <c r="C257" s="274"/>
      <c r="D257" s="346"/>
      <c r="E257" s="356"/>
      <c r="F257" s="311"/>
      <c r="G257" s="363"/>
      <c r="H257" s="286"/>
      <c r="I257" s="246"/>
      <c r="J257" s="246"/>
      <c r="K257" s="246"/>
      <c r="L257" s="246"/>
      <c r="M257" s="246"/>
    </row>
    <row r="258" spans="3:13">
      <c r="C258" s="274"/>
      <c r="D258" s="346"/>
      <c r="E258" s="356"/>
      <c r="F258" s="311"/>
      <c r="G258" s="363"/>
      <c r="H258" s="286"/>
      <c r="I258" s="246"/>
      <c r="J258" s="246"/>
      <c r="K258" s="246"/>
      <c r="L258" s="246"/>
      <c r="M258" s="246"/>
    </row>
    <row r="259" spans="3:13">
      <c r="C259" s="274"/>
      <c r="D259" s="346"/>
      <c r="E259" s="356"/>
      <c r="F259" s="311"/>
      <c r="G259" s="363"/>
      <c r="H259" s="286"/>
      <c r="I259" s="246"/>
      <c r="J259" s="246"/>
      <c r="K259" s="246"/>
      <c r="L259" s="246"/>
      <c r="M259" s="246"/>
    </row>
    <row r="260" spans="3:13">
      <c r="C260" s="274"/>
      <c r="D260" s="346"/>
      <c r="E260" s="356"/>
      <c r="F260" s="311"/>
      <c r="G260" s="363"/>
      <c r="H260" s="286"/>
      <c r="I260" s="246"/>
      <c r="J260" s="246"/>
      <c r="K260" s="246"/>
      <c r="L260" s="246"/>
      <c r="M260" s="246"/>
    </row>
    <row r="261" spans="3:13">
      <c r="C261" s="274"/>
      <c r="D261" s="346"/>
      <c r="E261" s="356"/>
      <c r="F261" s="311"/>
      <c r="G261" s="363"/>
      <c r="H261" s="286"/>
      <c r="I261" s="246"/>
      <c r="J261" s="246"/>
      <c r="K261" s="246"/>
      <c r="L261" s="246"/>
      <c r="M261" s="246"/>
    </row>
    <row r="262" spans="3:13">
      <c r="C262" s="274"/>
      <c r="D262" s="346"/>
      <c r="E262" s="356"/>
      <c r="F262" s="311"/>
      <c r="G262" s="363"/>
      <c r="H262" s="286"/>
      <c r="I262" s="246"/>
      <c r="J262" s="246"/>
      <c r="K262" s="246"/>
      <c r="L262" s="246"/>
      <c r="M262" s="246"/>
    </row>
    <row r="263" spans="3:13">
      <c r="C263" s="274"/>
      <c r="D263" s="346"/>
      <c r="E263" s="356"/>
      <c r="F263" s="311"/>
      <c r="G263" s="363"/>
      <c r="H263" s="286"/>
      <c r="I263" s="246"/>
      <c r="J263" s="246"/>
      <c r="K263" s="246"/>
      <c r="L263" s="246"/>
      <c r="M263" s="246"/>
    </row>
    <row r="264" spans="3:13">
      <c r="C264" s="274"/>
      <c r="D264" s="346"/>
      <c r="E264" s="356"/>
      <c r="F264" s="311"/>
      <c r="G264" s="363"/>
      <c r="H264" s="286"/>
      <c r="I264" s="246"/>
      <c r="J264" s="246"/>
      <c r="K264" s="246"/>
      <c r="L264" s="246"/>
      <c r="M264" s="246"/>
    </row>
    <row r="265" spans="3:13">
      <c r="C265" s="274"/>
      <c r="D265" s="346"/>
      <c r="E265" s="356"/>
      <c r="F265" s="311"/>
      <c r="G265" s="363"/>
      <c r="H265" s="286"/>
      <c r="I265" s="246"/>
      <c r="J265" s="246"/>
      <c r="K265" s="246"/>
      <c r="L265" s="246"/>
      <c r="M265" s="246"/>
    </row>
    <row r="266" spans="3:13">
      <c r="C266" s="274"/>
      <c r="D266" s="346"/>
      <c r="E266" s="356"/>
      <c r="F266" s="311"/>
      <c r="G266" s="363"/>
      <c r="H266" s="286"/>
      <c r="I266" s="246"/>
      <c r="J266" s="246"/>
      <c r="K266" s="246"/>
      <c r="L266" s="246"/>
      <c r="M266" s="246"/>
    </row>
    <row r="267" spans="3:13">
      <c r="C267" s="274"/>
      <c r="D267" s="346"/>
      <c r="E267" s="356"/>
      <c r="F267" s="311"/>
      <c r="G267" s="363"/>
      <c r="H267" s="286"/>
      <c r="I267" s="246"/>
      <c r="J267" s="246"/>
      <c r="K267" s="246"/>
      <c r="L267" s="246"/>
      <c r="M267" s="246"/>
    </row>
    <row r="268" spans="3:13">
      <c r="C268" s="274"/>
      <c r="D268" s="346"/>
      <c r="E268" s="356"/>
      <c r="F268" s="311"/>
      <c r="G268" s="363"/>
      <c r="H268" s="286"/>
      <c r="I268" s="246"/>
      <c r="J268" s="246"/>
      <c r="K268" s="246"/>
      <c r="L268" s="246"/>
      <c r="M268" s="246"/>
    </row>
    <row r="269" spans="3:13">
      <c r="C269" s="274"/>
      <c r="D269" s="346"/>
      <c r="E269" s="356"/>
      <c r="F269" s="311"/>
      <c r="G269" s="363"/>
      <c r="H269" s="286"/>
      <c r="I269" s="246"/>
      <c r="J269" s="246"/>
      <c r="K269" s="246"/>
      <c r="L269" s="246"/>
      <c r="M269" s="246"/>
    </row>
    <row r="270" spans="3:13">
      <c r="C270" s="274"/>
      <c r="D270" s="346"/>
      <c r="E270" s="356"/>
      <c r="F270" s="311"/>
      <c r="G270" s="363"/>
      <c r="H270" s="286"/>
      <c r="I270" s="246"/>
      <c r="J270" s="246"/>
      <c r="K270" s="246"/>
      <c r="L270" s="246"/>
      <c r="M270" s="246"/>
    </row>
    <row r="271" spans="3:13">
      <c r="C271" s="274"/>
      <c r="D271" s="346"/>
      <c r="E271" s="356"/>
      <c r="F271" s="311"/>
      <c r="G271" s="363"/>
      <c r="H271" s="286"/>
      <c r="I271" s="246"/>
      <c r="J271" s="246"/>
      <c r="K271" s="246"/>
      <c r="L271" s="246"/>
      <c r="M271" s="246"/>
    </row>
    <row r="272" spans="3:13">
      <c r="C272" s="274"/>
      <c r="D272" s="346"/>
      <c r="E272" s="356"/>
      <c r="F272" s="311"/>
      <c r="G272" s="363"/>
      <c r="H272" s="286"/>
      <c r="I272" s="246"/>
      <c r="J272" s="246"/>
      <c r="K272" s="246"/>
      <c r="L272" s="246"/>
      <c r="M272" s="246"/>
    </row>
    <row r="273" spans="3:13">
      <c r="C273" s="274"/>
      <c r="D273" s="346"/>
      <c r="E273" s="356"/>
      <c r="F273" s="311"/>
      <c r="G273" s="363"/>
      <c r="H273" s="286"/>
      <c r="I273" s="246"/>
      <c r="J273" s="246"/>
      <c r="K273" s="246"/>
      <c r="L273" s="246"/>
      <c r="M273" s="246"/>
    </row>
    <row r="274" spans="3:13">
      <c r="C274" s="274"/>
      <c r="D274" s="346"/>
      <c r="E274" s="356"/>
      <c r="F274" s="311"/>
      <c r="G274" s="363"/>
      <c r="H274" s="286"/>
      <c r="I274" s="246"/>
      <c r="J274" s="246"/>
      <c r="K274" s="246"/>
      <c r="L274" s="246"/>
      <c r="M274" s="246"/>
    </row>
    <row r="275" spans="3:13">
      <c r="C275" s="274"/>
      <c r="D275" s="346"/>
      <c r="E275" s="356"/>
      <c r="F275" s="311"/>
      <c r="G275" s="363"/>
      <c r="H275" s="286"/>
      <c r="I275" s="246"/>
      <c r="J275" s="246"/>
      <c r="K275" s="246"/>
      <c r="L275" s="246"/>
      <c r="M275" s="246"/>
    </row>
    <row r="276" spans="3:13">
      <c r="C276" s="274"/>
      <c r="D276" s="346"/>
      <c r="E276" s="356"/>
      <c r="F276" s="311"/>
      <c r="G276" s="363"/>
      <c r="H276" s="286"/>
      <c r="I276" s="246"/>
      <c r="J276" s="246"/>
      <c r="K276" s="246"/>
      <c r="L276" s="246"/>
      <c r="M276" s="246"/>
    </row>
    <row r="277" spans="3:13">
      <c r="C277" s="274"/>
      <c r="D277" s="346"/>
      <c r="E277" s="356"/>
      <c r="F277" s="311"/>
      <c r="G277" s="363"/>
      <c r="H277" s="286"/>
      <c r="I277" s="246"/>
      <c r="J277" s="246"/>
      <c r="K277" s="246"/>
      <c r="L277" s="246"/>
      <c r="M277" s="246"/>
    </row>
    <row r="278" spans="3:13">
      <c r="C278" s="274"/>
      <c r="D278" s="346"/>
      <c r="E278" s="356"/>
      <c r="F278" s="311"/>
      <c r="G278" s="363"/>
      <c r="H278" s="286"/>
      <c r="I278" s="246"/>
      <c r="J278" s="246"/>
      <c r="K278" s="246"/>
      <c r="L278" s="246"/>
      <c r="M278" s="246"/>
    </row>
    <row r="279" spans="3:13">
      <c r="C279" s="274"/>
      <c r="D279" s="346"/>
      <c r="E279" s="356"/>
      <c r="F279" s="311"/>
      <c r="G279" s="363"/>
      <c r="H279" s="286"/>
      <c r="I279" s="246"/>
      <c r="J279" s="246"/>
      <c r="K279" s="246"/>
      <c r="L279" s="246"/>
      <c r="M279" s="246"/>
    </row>
    <row r="280" spans="3:13">
      <c r="C280" s="274"/>
      <c r="D280" s="346"/>
      <c r="E280" s="356"/>
      <c r="F280" s="311"/>
      <c r="G280" s="363"/>
      <c r="H280" s="286"/>
      <c r="I280" s="246"/>
      <c r="J280" s="246"/>
      <c r="K280" s="246"/>
      <c r="L280" s="246"/>
      <c r="M280" s="246"/>
    </row>
    <row r="281" spans="3:13">
      <c r="C281" s="274"/>
      <c r="D281" s="346"/>
      <c r="E281" s="356"/>
      <c r="F281" s="311"/>
      <c r="G281" s="363"/>
      <c r="H281" s="286"/>
      <c r="I281" s="246"/>
      <c r="J281" s="246"/>
      <c r="K281" s="246"/>
      <c r="L281" s="246"/>
      <c r="M281" s="246"/>
    </row>
    <row r="282" spans="3:13">
      <c r="C282" s="274"/>
      <c r="D282" s="346"/>
      <c r="E282" s="356"/>
      <c r="F282" s="311"/>
      <c r="G282" s="363"/>
      <c r="H282" s="286"/>
      <c r="I282" s="246"/>
      <c r="J282" s="246"/>
      <c r="K282" s="246"/>
      <c r="L282" s="246"/>
      <c r="M282" s="246"/>
    </row>
    <row r="283" spans="3:13">
      <c r="C283" s="274"/>
      <c r="D283" s="346"/>
      <c r="E283" s="356"/>
      <c r="F283" s="311"/>
      <c r="G283" s="363"/>
      <c r="H283" s="286"/>
      <c r="I283" s="246"/>
      <c r="J283" s="246"/>
      <c r="K283" s="246"/>
      <c r="L283" s="246"/>
      <c r="M283" s="246"/>
    </row>
    <row r="284" spans="3:13">
      <c r="C284" s="274"/>
      <c r="D284" s="346"/>
      <c r="E284" s="356"/>
      <c r="F284" s="311"/>
      <c r="G284" s="363"/>
      <c r="H284" s="286"/>
      <c r="I284" s="246"/>
      <c r="J284" s="246"/>
      <c r="K284" s="246"/>
      <c r="L284" s="246"/>
      <c r="M284" s="246"/>
    </row>
    <row r="285" spans="3:13">
      <c r="C285" s="274"/>
      <c r="D285" s="346"/>
      <c r="E285" s="356"/>
      <c r="F285" s="311"/>
      <c r="G285" s="363"/>
      <c r="H285" s="286"/>
      <c r="I285" s="246"/>
      <c r="J285" s="246"/>
      <c r="K285" s="246"/>
      <c r="L285" s="246"/>
      <c r="M285" s="246"/>
    </row>
    <row r="286" spans="3:13">
      <c r="C286" s="274"/>
      <c r="D286" s="346"/>
      <c r="E286" s="356"/>
      <c r="F286" s="311"/>
      <c r="G286" s="363"/>
      <c r="H286" s="286"/>
      <c r="I286" s="246"/>
      <c r="J286" s="246"/>
      <c r="K286" s="246"/>
      <c r="L286" s="246"/>
      <c r="M286" s="246"/>
    </row>
    <row r="287" spans="3:13">
      <c r="C287" s="274"/>
      <c r="D287" s="346"/>
      <c r="E287" s="356"/>
      <c r="F287" s="311"/>
      <c r="G287" s="363"/>
      <c r="H287" s="286"/>
      <c r="I287" s="246"/>
      <c r="J287" s="246"/>
      <c r="K287" s="246"/>
      <c r="L287" s="246"/>
      <c r="M287" s="246"/>
    </row>
    <row r="288" spans="3:13">
      <c r="C288" s="274"/>
      <c r="D288" s="346"/>
      <c r="E288" s="356"/>
      <c r="F288" s="311"/>
      <c r="G288" s="363"/>
      <c r="H288" s="286"/>
      <c r="I288" s="246"/>
      <c r="J288" s="246"/>
      <c r="K288" s="246"/>
      <c r="L288" s="246"/>
      <c r="M288" s="246"/>
    </row>
    <row r="289" spans="3:13">
      <c r="C289" s="274"/>
      <c r="D289" s="346"/>
      <c r="E289" s="356"/>
      <c r="F289" s="311"/>
      <c r="G289" s="363"/>
      <c r="H289" s="286"/>
      <c r="I289" s="246"/>
      <c r="J289" s="246"/>
      <c r="K289" s="246"/>
      <c r="L289" s="246"/>
      <c r="M289" s="246"/>
    </row>
    <row r="290" spans="3:13">
      <c r="C290" s="274"/>
      <c r="D290" s="346"/>
      <c r="E290" s="356"/>
      <c r="F290" s="311"/>
      <c r="G290" s="363"/>
      <c r="H290" s="286"/>
      <c r="I290" s="246"/>
      <c r="J290" s="246"/>
      <c r="K290" s="246"/>
      <c r="L290" s="246"/>
      <c r="M290" s="246"/>
    </row>
    <row r="291" spans="3:13">
      <c r="C291" s="274"/>
      <c r="D291" s="346"/>
      <c r="E291" s="356"/>
      <c r="F291" s="311"/>
      <c r="G291" s="363"/>
      <c r="H291" s="286"/>
      <c r="I291" s="246"/>
      <c r="J291" s="246"/>
      <c r="K291" s="246"/>
      <c r="L291" s="246"/>
      <c r="M291" s="246"/>
    </row>
    <row r="292" spans="3:13">
      <c r="C292" s="274"/>
      <c r="D292" s="346"/>
      <c r="E292" s="356"/>
      <c r="F292" s="311"/>
      <c r="G292" s="363"/>
      <c r="H292" s="286"/>
      <c r="I292" s="246"/>
      <c r="J292" s="246"/>
      <c r="K292" s="246"/>
      <c r="L292" s="246"/>
      <c r="M292" s="246"/>
    </row>
    <row r="293" spans="3:13">
      <c r="C293" s="274"/>
      <c r="D293" s="346"/>
      <c r="E293" s="356"/>
      <c r="F293" s="311"/>
      <c r="G293" s="363"/>
      <c r="H293" s="286"/>
      <c r="I293" s="246"/>
      <c r="J293" s="246"/>
      <c r="K293" s="246"/>
      <c r="L293" s="246"/>
      <c r="M293" s="246"/>
    </row>
    <row r="294" spans="3:13">
      <c r="C294" s="274"/>
      <c r="D294" s="346"/>
      <c r="E294" s="356"/>
      <c r="F294" s="311"/>
      <c r="G294" s="363"/>
      <c r="H294" s="286"/>
      <c r="I294" s="246"/>
      <c r="J294" s="246"/>
      <c r="K294" s="246"/>
      <c r="L294" s="246"/>
      <c r="M294" s="246"/>
    </row>
    <row r="295" spans="3:13">
      <c r="C295" s="274"/>
      <c r="D295" s="346"/>
      <c r="E295" s="356"/>
      <c r="F295" s="311"/>
      <c r="G295" s="363"/>
      <c r="H295" s="286"/>
      <c r="I295" s="246"/>
      <c r="J295" s="246"/>
      <c r="K295" s="246"/>
      <c r="L295" s="246"/>
      <c r="M295" s="246"/>
    </row>
    <row r="296" spans="3:13">
      <c r="C296" s="274"/>
      <c r="D296" s="346"/>
      <c r="E296" s="356"/>
      <c r="F296" s="311"/>
      <c r="G296" s="363"/>
      <c r="H296" s="286"/>
      <c r="I296" s="246"/>
      <c r="J296" s="246"/>
      <c r="K296" s="246"/>
      <c r="L296" s="246"/>
      <c r="M296" s="246"/>
    </row>
    <row r="297" spans="3:13">
      <c r="C297" s="274"/>
      <c r="D297" s="346"/>
      <c r="E297" s="356"/>
      <c r="F297" s="311"/>
      <c r="G297" s="363"/>
      <c r="H297" s="286"/>
      <c r="I297" s="246"/>
      <c r="J297" s="246"/>
      <c r="K297" s="246"/>
      <c r="L297" s="246"/>
      <c r="M297" s="246"/>
    </row>
    <row r="298" spans="3:13">
      <c r="C298" s="274"/>
      <c r="D298" s="346"/>
      <c r="E298" s="356"/>
      <c r="F298" s="311"/>
      <c r="G298" s="363"/>
      <c r="H298" s="380"/>
      <c r="I298" s="246"/>
      <c r="J298" s="246"/>
      <c r="K298" s="246"/>
      <c r="L298" s="246"/>
      <c r="M298" s="246"/>
    </row>
    <row r="299" spans="3:13">
      <c r="C299" s="274"/>
      <c r="D299" s="346"/>
      <c r="E299" s="356"/>
      <c r="F299" s="311"/>
      <c r="G299" s="363"/>
      <c r="H299" s="380"/>
      <c r="I299" s="246"/>
      <c r="J299" s="246"/>
      <c r="K299" s="246"/>
      <c r="L299" s="246"/>
      <c r="M299" s="246"/>
    </row>
    <row r="300" spans="3:13">
      <c r="C300" s="274"/>
      <c r="D300" s="346"/>
      <c r="E300" s="356"/>
      <c r="F300" s="311"/>
      <c r="G300" s="363"/>
      <c r="H300" s="380"/>
      <c r="I300" s="246"/>
      <c r="J300" s="246"/>
      <c r="K300" s="246"/>
      <c r="L300" s="246"/>
      <c r="M300" s="246"/>
    </row>
    <row r="301" spans="3:13">
      <c r="C301" s="274"/>
      <c r="D301" s="346"/>
      <c r="E301" s="356"/>
      <c r="F301" s="311"/>
      <c r="G301" s="363"/>
      <c r="H301" s="380"/>
      <c r="I301" s="246"/>
      <c r="J301" s="246"/>
      <c r="K301" s="246"/>
      <c r="L301" s="246"/>
      <c r="M301" s="246"/>
    </row>
    <row r="302" spans="3:13">
      <c r="C302" s="274"/>
      <c r="D302" s="346"/>
      <c r="E302" s="356"/>
      <c r="F302" s="311"/>
      <c r="G302" s="363"/>
      <c r="H302" s="380"/>
      <c r="I302" s="246"/>
      <c r="J302" s="246"/>
      <c r="K302" s="246"/>
      <c r="L302" s="246"/>
      <c r="M302" s="246"/>
    </row>
    <row r="303" spans="3:13">
      <c r="C303" s="274"/>
      <c r="D303" s="346"/>
      <c r="E303" s="356"/>
      <c r="F303" s="311"/>
      <c r="G303" s="363"/>
      <c r="H303" s="380"/>
      <c r="I303" s="246"/>
      <c r="J303" s="246"/>
      <c r="K303" s="246"/>
      <c r="L303" s="246"/>
      <c r="M303" s="246"/>
    </row>
    <row r="304" spans="3:13">
      <c r="C304" s="274"/>
      <c r="D304" s="346"/>
      <c r="E304" s="356"/>
      <c r="F304" s="311"/>
      <c r="G304" s="363"/>
      <c r="H304" s="380"/>
      <c r="I304" s="246"/>
      <c r="J304" s="246"/>
      <c r="K304" s="246"/>
      <c r="L304" s="246"/>
      <c r="M304" s="246"/>
    </row>
    <row r="305" spans="3:13">
      <c r="C305" s="246"/>
      <c r="D305" s="308"/>
      <c r="E305" s="358"/>
      <c r="F305" s="381"/>
      <c r="G305" s="317"/>
      <c r="H305" s="380"/>
      <c r="I305" s="246"/>
      <c r="J305" s="246"/>
      <c r="K305" s="246"/>
      <c r="L305" s="246"/>
      <c r="M305" s="246"/>
    </row>
    <row r="306" spans="3:13">
      <c r="C306" s="246"/>
      <c r="D306" s="308"/>
      <c r="E306" s="358"/>
      <c r="F306" s="381"/>
      <c r="G306" s="317"/>
      <c r="H306" s="380"/>
      <c r="I306" s="246"/>
      <c r="J306" s="246"/>
      <c r="K306" s="246"/>
      <c r="L306" s="246"/>
      <c r="M306" s="246"/>
    </row>
    <row r="307" spans="3:13">
      <c r="C307" s="246"/>
      <c r="D307" s="308"/>
      <c r="E307" s="358"/>
      <c r="F307" s="381"/>
      <c r="G307" s="317"/>
      <c r="H307" s="380"/>
      <c r="I307" s="246"/>
      <c r="J307" s="246"/>
      <c r="K307" s="246"/>
      <c r="L307" s="246"/>
      <c r="M307" s="246"/>
    </row>
    <row r="308" spans="3:13">
      <c r="C308" s="246"/>
      <c r="D308" s="308"/>
      <c r="E308" s="358"/>
      <c r="F308" s="381"/>
      <c r="G308" s="317"/>
      <c r="H308" s="380"/>
      <c r="I308" s="246"/>
      <c r="J308" s="246"/>
      <c r="K308" s="246"/>
      <c r="L308" s="246"/>
      <c r="M308" s="246"/>
    </row>
    <row r="309" spans="3:13">
      <c r="C309" s="246"/>
      <c r="D309" s="308"/>
      <c r="E309" s="358"/>
      <c r="F309" s="381"/>
      <c r="G309" s="317"/>
      <c r="H309" s="380"/>
      <c r="I309" s="246"/>
      <c r="J309" s="246"/>
      <c r="K309" s="246"/>
      <c r="L309" s="246"/>
      <c r="M309" s="246"/>
    </row>
    <row r="310" spans="3:13">
      <c r="C310" s="246"/>
      <c r="D310" s="308"/>
      <c r="E310" s="358"/>
      <c r="F310" s="381"/>
      <c r="G310" s="317"/>
      <c r="H310" s="380"/>
      <c r="I310" s="246"/>
      <c r="J310" s="246"/>
      <c r="K310" s="246"/>
      <c r="L310" s="246"/>
      <c r="M310" s="246"/>
    </row>
    <row r="311" spans="3:13">
      <c r="C311" s="246"/>
      <c r="D311" s="308"/>
      <c r="E311" s="358"/>
      <c r="F311" s="381"/>
      <c r="G311" s="317"/>
      <c r="H311" s="380"/>
      <c r="I311" s="246"/>
      <c r="J311" s="246"/>
      <c r="K311" s="246"/>
      <c r="L311" s="246"/>
      <c r="M311" s="246"/>
    </row>
    <row r="312" spans="3:13">
      <c r="C312" s="246"/>
      <c r="D312" s="308"/>
      <c r="E312" s="358"/>
      <c r="F312" s="381"/>
      <c r="G312" s="317"/>
      <c r="H312" s="380"/>
      <c r="I312" s="246"/>
      <c r="J312" s="246"/>
      <c r="K312" s="246"/>
      <c r="L312" s="246"/>
      <c r="M312" s="246"/>
    </row>
    <row r="313" spans="3:13">
      <c r="C313" s="246"/>
      <c r="D313" s="308"/>
      <c r="E313" s="358"/>
      <c r="F313" s="381"/>
      <c r="G313" s="317"/>
      <c r="H313" s="380"/>
      <c r="I313" s="246"/>
      <c r="J313" s="246"/>
      <c r="K313" s="246"/>
      <c r="L313" s="246"/>
      <c r="M313" s="246"/>
    </row>
    <row r="314" spans="3:13">
      <c r="C314" s="246"/>
      <c r="D314" s="308"/>
      <c r="E314" s="358"/>
      <c r="F314" s="381"/>
      <c r="G314" s="317"/>
      <c r="H314" s="380"/>
      <c r="I314" s="246"/>
      <c r="J314" s="246"/>
      <c r="K314" s="246"/>
      <c r="L314" s="246"/>
      <c r="M314" s="246"/>
    </row>
    <row r="315" spans="3:13">
      <c r="C315" s="246"/>
      <c r="D315" s="308"/>
      <c r="E315" s="358"/>
      <c r="F315" s="381"/>
      <c r="G315" s="317"/>
      <c r="H315" s="380"/>
      <c r="I315" s="246"/>
      <c r="J315" s="246"/>
      <c r="K315" s="246"/>
      <c r="L315" s="246"/>
      <c r="M315" s="246"/>
    </row>
    <row r="316" spans="3:13">
      <c r="C316" s="246"/>
      <c r="D316" s="308"/>
      <c r="E316" s="358"/>
      <c r="F316" s="381"/>
      <c r="G316" s="317"/>
      <c r="H316" s="380"/>
      <c r="I316" s="246"/>
      <c r="J316" s="246"/>
      <c r="K316" s="246"/>
      <c r="L316" s="246"/>
      <c r="M316" s="246"/>
    </row>
    <row r="317" spans="3:13">
      <c r="C317" s="246"/>
      <c r="D317" s="308"/>
      <c r="E317" s="358"/>
      <c r="F317" s="381"/>
      <c r="G317" s="317"/>
      <c r="H317" s="380"/>
      <c r="I317" s="246"/>
      <c r="J317" s="246"/>
      <c r="K317" s="246"/>
      <c r="L317" s="246"/>
      <c r="M317" s="246"/>
    </row>
    <row r="318" spans="3:13">
      <c r="C318" s="246"/>
      <c r="D318" s="308"/>
      <c r="E318" s="358"/>
      <c r="F318" s="381"/>
      <c r="G318" s="317"/>
      <c r="H318" s="380"/>
      <c r="I318" s="246"/>
      <c r="J318" s="246"/>
      <c r="K318" s="246"/>
      <c r="L318" s="246"/>
      <c r="M318" s="246"/>
    </row>
    <row r="319" spans="3:13">
      <c r="C319" s="246"/>
      <c r="D319" s="308"/>
      <c r="E319" s="358"/>
      <c r="F319" s="381"/>
      <c r="G319" s="317"/>
      <c r="H319" s="380"/>
      <c r="I319" s="246"/>
      <c r="J319" s="246"/>
      <c r="K319" s="246"/>
      <c r="L319" s="246"/>
      <c r="M319" s="246"/>
    </row>
    <row r="320" spans="3:13">
      <c r="C320" s="246"/>
      <c r="D320" s="308"/>
      <c r="E320" s="358"/>
      <c r="F320" s="381"/>
      <c r="G320" s="317"/>
      <c r="H320" s="380"/>
      <c r="I320" s="246"/>
      <c r="J320" s="246"/>
      <c r="K320" s="246"/>
      <c r="L320" s="246"/>
      <c r="M320" s="246"/>
    </row>
    <row r="321" spans="3:13">
      <c r="C321" s="246"/>
      <c r="D321" s="308"/>
      <c r="E321" s="358"/>
      <c r="F321" s="381"/>
      <c r="G321" s="317"/>
      <c r="H321" s="380"/>
      <c r="I321" s="246"/>
      <c r="J321" s="246"/>
      <c r="K321" s="246"/>
      <c r="L321" s="246"/>
      <c r="M321" s="246"/>
    </row>
    <row r="322" spans="3:13">
      <c r="C322" s="246"/>
      <c r="D322" s="308"/>
      <c r="E322" s="358"/>
      <c r="F322" s="381"/>
      <c r="G322" s="317"/>
      <c r="H322" s="380"/>
      <c r="I322" s="246"/>
      <c r="J322" s="246"/>
      <c r="K322" s="246"/>
      <c r="L322" s="246"/>
      <c r="M322" s="246"/>
    </row>
    <row r="323" spans="3:13">
      <c r="C323" s="246"/>
      <c r="D323" s="308"/>
      <c r="E323" s="358"/>
      <c r="F323" s="381"/>
      <c r="G323" s="317"/>
      <c r="H323" s="380"/>
      <c r="I323" s="246"/>
      <c r="J323" s="246"/>
      <c r="K323" s="246"/>
      <c r="L323" s="246"/>
      <c r="M323" s="246"/>
    </row>
    <row r="324" spans="3:13">
      <c r="C324" s="246"/>
      <c r="D324" s="308"/>
      <c r="E324" s="358"/>
      <c r="F324" s="381"/>
      <c r="G324" s="317"/>
      <c r="H324" s="380"/>
      <c r="I324" s="246"/>
      <c r="J324" s="246"/>
      <c r="K324" s="246"/>
      <c r="L324" s="246"/>
      <c r="M324" s="246"/>
    </row>
    <row r="325" spans="3:13">
      <c r="C325" s="246"/>
      <c r="D325" s="308"/>
      <c r="E325" s="358"/>
      <c r="F325" s="381"/>
      <c r="G325" s="317"/>
      <c r="H325" s="380"/>
      <c r="I325" s="246"/>
      <c r="J325" s="246"/>
      <c r="K325" s="246"/>
      <c r="L325" s="246"/>
      <c r="M325" s="246"/>
    </row>
    <row r="326" spans="3:13">
      <c r="C326" s="246"/>
      <c r="D326" s="308"/>
      <c r="E326" s="358"/>
      <c r="F326" s="381"/>
      <c r="G326" s="317"/>
      <c r="H326" s="380"/>
      <c r="I326" s="246"/>
      <c r="J326" s="246"/>
      <c r="K326" s="246"/>
      <c r="L326" s="246"/>
      <c r="M326" s="246"/>
    </row>
    <row r="327" spans="3:13">
      <c r="C327" s="246"/>
      <c r="D327" s="308"/>
      <c r="E327" s="358"/>
      <c r="F327" s="381"/>
      <c r="G327" s="317"/>
      <c r="H327" s="380"/>
      <c r="I327" s="246"/>
      <c r="J327" s="246"/>
      <c r="K327" s="246"/>
      <c r="L327" s="246"/>
      <c r="M327" s="246"/>
    </row>
    <row r="328" spans="3:13">
      <c r="C328" s="246"/>
      <c r="D328" s="308"/>
      <c r="E328" s="358"/>
      <c r="F328" s="381"/>
      <c r="G328" s="317"/>
      <c r="H328" s="380"/>
      <c r="I328" s="246"/>
      <c r="J328" s="246"/>
      <c r="K328" s="246"/>
      <c r="L328" s="246"/>
      <c r="M328" s="246"/>
    </row>
    <row r="329" spans="3:13">
      <c r="C329" s="246"/>
      <c r="D329" s="308"/>
      <c r="E329" s="358"/>
      <c r="F329" s="381"/>
      <c r="G329" s="317"/>
      <c r="H329" s="380"/>
      <c r="I329" s="246"/>
      <c r="J329" s="246"/>
      <c r="K329" s="246"/>
      <c r="L329" s="246"/>
      <c r="M329" s="246"/>
    </row>
    <row r="330" spans="3:13">
      <c r="C330" s="246"/>
      <c r="D330" s="308"/>
      <c r="E330" s="358"/>
      <c r="F330" s="381"/>
      <c r="G330" s="317"/>
      <c r="H330" s="380"/>
      <c r="I330" s="246"/>
      <c r="J330" s="246"/>
      <c r="K330" s="246"/>
      <c r="L330" s="246"/>
      <c r="M330" s="246"/>
    </row>
    <row r="331" spans="3:13">
      <c r="C331" s="246"/>
      <c r="D331" s="308"/>
      <c r="E331" s="358"/>
      <c r="F331" s="381"/>
      <c r="G331" s="317"/>
      <c r="H331" s="380"/>
      <c r="I331" s="246"/>
      <c r="J331" s="246"/>
      <c r="K331" s="246"/>
      <c r="L331" s="246"/>
      <c r="M331" s="246"/>
    </row>
    <row r="332" spans="3:13">
      <c r="C332" s="246"/>
      <c r="D332" s="308"/>
      <c r="E332" s="358"/>
      <c r="F332" s="381"/>
      <c r="G332" s="317"/>
      <c r="H332" s="380"/>
      <c r="I332" s="246"/>
      <c r="J332" s="246"/>
      <c r="K332" s="246"/>
      <c r="L332" s="246"/>
      <c r="M332" s="246"/>
    </row>
    <row r="333" spans="3:13">
      <c r="C333" s="246"/>
      <c r="D333" s="308"/>
      <c r="E333" s="358"/>
      <c r="F333" s="381"/>
      <c r="G333" s="317"/>
      <c r="H333" s="380"/>
      <c r="I333" s="246"/>
      <c r="J333" s="246"/>
      <c r="K333" s="246"/>
      <c r="L333" s="246"/>
      <c r="M333" s="246"/>
    </row>
    <row r="334" spans="3:13">
      <c r="C334" s="246"/>
      <c r="D334" s="308"/>
      <c r="E334" s="358"/>
      <c r="F334" s="381"/>
      <c r="G334" s="317"/>
      <c r="H334" s="380"/>
      <c r="I334" s="246"/>
      <c r="J334" s="246"/>
      <c r="K334" s="246"/>
      <c r="L334" s="246"/>
      <c r="M334" s="246"/>
    </row>
    <row r="335" spans="3:13">
      <c r="C335" s="246"/>
      <c r="D335" s="308"/>
      <c r="E335" s="358"/>
      <c r="F335" s="381"/>
      <c r="G335" s="317"/>
      <c r="H335" s="380"/>
      <c r="I335" s="246"/>
      <c r="J335" s="246"/>
      <c r="K335" s="246"/>
      <c r="L335" s="246"/>
      <c r="M335" s="246"/>
    </row>
    <row r="336" spans="3:13">
      <c r="C336" s="246"/>
      <c r="D336" s="308"/>
      <c r="E336" s="358"/>
      <c r="F336" s="381"/>
      <c r="G336" s="317"/>
      <c r="H336" s="380"/>
      <c r="I336" s="246"/>
      <c r="J336" s="246"/>
      <c r="K336" s="246"/>
      <c r="L336" s="246"/>
      <c r="M336" s="246"/>
    </row>
    <row r="337" spans="3:13">
      <c r="C337" s="246"/>
      <c r="D337" s="308"/>
      <c r="E337" s="358"/>
      <c r="F337" s="381"/>
      <c r="G337" s="317"/>
      <c r="H337" s="380"/>
      <c r="I337" s="246"/>
      <c r="J337" s="246"/>
      <c r="K337" s="246"/>
      <c r="L337" s="246"/>
      <c r="M337" s="246"/>
    </row>
    <row r="338" spans="3:13">
      <c r="C338" s="246"/>
      <c r="D338" s="308"/>
      <c r="E338" s="358"/>
      <c r="F338" s="381"/>
      <c r="G338" s="317"/>
      <c r="H338" s="380"/>
      <c r="I338" s="246"/>
      <c r="J338" s="246"/>
      <c r="K338" s="246"/>
      <c r="L338" s="246"/>
      <c r="M338" s="246"/>
    </row>
    <row r="339" spans="3:13">
      <c r="C339" s="246"/>
      <c r="D339" s="308"/>
      <c r="E339" s="358"/>
      <c r="F339" s="381"/>
      <c r="G339" s="317"/>
      <c r="H339" s="380"/>
      <c r="I339" s="246"/>
      <c r="J339" s="246"/>
      <c r="K339" s="246"/>
      <c r="L339" s="246"/>
      <c r="M339" s="246"/>
    </row>
    <row r="340" spans="3:13">
      <c r="C340" s="246"/>
      <c r="D340" s="308"/>
      <c r="E340" s="358"/>
      <c r="F340" s="381"/>
      <c r="G340" s="317"/>
      <c r="H340" s="380"/>
      <c r="I340" s="246"/>
      <c r="J340" s="246"/>
      <c r="K340" s="246"/>
      <c r="L340" s="246"/>
      <c r="M340" s="246"/>
    </row>
    <row r="341" spans="3:13">
      <c r="C341" s="246"/>
      <c r="D341" s="308"/>
      <c r="E341" s="358"/>
      <c r="F341" s="381"/>
      <c r="G341" s="317"/>
      <c r="H341" s="380"/>
      <c r="I341" s="246"/>
      <c r="J341" s="246"/>
      <c r="K341" s="246"/>
      <c r="L341" s="246"/>
      <c r="M341" s="246"/>
    </row>
    <row r="342" spans="3:13">
      <c r="C342" s="246"/>
      <c r="D342" s="308"/>
      <c r="E342" s="358"/>
      <c r="F342" s="381"/>
      <c r="G342" s="317"/>
      <c r="H342" s="380"/>
      <c r="I342" s="246"/>
      <c r="J342" s="246"/>
      <c r="K342" s="246"/>
      <c r="L342" s="246"/>
      <c r="M342" s="246"/>
    </row>
    <row r="343" spans="3:13">
      <c r="C343" s="246"/>
      <c r="D343" s="308"/>
      <c r="E343" s="358"/>
      <c r="F343" s="381"/>
      <c r="G343" s="317"/>
      <c r="H343" s="380"/>
      <c r="I343" s="246"/>
      <c r="J343" s="246"/>
      <c r="K343" s="246"/>
      <c r="L343" s="246"/>
      <c r="M343" s="246"/>
    </row>
    <row r="344" spans="3:13">
      <c r="C344" s="246"/>
      <c r="D344" s="308"/>
      <c r="E344" s="358"/>
      <c r="F344" s="381"/>
      <c r="G344" s="317"/>
      <c r="H344" s="380"/>
      <c r="I344" s="246"/>
      <c r="J344" s="246"/>
      <c r="K344" s="246"/>
      <c r="L344" s="246"/>
      <c r="M344" s="246"/>
    </row>
    <row r="345" spans="3:13">
      <c r="C345" s="246"/>
      <c r="D345" s="308"/>
      <c r="E345" s="358"/>
      <c r="F345" s="381"/>
      <c r="G345" s="317"/>
      <c r="H345" s="380"/>
      <c r="I345" s="246"/>
      <c r="J345" s="246"/>
      <c r="K345" s="246"/>
      <c r="L345" s="246"/>
      <c r="M345" s="246"/>
    </row>
    <row r="346" spans="3:13">
      <c r="C346" s="246"/>
      <c r="D346" s="308"/>
      <c r="E346" s="358"/>
      <c r="F346" s="381"/>
      <c r="G346" s="317"/>
      <c r="H346" s="380"/>
      <c r="I346" s="246"/>
      <c r="J346" s="246"/>
      <c r="K346" s="246"/>
      <c r="L346" s="246"/>
      <c r="M346" s="246"/>
    </row>
    <row r="347" spans="3:13">
      <c r="C347" s="246"/>
      <c r="D347" s="308"/>
      <c r="E347" s="358"/>
      <c r="F347" s="381"/>
      <c r="G347" s="317"/>
      <c r="H347" s="380"/>
      <c r="I347" s="246"/>
      <c r="J347" s="246"/>
      <c r="K347" s="246"/>
      <c r="L347" s="246"/>
      <c r="M347" s="246"/>
    </row>
    <row r="348" spans="3:13">
      <c r="C348" s="246"/>
      <c r="D348" s="308"/>
      <c r="E348" s="358"/>
      <c r="F348" s="381"/>
      <c r="G348" s="317"/>
      <c r="H348" s="380"/>
      <c r="I348" s="246"/>
      <c r="J348" s="246"/>
      <c r="K348" s="246"/>
      <c r="L348" s="246"/>
      <c r="M348" s="246"/>
    </row>
    <row r="349" spans="3:13">
      <c r="C349" s="246"/>
      <c r="D349" s="308"/>
      <c r="E349" s="358"/>
      <c r="F349" s="381"/>
      <c r="G349" s="317"/>
      <c r="H349" s="380"/>
      <c r="I349" s="246"/>
      <c r="J349" s="246"/>
      <c r="K349" s="246"/>
      <c r="L349" s="246"/>
      <c r="M349" s="246"/>
    </row>
    <row r="350" spans="3:13">
      <c r="C350" s="246"/>
      <c r="D350" s="308"/>
      <c r="E350" s="358"/>
      <c r="F350" s="381"/>
      <c r="G350" s="317"/>
      <c r="H350" s="380"/>
      <c r="I350" s="246"/>
      <c r="J350" s="246"/>
      <c r="K350" s="246"/>
      <c r="L350" s="246"/>
      <c r="M350" s="246"/>
    </row>
    <row r="351" spans="3:13">
      <c r="C351" s="246"/>
      <c r="D351" s="308"/>
      <c r="E351" s="358"/>
      <c r="F351" s="381"/>
      <c r="G351" s="317"/>
      <c r="H351" s="380"/>
      <c r="I351" s="246"/>
      <c r="J351" s="246"/>
      <c r="K351" s="246"/>
      <c r="L351" s="246"/>
      <c r="M351" s="246"/>
    </row>
    <row r="352" spans="3:13">
      <c r="C352" s="246"/>
      <c r="D352" s="308"/>
      <c r="E352" s="358"/>
      <c r="F352" s="381"/>
      <c r="G352" s="317"/>
      <c r="H352" s="380"/>
      <c r="I352" s="246"/>
      <c r="J352" s="246"/>
      <c r="K352" s="246"/>
      <c r="L352" s="246"/>
      <c r="M352" s="246"/>
    </row>
    <row r="353" spans="3:13">
      <c r="C353" s="246"/>
      <c r="D353" s="308"/>
      <c r="E353" s="358"/>
      <c r="F353" s="381"/>
      <c r="G353" s="317"/>
      <c r="H353" s="380"/>
      <c r="I353" s="246"/>
      <c r="J353" s="246"/>
      <c r="K353" s="246"/>
      <c r="L353" s="246"/>
      <c r="M353" s="246"/>
    </row>
    <row r="354" spans="3:13">
      <c r="C354" s="246"/>
      <c r="D354" s="308"/>
      <c r="E354" s="358"/>
      <c r="F354" s="381"/>
      <c r="G354" s="317"/>
      <c r="H354" s="380"/>
      <c r="I354" s="246"/>
      <c r="J354" s="246"/>
      <c r="K354" s="246"/>
      <c r="L354" s="246"/>
      <c r="M354" s="246"/>
    </row>
    <row r="355" spans="3:13">
      <c r="C355" s="246"/>
      <c r="D355" s="308"/>
      <c r="E355" s="358"/>
      <c r="F355" s="381"/>
      <c r="G355" s="317"/>
      <c r="H355" s="380"/>
      <c r="I355" s="246"/>
      <c r="J355" s="246"/>
      <c r="K355" s="246"/>
      <c r="L355" s="246"/>
      <c r="M355" s="246"/>
    </row>
    <row r="356" spans="3:13">
      <c r="C356" s="246"/>
      <c r="D356" s="308"/>
      <c r="E356" s="358"/>
      <c r="F356" s="381"/>
      <c r="G356" s="317"/>
      <c r="H356" s="380"/>
      <c r="I356" s="246"/>
      <c r="J356" s="246"/>
      <c r="K356" s="246"/>
      <c r="L356" s="246"/>
      <c r="M356" s="246"/>
    </row>
    <row r="357" spans="3:13">
      <c r="C357" s="246"/>
      <c r="D357" s="308"/>
      <c r="E357" s="358"/>
      <c r="F357" s="381"/>
      <c r="G357" s="317"/>
      <c r="H357" s="380"/>
      <c r="I357" s="246"/>
      <c r="J357" s="246"/>
      <c r="K357" s="246"/>
      <c r="L357" s="246"/>
      <c r="M357" s="246"/>
    </row>
    <row r="358" spans="3:13">
      <c r="C358" s="246"/>
      <c r="D358" s="308"/>
      <c r="E358" s="358"/>
      <c r="F358" s="381"/>
      <c r="G358" s="317"/>
      <c r="H358" s="380"/>
      <c r="I358" s="246"/>
      <c r="J358" s="246"/>
      <c r="K358" s="246"/>
      <c r="L358" s="246"/>
      <c r="M358" s="246"/>
    </row>
    <row r="359" spans="3:13">
      <c r="C359" s="246"/>
      <c r="D359" s="308"/>
      <c r="E359" s="358"/>
      <c r="F359" s="381"/>
      <c r="G359" s="317"/>
      <c r="H359" s="380"/>
      <c r="I359" s="246"/>
      <c r="J359" s="246"/>
      <c r="K359" s="246"/>
      <c r="L359" s="246"/>
      <c r="M359" s="246"/>
    </row>
    <row r="360" spans="3:13">
      <c r="C360" s="246"/>
      <c r="D360" s="308"/>
      <c r="E360" s="358"/>
      <c r="F360" s="381"/>
      <c r="G360" s="317"/>
      <c r="H360" s="380"/>
      <c r="I360" s="246"/>
      <c r="J360" s="246"/>
      <c r="K360" s="246"/>
      <c r="L360" s="246"/>
      <c r="M360" s="246"/>
    </row>
    <row r="361" spans="3:13">
      <c r="C361" s="246"/>
      <c r="D361" s="308"/>
      <c r="E361" s="358"/>
      <c r="F361" s="381"/>
      <c r="G361" s="317"/>
      <c r="H361" s="380"/>
      <c r="I361" s="246"/>
      <c r="J361" s="246"/>
      <c r="K361" s="246"/>
      <c r="L361" s="246"/>
      <c r="M361" s="246"/>
    </row>
    <row r="362" spans="3:13">
      <c r="C362" s="246"/>
      <c r="D362" s="308"/>
      <c r="E362" s="358"/>
      <c r="F362" s="381"/>
      <c r="G362" s="317"/>
      <c r="H362" s="380"/>
      <c r="I362" s="246"/>
      <c r="J362" s="246"/>
      <c r="K362" s="246"/>
      <c r="L362" s="246"/>
      <c r="M362" s="246"/>
    </row>
    <row r="363" spans="3:13">
      <c r="C363" s="246"/>
      <c r="D363" s="308"/>
      <c r="E363" s="358"/>
      <c r="F363" s="381"/>
      <c r="G363" s="317"/>
      <c r="H363" s="380"/>
      <c r="I363" s="246"/>
      <c r="J363" s="246"/>
      <c r="K363" s="246"/>
      <c r="L363" s="246"/>
      <c r="M363" s="246"/>
    </row>
    <row r="364" spans="3:13">
      <c r="C364" s="246"/>
      <c r="D364" s="308"/>
      <c r="E364" s="358"/>
      <c r="F364" s="381"/>
      <c r="G364" s="317"/>
      <c r="H364" s="380"/>
      <c r="I364" s="246"/>
      <c r="J364" s="246"/>
      <c r="K364" s="246"/>
      <c r="L364" s="246"/>
      <c r="M364" s="246"/>
    </row>
    <row r="365" spans="3:13">
      <c r="C365" s="246"/>
      <c r="D365" s="308"/>
      <c r="E365" s="358"/>
      <c r="F365" s="381"/>
      <c r="G365" s="317"/>
      <c r="H365" s="380"/>
      <c r="I365" s="246"/>
      <c r="J365" s="246"/>
      <c r="K365" s="246"/>
      <c r="L365" s="246"/>
      <c r="M365" s="246"/>
    </row>
    <row r="366" spans="3:13">
      <c r="C366" s="246"/>
      <c r="D366" s="308"/>
      <c r="E366" s="358"/>
      <c r="F366" s="381"/>
      <c r="G366" s="317"/>
      <c r="H366" s="380"/>
      <c r="I366" s="246"/>
      <c r="J366" s="246"/>
      <c r="K366" s="246"/>
      <c r="L366" s="246"/>
      <c r="M366" s="246"/>
    </row>
    <row r="367" spans="3:13">
      <c r="C367" s="246"/>
      <c r="D367" s="308"/>
      <c r="E367" s="358"/>
      <c r="F367" s="381"/>
      <c r="G367" s="317"/>
      <c r="H367" s="380"/>
      <c r="I367" s="246"/>
      <c r="J367" s="246"/>
      <c r="K367" s="246"/>
      <c r="L367" s="246"/>
      <c r="M367" s="246"/>
    </row>
    <row r="368" spans="3:13">
      <c r="C368" s="246"/>
      <c r="D368" s="308"/>
      <c r="E368" s="358"/>
      <c r="F368" s="381"/>
      <c r="G368" s="317"/>
      <c r="H368" s="380"/>
      <c r="I368" s="246"/>
      <c r="J368" s="246"/>
      <c r="K368" s="246"/>
      <c r="L368" s="246"/>
      <c r="M368" s="246"/>
    </row>
    <row r="369" spans="3:13">
      <c r="C369" s="246"/>
      <c r="D369" s="308"/>
      <c r="E369" s="358"/>
      <c r="F369" s="381"/>
      <c r="G369" s="317"/>
      <c r="H369" s="380"/>
      <c r="I369" s="246"/>
      <c r="J369" s="246"/>
      <c r="K369" s="246"/>
      <c r="L369" s="246"/>
      <c r="M369" s="246"/>
    </row>
    <row r="370" spans="3:13">
      <c r="C370" s="246"/>
      <c r="D370" s="308"/>
      <c r="E370" s="358"/>
      <c r="F370" s="381"/>
      <c r="G370" s="317"/>
      <c r="H370" s="380"/>
      <c r="I370" s="246"/>
      <c r="J370" s="246"/>
      <c r="K370" s="246"/>
      <c r="L370" s="246"/>
      <c r="M370" s="246"/>
    </row>
    <row r="371" spans="3:13">
      <c r="C371" s="246"/>
      <c r="D371" s="308"/>
      <c r="E371" s="358"/>
      <c r="F371" s="381"/>
      <c r="G371" s="317"/>
      <c r="H371" s="380"/>
      <c r="I371" s="246"/>
      <c r="J371" s="246"/>
      <c r="K371" s="246"/>
      <c r="L371" s="246"/>
      <c r="M371" s="246"/>
    </row>
    <row r="372" spans="3:13">
      <c r="C372" s="246"/>
      <c r="D372" s="308"/>
      <c r="E372" s="358"/>
      <c r="F372" s="381"/>
      <c r="G372" s="317"/>
      <c r="H372" s="380"/>
      <c r="I372" s="246"/>
      <c r="J372" s="246"/>
      <c r="K372" s="246"/>
      <c r="L372" s="246"/>
      <c r="M372" s="246"/>
    </row>
    <row r="373" spans="3:13">
      <c r="C373" s="246"/>
      <c r="D373" s="308"/>
      <c r="E373" s="358"/>
      <c r="F373" s="381"/>
      <c r="G373" s="317"/>
      <c r="H373" s="380"/>
      <c r="I373" s="246"/>
      <c r="J373" s="246"/>
      <c r="K373" s="246"/>
      <c r="L373" s="246"/>
      <c r="M373" s="246"/>
    </row>
    <row r="374" spans="3:13">
      <c r="C374" s="246"/>
      <c r="D374" s="308"/>
      <c r="E374" s="358"/>
      <c r="F374" s="381"/>
      <c r="G374" s="317"/>
      <c r="H374" s="380"/>
      <c r="I374" s="246"/>
      <c r="J374" s="246"/>
      <c r="K374" s="246"/>
      <c r="L374" s="246"/>
      <c r="M374" s="246"/>
    </row>
    <row r="375" spans="3:13">
      <c r="C375" s="246"/>
      <c r="D375" s="308"/>
      <c r="E375" s="358"/>
      <c r="F375" s="381"/>
      <c r="G375" s="317"/>
      <c r="H375" s="380"/>
      <c r="I375" s="246"/>
      <c r="J375" s="246"/>
      <c r="K375" s="246"/>
      <c r="L375" s="246"/>
      <c r="M375" s="246"/>
    </row>
    <row r="376" spans="3:13">
      <c r="C376" s="246"/>
      <c r="D376" s="308"/>
      <c r="E376" s="358"/>
      <c r="F376" s="381"/>
      <c r="G376" s="317"/>
      <c r="H376" s="380"/>
      <c r="I376" s="246"/>
      <c r="J376" s="246"/>
      <c r="K376" s="246"/>
      <c r="L376" s="246"/>
      <c r="M376" s="246"/>
    </row>
    <row r="377" spans="3:13">
      <c r="C377" s="246"/>
      <c r="D377" s="308"/>
      <c r="E377" s="358"/>
      <c r="F377" s="381"/>
      <c r="G377" s="317"/>
      <c r="H377" s="380"/>
      <c r="I377" s="246"/>
      <c r="J377" s="246"/>
      <c r="K377" s="246"/>
      <c r="L377" s="246"/>
      <c r="M377" s="246"/>
    </row>
    <row r="378" spans="3:13">
      <c r="C378" s="246"/>
      <c r="D378" s="308"/>
      <c r="E378" s="358"/>
      <c r="F378" s="381"/>
      <c r="G378" s="317"/>
      <c r="H378" s="380"/>
      <c r="I378" s="246"/>
      <c r="J378" s="246"/>
      <c r="K378" s="246"/>
      <c r="L378" s="246"/>
      <c r="M378" s="246"/>
    </row>
    <row r="379" spans="3:13">
      <c r="C379" s="246"/>
      <c r="D379" s="308"/>
      <c r="E379" s="358"/>
      <c r="F379" s="381"/>
      <c r="G379" s="317"/>
      <c r="H379" s="380"/>
      <c r="I379" s="246"/>
      <c r="J379" s="246"/>
      <c r="K379" s="246"/>
      <c r="L379" s="246"/>
      <c r="M379" s="246"/>
    </row>
    <row r="380" spans="3:13">
      <c r="C380" s="246"/>
      <c r="D380" s="308"/>
      <c r="E380" s="358"/>
      <c r="F380" s="381"/>
      <c r="G380" s="317"/>
      <c r="H380" s="380"/>
      <c r="I380" s="246"/>
      <c r="J380" s="246"/>
      <c r="K380" s="246"/>
      <c r="L380" s="246"/>
      <c r="M380" s="246"/>
    </row>
    <row r="381" spans="3:13">
      <c r="C381" s="246"/>
      <c r="D381" s="308"/>
      <c r="E381" s="358"/>
      <c r="F381" s="381"/>
      <c r="G381" s="317"/>
      <c r="H381" s="380"/>
      <c r="I381" s="246"/>
      <c r="J381" s="246"/>
      <c r="K381" s="246"/>
      <c r="L381" s="246"/>
      <c r="M381" s="246"/>
    </row>
    <row r="382" spans="3:13">
      <c r="C382" s="246"/>
      <c r="D382" s="308"/>
      <c r="E382" s="358"/>
      <c r="F382" s="381"/>
      <c r="G382" s="317"/>
      <c r="H382" s="380"/>
      <c r="I382" s="246"/>
      <c r="J382" s="246"/>
      <c r="K382" s="246"/>
      <c r="L382" s="246"/>
      <c r="M382" s="246"/>
    </row>
    <row r="383" spans="3:13">
      <c r="C383" s="246"/>
      <c r="D383" s="308"/>
      <c r="E383" s="358"/>
      <c r="F383" s="381"/>
      <c r="G383" s="317"/>
      <c r="H383" s="380"/>
      <c r="I383" s="246"/>
      <c r="J383" s="246"/>
      <c r="K383" s="246"/>
      <c r="L383" s="246"/>
      <c r="M383" s="246"/>
    </row>
    <row r="384" spans="3:13">
      <c r="C384" s="246"/>
      <c r="D384" s="308"/>
      <c r="E384" s="358"/>
      <c r="F384" s="381"/>
      <c r="G384" s="317"/>
      <c r="H384" s="380"/>
      <c r="I384" s="246"/>
      <c r="J384" s="246"/>
      <c r="K384" s="246"/>
      <c r="L384" s="246"/>
      <c r="M384" s="246"/>
    </row>
    <row r="385" spans="3:13">
      <c r="C385" s="246"/>
      <c r="D385" s="308"/>
      <c r="E385" s="358"/>
      <c r="F385" s="381"/>
      <c r="G385" s="317"/>
      <c r="H385" s="380"/>
      <c r="I385" s="246"/>
      <c r="J385" s="246"/>
      <c r="K385" s="246"/>
      <c r="L385" s="246"/>
      <c r="M385" s="246"/>
    </row>
    <row r="386" spans="3:13">
      <c r="C386" s="246"/>
      <c r="D386" s="308"/>
      <c r="E386" s="358"/>
      <c r="F386" s="381"/>
      <c r="G386" s="317"/>
      <c r="H386" s="380"/>
      <c r="I386" s="246"/>
      <c r="J386" s="246"/>
      <c r="K386" s="246"/>
      <c r="L386" s="246"/>
      <c r="M386" s="246"/>
    </row>
    <row r="387" spans="3:13">
      <c r="C387" s="246"/>
      <c r="D387" s="308"/>
      <c r="E387" s="358"/>
      <c r="F387" s="381"/>
      <c r="G387" s="317"/>
      <c r="H387" s="380"/>
      <c r="I387" s="246"/>
      <c r="J387" s="246"/>
      <c r="K387" s="246"/>
      <c r="L387" s="246"/>
      <c r="M387" s="246"/>
    </row>
    <row r="388" spans="3:13">
      <c r="C388" s="246"/>
      <c r="D388" s="308"/>
      <c r="E388" s="358"/>
      <c r="F388" s="381"/>
      <c r="G388" s="317"/>
      <c r="H388" s="380"/>
      <c r="I388" s="246"/>
      <c r="J388" s="246"/>
      <c r="K388" s="246"/>
      <c r="L388" s="246"/>
      <c r="M388" s="246"/>
    </row>
    <row r="389" spans="3:13">
      <c r="C389" s="246"/>
      <c r="D389" s="308"/>
      <c r="E389" s="358"/>
      <c r="F389" s="381"/>
      <c r="G389" s="317"/>
      <c r="H389" s="380"/>
      <c r="I389" s="246"/>
      <c r="J389" s="246"/>
      <c r="K389" s="246"/>
      <c r="L389" s="246"/>
      <c r="M389" s="246"/>
    </row>
    <row r="390" spans="3:13">
      <c r="C390" s="246"/>
      <c r="D390" s="308"/>
      <c r="E390" s="358"/>
      <c r="F390" s="381"/>
      <c r="G390" s="317"/>
      <c r="H390" s="380"/>
      <c r="I390" s="246"/>
      <c r="J390" s="246"/>
      <c r="K390" s="246"/>
      <c r="L390" s="246"/>
      <c r="M390" s="246"/>
    </row>
    <row r="391" spans="3:13">
      <c r="C391" s="246"/>
      <c r="D391" s="308"/>
      <c r="E391" s="358"/>
      <c r="F391" s="381"/>
      <c r="G391" s="317"/>
      <c r="H391" s="380"/>
      <c r="I391" s="246"/>
      <c r="J391" s="246"/>
      <c r="K391" s="246"/>
      <c r="L391" s="246"/>
      <c r="M391" s="246"/>
    </row>
    <row r="392" spans="3:13">
      <c r="C392" s="246"/>
      <c r="D392" s="308"/>
      <c r="E392" s="358"/>
      <c r="F392" s="381"/>
      <c r="G392" s="317"/>
      <c r="H392" s="380"/>
      <c r="I392" s="246"/>
      <c r="J392" s="246"/>
      <c r="K392" s="246"/>
      <c r="L392" s="246"/>
      <c r="M392" s="246"/>
    </row>
    <row r="393" spans="3:13">
      <c r="C393" s="246"/>
      <c r="D393" s="308"/>
      <c r="E393" s="358"/>
      <c r="F393" s="381"/>
      <c r="G393" s="317"/>
      <c r="H393" s="380"/>
      <c r="I393" s="246"/>
      <c r="J393" s="246"/>
      <c r="K393" s="246"/>
      <c r="L393" s="246"/>
      <c r="M393" s="246"/>
    </row>
    <row r="394" spans="3:13">
      <c r="C394" s="246"/>
      <c r="D394" s="308"/>
      <c r="E394" s="358"/>
      <c r="F394" s="381"/>
      <c r="G394" s="317"/>
      <c r="H394" s="380"/>
      <c r="I394" s="246"/>
      <c r="J394" s="246"/>
      <c r="K394" s="246"/>
      <c r="L394" s="246"/>
      <c r="M394" s="246"/>
    </row>
    <row r="395" spans="3:13">
      <c r="C395" s="246"/>
      <c r="D395" s="308"/>
      <c r="E395" s="358"/>
      <c r="F395" s="381"/>
      <c r="G395" s="317"/>
      <c r="H395" s="380"/>
      <c r="I395" s="246"/>
      <c r="J395" s="246"/>
      <c r="K395" s="246"/>
      <c r="L395" s="246"/>
      <c r="M395" s="246"/>
    </row>
    <row r="396" spans="3:13">
      <c r="C396" s="246"/>
      <c r="D396" s="308"/>
      <c r="E396" s="358"/>
      <c r="F396" s="381"/>
      <c r="G396" s="317"/>
      <c r="H396" s="380"/>
      <c r="I396" s="246"/>
      <c r="J396" s="246"/>
      <c r="K396" s="246"/>
      <c r="L396" s="246"/>
      <c r="M396" s="246"/>
    </row>
    <row r="397" spans="3:13">
      <c r="C397" s="246"/>
      <c r="D397" s="308"/>
      <c r="E397" s="358"/>
      <c r="F397" s="381"/>
      <c r="G397" s="317"/>
      <c r="H397" s="380"/>
      <c r="I397" s="246"/>
      <c r="J397" s="246"/>
      <c r="K397" s="246"/>
      <c r="L397" s="246"/>
      <c r="M397" s="246"/>
    </row>
    <row r="398" spans="3:13">
      <c r="C398" s="246"/>
      <c r="D398" s="308"/>
      <c r="E398" s="358"/>
      <c r="F398" s="381"/>
      <c r="G398" s="317"/>
      <c r="H398" s="380"/>
      <c r="I398" s="246"/>
      <c r="J398" s="246"/>
      <c r="K398" s="246"/>
      <c r="L398" s="246"/>
      <c r="M398" s="246"/>
    </row>
    <row r="399" spans="3:13">
      <c r="C399" s="246"/>
      <c r="D399" s="308"/>
      <c r="E399" s="358"/>
      <c r="F399" s="381"/>
      <c r="G399" s="317"/>
      <c r="H399" s="380"/>
      <c r="I399" s="246"/>
      <c r="J399" s="246"/>
      <c r="K399" s="246"/>
      <c r="L399" s="246"/>
      <c r="M399" s="246"/>
    </row>
    <row r="400" spans="3:13">
      <c r="C400" s="246"/>
      <c r="D400" s="308"/>
      <c r="E400" s="358"/>
      <c r="F400" s="381"/>
      <c r="G400" s="317"/>
      <c r="H400" s="380"/>
      <c r="I400" s="246"/>
      <c r="J400" s="246"/>
      <c r="K400" s="246"/>
      <c r="L400" s="246"/>
      <c r="M400" s="246"/>
    </row>
    <row r="401" spans="3:13">
      <c r="C401" s="246"/>
      <c r="D401" s="308"/>
      <c r="E401" s="358"/>
      <c r="F401" s="381"/>
      <c r="G401" s="317"/>
      <c r="H401" s="380"/>
      <c r="I401" s="246"/>
      <c r="J401" s="246"/>
      <c r="K401" s="246"/>
      <c r="L401" s="246"/>
      <c r="M401" s="246"/>
    </row>
    <row r="402" spans="3:13">
      <c r="C402" s="246"/>
      <c r="D402" s="308"/>
      <c r="E402" s="358"/>
      <c r="F402" s="381"/>
      <c r="G402" s="317"/>
      <c r="H402" s="380"/>
      <c r="I402" s="246"/>
      <c r="J402" s="246"/>
      <c r="K402" s="246"/>
      <c r="L402" s="246"/>
      <c r="M402" s="246"/>
    </row>
    <row r="403" spans="3:13">
      <c r="C403" s="246"/>
      <c r="D403" s="308"/>
      <c r="E403" s="358"/>
      <c r="F403" s="381"/>
      <c r="G403" s="317"/>
      <c r="H403" s="380"/>
      <c r="I403" s="246"/>
      <c r="J403" s="246"/>
      <c r="K403" s="246"/>
      <c r="L403" s="246"/>
      <c r="M403" s="246"/>
    </row>
    <row r="404" spans="3:13">
      <c r="C404" s="246"/>
      <c r="D404" s="308"/>
      <c r="E404" s="358"/>
      <c r="F404" s="381"/>
      <c r="G404" s="317"/>
      <c r="H404" s="380"/>
      <c r="I404" s="246"/>
      <c r="J404" s="246"/>
      <c r="K404" s="246"/>
      <c r="L404" s="246"/>
      <c r="M404" s="246"/>
    </row>
    <row r="405" spans="3:13">
      <c r="C405" s="246"/>
      <c r="D405" s="308"/>
      <c r="E405" s="358"/>
      <c r="F405" s="381"/>
      <c r="G405" s="317"/>
      <c r="H405" s="380"/>
      <c r="I405" s="246"/>
      <c r="J405" s="246"/>
      <c r="K405" s="246"/>
      <c r="L405" s="246"/>
      <c r="M405" s="246"/>
    </row>
    <row r="406" spans="3:13">
      <c r="C406" s="246"/>
      <c r="D406" s="308"/>
      <c r="E406" s="358"/>
      <c r="F406" s="381"/>
      <c r="G406" s="317"/>
      <c r="H406" s="380"/>
      <c r="I406" s="246"/>
      <c r="J406" s="246"/>
      <c r="K406" s="246"/>
      <c r="L406" s="246"/>
      <c r="M406" s="246"/>
    </row>
    <row r="407" spans="3:13">
      <c r="C407" s="246"/>
      <c r="D407" s="308"/>
      <c r="E407" s="358"/>
      <c r="F407" s="381"/>
      <c r="G407" s="317"/>
      <c r="H407" s="380"/>
      <c r="I407" s="246"/>
      <c r="J407" s="246"/>
      <c r="K407" s="246"/>
      <c r="L407" s="246"/>
      <c r="M407" s="246"/>
    </row>
    <row r="408" spans="3:13">
      <c r="C408" s="246"/>
      <c r="D408" s="308"/>
      <c r="E408" s="358"/>
      <c r="F408" s="381"/>
      <c r="G408" s="317"/>
      <c r="H408" s="380"/>
      <c r="I408" s="246"/>
      <c r="J408" s="246"/>
      <c r="K408" s="246"/>
      <c r="L408" s="246"/>
      <c r="M408" s="246"/>
    </row>
    <row r="409" spans="3:13">
      <c r="C409" s="246"/>
      <c r="D409" s="308"/>
      <c r="E409" s="358"/>
      <c r="F409" s="381"/>
      <c r="G409" s="317"/>
      <c r="H409" s="380"/>
      <c r="I409" s="246"/>
      <c r="J409" s="246"/>
      <c r="K409" s="246"/>
      <c r="L409" s="246"/>
      <c r="M409" s="246"/>
    </row>
    <row r="410" spans="3:13">
      <c r="C410" s="246"/>
      <c r="D410" s="308"/>
      <c r="E410" s="358"/>
      <c r="F410" s="381"/>
      <c r="G410" s="317"/>
      <c r="H410" s="380"/>
      <c r="I410" s="246"/>
      <c r="J410" s="246"/>
      <c r="K410" s="246"/>
      <c r="L410" s="246"/>
      <c r="M410" s="246"/>
    </row>
    <row r="411" spans="3:13">
      <c r="C411" s="246"/>
      <c r="D411" s="308"/>
      <c r="E411" s="358"/>
      <c r="F411" s="381"/>
      <c r="G411" s="317"/>
      <c r="H411" s="380"/>
      <c r="I411" s="246"/>
      <c r="J411" s="246"/>
      <c r="K411" s="246"/>
      <c r="L411" s="246"/>
      <c r="M411" s="246"/>
    </row>
    <row r="412" spans="3:13">
      <c r="C412" s="246"/>
      <c r="D412" s="308"/>
      <c r="E412" s="358"/>
      <c r="F412" s="381"/>
      <c r="G412" s="317"/>
      <c r="H412" s="380"/>
      <c r="I412" s="246"/>
      <c r="J412" s="246"/>
      <c r="K412" s="246"/>
      <c r="L412" s="246"/>
      <c r="M412" s="246"/>
    </row>
    <row r="413" spans="3:13">
      <c r="C413" s="246"/>
      <c r="D413" s="308"/>
      <c r="E413" s="358"/>
      <c r="F413" s="381"/>
      <c r="G413" s="317"/>
      <c r="H413" s="380"/>
      <c r="I413" s="246"/>
      <c r="J413" s="246"/>
      <c r="K413" s="246"/>
      <c r="L413" s="246"/>
      <c r="M413" s="246"/>
    </row>
    <row r="414" spans="3:13">
      <c r="C414" s="246"/>
      <c r="D414" s="308"/>
      <c r="E414" s="358"/>
      <c r="F414" s="381"/>
      <c r="G414" s="317"/>
      <c r="H414" s="380"/>
      <c r="I414" s="246"/>
      <c r="J414" s="246"/>
      <c r="K414" s="246"/>
      <c r="L414" s="246"/>
      <c r="M414" s="246"/>
    </row>
    <row r="415" spans="3:13">
      <c r="C415" s="246"/>
      <c r="D415" s="308"/>
      <c r="E415" s="358"/>
      <c r="F415" s="381"/>
      <c r="G415" s="317"/>
      <c r="H415" s="380"/>
      <c r="I415" s="246"/>
      <c r="J415" s="246"/>
      <c r="K415" s="246"/>
      <c r="L415" s="246"/>
      <c r="M415" s="246"/>
    </row>
    <row r="416" spans="3:13">
      <c r="C416" s="246"/>
      <c r="D416" s="308"/>
      <c r="E416" s="358"/>
      <c r="F416" s="381"/>
      <c r="G416" s="317"/>
      <c r="H416" s="380"/>
      <c r="I416" s="246"/>
      <c r="J416" s="246"/>
      <c r="K416" s="246"/>
      <c r="L416" s="246"/>
      <c r="M416" s="246"/>
    </row>
    <row r="417" spans="3:13">
      <c r="C417" s="246"/>
      <c r="D417" s="308"/>
      <c r="E417" s="358"/>
      <c r="F417" s="381"/>
      <c r="G417" s="317"/>
      <c r="H417" s="380"/>
      <c r="I417" s="246"/>
      <c r="J417" s="246"/>
      <c r="K417" s="246"/>
      <c r="L417" s="246"/>
      <c r="M417" s="246"/>
    </row>
    <row r="418" spans="3:13">
      <c r="C418" s="246"/>
      <c r="D418" s="308"/>
      <c r="E418" s="358"/>
      <c r="F418" s="381"/>
      <c r="G418" s="317"/>
      <c r="H418" s="380"/>
      <c r="I418" s="246"/>
      <c r="J418" s="246"/>
      <c r="K418" s="246"/>
      <c r="L418" s="246"/>
      <c r="M418" s="246"/>
    </row>
    <row r="419" spans="3:13">
      <c r="C419" s="246"/>
      <c r="D419" s="308"/>
      <c r="E419" s="358"/>
      <c r="F419" s="381"/>
      <c r="G419" s="317"/>
      <c r="H419" s="380"/>
      <c r="I419" s="246"/>
      <c r="J419" s="246"/>
      <c r="K419" s="246"/>
      <c r="L419" s="246"/>
      <c r="M419" s="246"/>
    </row>
    <row r="420" spans="3:13">
      <c r="C420" s="246"/>
      <c r="D420" s="308"/>
      <c r="E420" s="358"/>
      <c r="F420" s="381"/>
      <c r="G420" s="317"/>
      <c r="H420" s="380"/>
      <c r="I420" s="246"/>
      <c r="J420" s="246"/>
      <c r="K420" s="246"/>
      <c r="L420" s="246"/>
      <c r="M420" s="246"/>
    </row>
    <row r="421" spans="3:13">
      <c r="C421" s="246"/>
      <c r="D421" s="308"/>
      <c r="E421" s="358"/>
      <c r="F421" s="381"/>
      <c r="G421" s="317"/>
      <c r="H421" s="380"/>
      <c r="I421" s="246"/>
      <c r="J421" s="246"/>
      <c r="K421" s="246"/>
      <c r="L421" s="246"/>
      <c r="M421" s="246"/>
    </row>
    <row r="422" spans="3:13">
      <c r="C422" s="246"/>
      <c r="D422" s="308"/>
      <c r="E422" s="358"/>
      <c r="F422" s="381"/>
      <c r="G422" s="317"/>
      <c r="H422" s="380"/>
      <c r="I422" s="246"/>
      <c r="J422" s="246"/>
      <c r="K422" s="246"/>
      <c r="L422" s="246"/>
      <c r="M422" s="246"/>
    </row>
    <row r="423" spans="3:13">
      <c r="C423" s="246"/>
      <c r="D423" s="308"/>
      <c r="E423" s="358"/>
      <c r="F423" s="381"/>
      <c r="G423" s="317"/>
      <c r="H423" s="380"/>
      <c r="I423" s="246"/>
      <c r="J423" s="246"/>
      <c r="K423" s="246"/>
      <c r="L423" s="246"/>
      <c r="M423" s="246"/>
    </row>
    <row r="424" spans="3:13">
      <c r="C424" s="246"/>
      <c r="D424" s="308"/>
      <c r="E424" s="358"/>
      <c r="F424" s="381"/>
      <c r="G424" s="317"/>
      <c r="H424" s="380"/>
      <c r="I424" s="246"/>
      <c r="J424" s="246"/>
      <c r="K424" s="246"/>
      <c r="L424" s="246"/>
      <c r="M424" s="246"/>
    </row>
    <row r="425" spans="3:13">
      <c r="C425" s="246"/>
      <c r="D425" s="308"/>
      <c r="E425" s="358"/>
      <c r="F425" s="381"/>
      <c r="G425" s="317"/>
      <c r="H425" s="380"/>
      <c r="I425" s="246"/>
      <c r="J425" s="246"/>
      <c r="K425" s="246"/>
      <c r="L425" s="246"/>
      <c r="M425" s="246"/>
    </row>
    <row r="426" spans="3:13">
      <c r="C426" s="246"/>
      <c r="D426" s="308"/>
      <c r="E426" s="358"/>
      <c r="F426" s="381"/>
      <c r="G426" s="317"/>
      <c r="H426" s="380"/>
      <c r="I426" s="246"/>
      <c r="J426" s="246"/>
      <c r="K426" s="246"/>
      <c r="L426" s="246"/>
      <c r="M426" s="246"/>
    </row>
    <row r="427" spans="3:13">
      <c r="C427" s="246"/>
      <c r="D427" s="308"/>
      <c r="E427" s="358"/>
      <c r="F427" s="381"/>
      <c r="G427" s="317"/>
      <c r="H427" s="380"/>
      <c r="I427" s="246"/>
      <c r="J427" s="246"/>
      <c r="K427" s="246"/>
      <c r="L427" s="246"/>
      <c r="M427" s="246"/>
    </row>
    <row r="428" spans="3:13">
      <c r="C428" s="246"/>
      <c r="D428" s="308"/>
      <c r="E428" s="358"/>
      <c r="F428" s="381"/>
      <c r="G428" s="317"/>
      <c r="H428" s="380"/>
      <c r="I428" s="246"/>
      <c r="J428" s="246"/>
      <c r="K428" s="246"/>
      <c r="L428" s="246"/>
      <c r="M428" s="246"/>
    </row>
    <row r="429" spans="3:13">
      <c r="C429" s="246"/>
      <c r="D429" s="308"/>
      <c r="E429" s="358"/>
      <c r="F429" s="381"/>
      <c r="G429" s="317"/>
      <c r="H429" s="380"/>
      <c r="I429" s="246"/>
      <c r="J429" s="246"/>
      <c r="K429" s="246"/>
      <c r="L429" s="246"/>
      <c r="M429" s="246"/>
    </row>
    <row r="430" spans="3:13">
      <c r="C430" s="246"/>
      <c r="D430" s="308"/>
      <c r="E430" s="358"/>
      <c r="F430" s="381"/>
      <c r="G430" s="317"/>
      <c r="H430" s="380"/>
      <c r="I430" s="246"/>
      <c r="J430" s="246"/>
      <c r="K430" s="246"/>
      <c r="L430" s="246"/>
      <c r="M430" s="246"/>
    </row>
    <row r="431" spans="3:13">
      <c r="C431" s="246"/>
      <c r="D431" s="308"/>
      <c r="E431" s="358"/>
      <c r="F431" s="381"/>
      <c r="G431" s="317"/>
      <c r="H431" s="380"/>
      <c r="I431" s="246"/>
      <c r="J431" s="246"/>
      <c r="K431" s="246"/>
      <c r="L431" s="246"/>
      <c r="M431" s="246"/>
    </row>
    <row r="432" spans="3:13">
      <c r="C432" s="246"/>
      <c r="D432" s="308"/>
      <c r="E432" s="358"/>
      <c r="F432" s="381"/>
      <c r="G432" s="317"/>
      <c r="I432" s="246"/>
      <c r="J432" s="246"/>
      <c r="K432" s="246"/>
      <c r="L432" s="246"/>
      <c r="M432" s="246"/>
    </row>
    <row r="433" spans="3:13">
      <c r="C433" s="246"/>
      <c r="D433" s="308"/>
      <c r="E433" s="358"/>
      <c r="F433" s="381"/>
      <c r="G433" s="317"/>
      <c r="I433" s="246"/>
      <c r="J433" s="246"/>
      <c r="K433" s="246"/>
      <c r="L433" s="246"/>
      <c r="M433" s="246"/>
    </row>
    <row r="434" spans="3:13">
      <c r="C434" s="246"/>
      <c r="D434" s="308"/>
      <c r="E434" s="358"/>
      <c r="F434" s="381"/>
      <c r="G434" s="317"/>
      <c r="I434" s="246"/>
      <c r="J434" s="246"/>
      <c r="K434" s="246"/>
      <c r="L434" s="246"/>
      <c r="M434" s="246"/>
    </row>
    <row r="435" spans="3:13">
      <c r="C435" s="246"/>
      <c r="D435" s="308"/>
      <c r="E435" s="358"/>
      <c r="F435" s="381"/>
      <c r="G435" s="317"/>
      <c r="I435" s="246"/>
      <c r="J435" s="246"/>
      <c r="K435" s="246"/>
      <c r="L435" s="246"/>
      <c r="M435" s="246"/>
    </row>
    <row r="436" spans="3:13">
      <c r="C436" s="246"/>
      <c r="D436" s="308"/>
      <c r="E436" s="358"/>
      <c r="F436" s="381"/>
      <c r="G436" s="317"/>
      <c r="I436" s="246"/>
      <c r="J436" s="246"/>
      <c r="K436" s="246"/>
      <c r="L436" s="246"/>
      <c r="M436" s="246"/>
    </row>
    <row r="437" spans="3:13">
      <c r="C437" s="246"/>
      <c r="D437" s="308"/>
      <c r="E437" s="358"/>
      <c r="F437" s="381"/>
      <c r="G437" s="317"/>
      <c r="I437" s="246"/>
      <c r="J437" s="246"/>
      <c r="K437" s="246"/>
      <c r="L437" s="246"/>
      <c r="M437" s="246"/>
    </row>
    <row r="438" spans="3:13">
      <c r="C438" s="246"/>
      <c r="D438" s="308"/>
      <c r="E438" s="358"/>
      <c r="F438" s="381"/>
      <c r="G438" s="317"/>
      <c r="I438" s="246"/>
      <c r="J438" s="246"/>
      <c r="K438" s="246"/>
      <c r="L438" s="246"/>
      <c r="M438" s="246"/>
    </row>
    <row r="439" spans="3:13">
      <c r="C439" s="246"/>
      <c r="D439" s="308"/>
      <c r="E439" s="358"/>
      <c r="F439" s="381"/>
      <c r="G439" s="317"/>
      <c r="I439" s="246"/>
      <c r="J439" s="246"/>
      <c r="K439" s="246"/>
      <c r="L439" s="246"/>
      <c r="M439" s="246"/>
    </row>
    <row r="440" spans="3:13">
      <c r="C440" s="246"/>
      <c r="D440" s="308"/>
      <c r="E440" s="358"/>
      <c r="F440" s="381"/>
      <c r="G440" s="317"/>
      <c r="I440" s="246"/>
      <c r="J440" s="246"/>
      <c r="K440" s="246"/>
      <c r="L440" s="246"/>
      <c r="M440" s="246"/>
    </row>
    <row r="441" spans="3:13">
      <c r="C441" s="246"/>
      <c r="D441" s="308"/>
      <c r="E441" s="358"/>
      <c r="F441" s="381"/>
      <c r="G441" s="317"/>
      <c r="I441" s="246"/>
      <c r="J441" s="246"/>
      <c r="K441" s="246"/>
      <c r="L441" s="246"/>
      <c r="M441" s="246"/>
    </row>
    <row r="442" spans="3:13">
      <c r="C442" s="246"/>
      <c r="D442" s="308"/>
      <c r="E442" s="358"/>
      <c r="F442" s="381"/>
      <c r="G442" s="317"/>
      <c r="I442" s="246"/>
      <c r="J442" s="246"/>
      <c r="K442" s="246"/>
      <c r="L442" s="246"/>
      <c r="M442" s="246"/>
    </row>
    <row r="443" spans="3:13">
      <c r="C443" s="246"/>
      <c r="D443" s="308"/>
      <c r="E443" s="358"/>
      <c r="F443" s="381"/>
      <c r="G443" s="317"/>
      <c r="I443" s="246"/>
      <c r="J443" s="246"/>
      <c r="K443" s="246"/>
      <c r="L443" s="246"/>
      <c r="M443" s="246"/>
    </row>
    <row r="444" spans="3:13">
      <c r="C444" s="246"/>
      <c r="D444" s="308"/>
      <c r="E444" s="358"/>
      <c r="F444" s="381"/>
      <c r="G444" s="317"/>
      <c r="I444" s="246"/>
      <c r="J444" s="246"/>
      <c r="K444" s="246"/>
      <c r="L444" s="246"/>
      <c r="M444" s="246"/>
    </row>
    <row r="445" spans="3:13">
      <c r="C445" s="246"/>
      <c r="D445" s="308"/>
      <c r="E445" s="358"/>
      <c r="F445" s="381"/>
      <c r="G445" s="317"/>
      <c r="I445" s="246"/>
      <c r="J445" s="246"/>
      <c r="K445" s="246"/>
      <c r="L445" s="246"/>
      <c r="M445" s="246"/>
    </row>
    <row r="446" spans="3:13">
      <c r="C446" s="246"/>
      <c r="D446" s="308"/>
      <c r="E446" s="358"/>
      <c r="F446" s="381"/>
      <c r="G446" s="317"/>
      <c r="I446" s="246"/>
      <c r="J446" s="246"/>
      <c r="K446" s="246"/>
      <c r="L446" s="246"/>
      <c r="M446" s="246"/>
    </row>
    <row r="447" spans="3:13">
      <c r="C447" s="246"/>
      <c r="D447" s="308"/>
      <c r="E447" s="358"/>
      <c r="F447" s="381"/>
      <c r="G447" s="317"/>
      <c r="I447" s="246"/>
      <c r="J447" s="246"/>
      <c r="K447" s="246"/>
      <c r="L447" s="246"/>
      <c r="M447" s="246"/>
    </row>
    <row r="448" spans="3:13">
      <c r="C448" s="246"/>
      <c r="D448" s="308"/>
      <c r="E448" s="358"/>
      <c r="F448" s="381"/>
      <c r="G448" s="317"/>
      <c r="I448" s="246"/>
      <c r="J448" s="246"/>
      <c r="K448" s="246"/>
      <c r="L448" s="246"/>
      <c r="M448" s="246"/>
    </row>
    <row r="449" spans="3:13">
      <c r="C449" s="246"/>
      <c r="D449" s="308"/>
      <c r="E449" s="358"/>
      <c r="F449" s="381"/>
      <c r="G449" s="317"/>
      <c r="I449" s="246"/>
      <c r="J449" s="246"/>
      <c r="K449" s="246"/>
      <c r="L449" s="246"/>
      <c r="M449" s="246"/>
    </row>
    <row r="450" spans="3:13">
      <c r="C450" s="246"/>
      <c r="D450" s="308"/>
      <c r="E450" s="358"/>
      <c r="F450" s="381"/>
      <c r="G450" s="317"/>
      <c r="I450" s="246"/>
      <c r="J450" s="246"/>
      <c r="K450" s="246"/>
      <c r="L450" s="246"/>
      <c r="M450" s="246"/>
    </row>
    <row r="451" spans="3:13">
      <c r="C451" s="246"/>
      <c r="D451" s="308"/>
      <c r="E451" s="358"/>
      <c r="F451" s="381"/>
      <c r="G451" s="317"/>
      <c r="I451" s="246"/>
      <c r="J451" s="246"/>
      <c r="K451" s="246"/>
      <c r="L451" s="246"/>
      <c r="M451" s="246"/>
    </row>
    <row r="452" spans="3:13">
      <c r="C452" s="246"/>
      <c r="D452" s="308"/>
      <c r="E452" s="358"/>
      <c r="F452" s="381"/>
      <c r="G452" s="317"/>
      <c r="I452" s="246"/>
      <c r="J452" s="246"/>
      <c r="K452" s="246"/>
      <c r="L452" s="246"/>
      <c r="M452" s="246"/>
    </row>
    <row r="453" spans="3:13">
      <c r="C453" s="246"/>
      <c r="D453" s="308"/>
      <c r="E453" s="358"/>
      <c r="F453" s="381"/>
      <c r="G453" s="317"/>
      <c r="I453" s="246"/>
      <c r="J453" s="246"/>
      <c r="K453" s="246"/>
      <c r="L453" s="246"/>
      <c r="M453" s="246"/>
    </row>
    <row r="454" spans="3:13">
      <c r="C454" s="246"/>
      <c r="D454" s="308"/>
      <c r="E454" s="358"/>
      <c r="F454" s="381"/>
      <c r="G454" s="317"/>
      <c r="I454" s="246"/>
      <c r="J454" s="246"/>
      <c r="K454" s="246"/>
      <c r="L454" s="246"/>
      <c r="M454" s="246"/>
    </row>
    <row r="455" spans="3:13">
      <c r="C455" s="246"/>
      <c r="D455" s="308"/>
      <c r="E455" s="358"/>
      <c r="F455" s="381"/>
      <c r="G455" s="317"/>
      <c r="I455" s="246"/>
      <c r="J455" s="246"/>
      <c r="K455" s="246"/>
      <c r="L455" s="246"/>
      <c r="M455" s="246"/>
    </row>
    <row r="456" spans="3:13">
      <c r="C456" s="246"/>
      <c r="D456" s="308"/>
      <c r="E456" s="358"/>
      <c r="F456" s="381"/>
      <c r="G456" s="317"/>
      <c r="I456" s="246"/>
      <c r="J456" s="246"/>
      <c r="K456" s="246"/>
      <c r="L456" s="246"/>
      <c r="M456" s="246"/>
    </row>
    <row r="457" spans="3:13">
      <c r="C457" s="246"/>
      <c r="D457" s="308"/>
      <c r="E457" s="358"/>
      <c r="F457" s="381"/>
      <c r="G457" s="317"/>
      <c r="I457" s="246"/>
      <c r="J457" s="246"/>
      <c r="K457" s="246"/>
      <c r="L457" s="246"/>
      <c r="M457" s="246"/>
    </row>
    <row r="458" spans="3:13">
      <c r="C458" s="246"/>
      <c r="D458" s="308"/>
      <c r="E458" s="358"/>
      <c r="F458" s="381"/>
      <c r="G458" s="317"/>
      <c r="I458" s="246"/>
      <c r="J458" s="246"/>
      <c r="K458" s="246"/>
      <c r="L458" s="246"/>
      <c r="M458" s="246"/>
    </row>
    <row r="459" spans="3:13">
      <c r="C459" s="246"/>
      <c r="D459" s="308"/>
      <c r="E459" s="358"/>
      <c r="F459" s="381"/>
      <c r="G459" s="317"/>
      <c r="I459" s="246"/>
      <c r="J459" s="246"/>
      <c r="K459" s="246"/>
      <c r="L459" s="246"/>
      <c r="M459" s="246"/>
    </row>
    <row r="460" spans="3:13">
      <c r="C460" s="246"/>
      <c r="D460" s="308"/>
      <c r="E460" s="358"/>
      <c r="F460" s="381"/>
      <c r="G460" s="317"/>
      <c r="I460" s="246"/>
      <c r="J460" s="246"/>
      <c r="K460" s="246"/>
      <c r="L460" s="246"/>
      <c r="M460" s="246"/>
    </row>
    <row r="461" spans="3:13">
      <c r="C461" s="246"/>
      <c r="D461" s="308"/>
      <c r="E461" s="358"/>
      <c r="F461" s="381"/>
      <c r="G461" s="317"/>
      <c r="I461" s="246"/>
      <c r="J461" s="246"/>
      <c r="K461" s="246"/>
      <c r="L461" s="246"/>
      <c r="M461" s="246"/>
    </row>
    <row r="462" spans="3:13">
      <c r="C462" s="246"/>
      <c r="D462" s="308"/>
      <c r="E462" s="358"/>
      <c r="F462" s="381"/>
      <c r="G462" s="317"/>
      <c r="I462" s="246"/>
      <c r="J462" s="246"/>
      <c r="K462" s="246"/>
      <c r="L462" s="246"/>
      <c r="M462" s="246"/>
    </row>
    <row r="463" spans="3:13">
      <c r="C463" s="246"/>
      <c r="D463" s="308"/>
      <c r="E463" s="358"/>
      <c r="F463" s="381"/>
      <c r="G463" s="317"/>
      <c r="I463" s="246"/>
      <c r="J463" s="246"/>
      <c r="K463" s="246"/>
      <c r="L463" s="246"/>
      <c r="M463" s="246"/>
    </row>
    <row r="464" spans="3:13">
      <c r="C464" s="246"/>
      <c r="D464" s="308"/>
      <c r="E464" s="358"/>
      <c r="F464" s="381"/>
      <c r="G464" s="317"/>
      <c r="I464" s="246"/>
      <c r="J464" s="246"/>
      <c r="K464" s="246"/>
      <c r="L464" s="246"/>
      <c r="M464" s="246"/>
    </row>
    <row r="465" spans="3:13">
      <c r="C465" s="246"/>
      <c r="D465" s="308"/>
      <c r="E465" s="358"/>
      <c r="F465" s="381"/>
      <c r="G465" s="317"/>
      <c r="I465" s="246"/>
      <c r="J465" s="246"/>
      <c r="K465" s="246"/>
      <c r="L465" s="246"/>
      <c r="M465" s="246"/>
    </row>
    <row r="466" spans="3:13">
      <c r="C466" s="246"/>
      <c r="D466" s="308"/>
      <c r="E466" s="358"/>
      <c r="F466" s="381"/>
      <c r="G466" s="317"/>
      <c r="I466" s="246"/>
      <c r="J466" s="246"/>
      <c r="K466" s="246"/>
      <c r="L466" s="246"/>
      <c r="M466" s="246"/>
    </row>
    <row r="467" spans="3:13">
      <c r="C467" s="246"/>
      <c r="D467" s="308"/>
      <c r="E467" s="358"/>
      <c r="F467" s="381"/>
      <c r="G467" s="317"/>
      <c r="I467" s="246"/>
      <c r="J467" s="246"/>
      <c r="K467" s="246"/>
      <c r="L467" s="246"/>
      <c r="M467" s="246"/>
    </row>
    <row r="468" spans="3:13">
      <c r="C468" s="246"/>
      <c r="D468" s="308"/>
      <c r="E468" s="358"/>
      <c r="F468" s="381"/>
      <c r="G468" s="317"/>
      <c r="I468" s="246"/>
      <c r="J468" s="246"/>
      <c r="K468" s="246"/>
      <c r="L468" s="246"/>
      <c r="M468" s="246"/>
    </row>
    <row r="469" spans="3:13">
      <c r="C469" s="246"/>
      <c r="D469" s="308"/>
      <c r="E469" s="358"/>
      <c r="F469" s="381"/>
      <c r="G469" s="317"/>
      <c r="I469" s="246"/>
      <c r="J469" s="246"/>
      <c r="K469" s="246"/>
      <c r="L469" s="246"/>
      <c r="M469" s="246"/>
    </row>
    <row r="470" spans="3:13">
      <c r="C470" s="246"/>
      <c r="D470" s="308"/>
      <c r="E470" s="358"/>
      <c r="F470" s="381"/>
      <c r="G470" s="317"/>
      <c r="I470" s="246"/>
      <c r="J470" s="246"/>
      <c r="K470" s="246"/>
      <c r="L470" s="246"/>
      <c r="M470" s="246"/>
    </row>
    <row r="471" spans="3:13">
      <c r="C471" s="246"/>
      <c r="D471" s="308"/>
      <c r="E471" s="358"/>
      <c r="F471" s="381"/>
      <c r="G471" s="317"/>
      <c r="I471" s="246"/>
      <c r="J471" s="246"/>
      <c r="K471" s="246"/>
      <c r="L471" s="246"/>
      <c r="M471" s="246"/>
    </row>
    <row r="472" spans="3:13">
      <c r="C472" s="246"/>
      <c r="D472" s="308"/>
      <c r="E472" s="358"/>
      <c r="F472" s="381"/>
      <c r="G472" s="317"/>
      <c r="I472" s="246"/>
      <c r="J472" s="246"/>
      <c r="K472" s="246"/>
      <c r="L472" s="246"/>
      <c r="M472" s="246"/>
    </row>
    <row r="473" spans="3:13">
      <c r="C473" s="246"/>
      <c r="D473" s="308"/>
      <c r="E473" s="358"/>
      <c r="F473" s="381"/>
      <c r="G473" s="317"/>
      <c r="I473" s="246"/>
      <c r="J473" s="246"/>
      <c r="K473" s="246"/>
      <c r="L473" s="246"/>
      <c r="M473" s="246"/>
    </row>
    <row r="474" spans="3:13">
      <c r="C474" s="246"/>
      <c r="D474" s="308"/>
      <c r="E474" s="358"/>
      <c r="F474" s="381"/>
      <c r="G474" s="317"/>
      <c r="I474" s="246"/>
      <c r="J474" s="246"/>
      <c r="K474" s="246"/>
      <c r="L474" s="246"/>
      <c r="M474" s="246"/>
    </row>
    <row r="475" spans="3:13">
      <c r="C475" s="246"/>
      <c r="D475" s="308"/>
      <c r="E475" s="358"/>
      <c r="F475" s="381"/>
      <c r="G475" s="317"/>
      <c r="I475" s="246"/>
      <c r="J475" s="246"/>
      <c r="K475" s="246"/>
      <c r="L475" s="246"/>
      <c r="M475" s="246"/>
    </row>
    <row r="476" spans="3:13">
      <c r="C476" s="246"/>
      <c r="D476" s="308"/>
      <c r="E476" s="358"/>
      <c r="F476" s="381"/>
      <c r="G476" s="317"/>
      <c r="I476" s="246"/>
      <c r="J476" s="246"/>
      <c r="K476" s="246"/>
      <c r="L476" s="246"/>
      <c r="M476" s="246"/>
    </row>
    <row r="477" spans="3:13">
      <c r="C477" s="246"/>
      <c r="D477" s="308"/>
      <c r="E477" s="358"/>
      <c r="F477" s="381"/>
      <c r="G477" s="317"/>
      <c r="I477" s="246"/>
      <c r="J477" s="246"/>
      <c r="K477" s="246"/>
      <c r="L477" s="246"/>
      <c r="M477" s="246"/>
    </row>
    <row r="478" spans="3:13">
      <c r="C478" s="246"/>
      <c r="D478" s="308"/>
      <c r="E478" s="358"/>
      <c r="F478" s="381"/>
      <c r="G478" s="317"/>
      <c r="I478" s="246"/>
      <c r="J478" s="246"/>
      <c r="K478" s="246"/>
      <c r="L478" s="246"/>
      <c r="M478" s="246"/>
    </row>
    <row r="479" spans="3:13">
      <c r="C479" s="246"/>
      <c r="D479" s="308"/>
      <c r="E479" s="358"/>
      <c r="F479" s="381"/>
      <c r="G479" s="317"/>
      <c r="I479" s="246"/>
      <c r="J479" s="246"/>
      <c r="K479" s="246"/>
      <c r="L479" s="246"/>
      <c r="M479" s="246"/>
    </row>
    <row r="480" spans="3:13">
      <c r="C480" s="246"/>
      <c r="D480" s="308"/>
      <c r="E480" s="358"/>
      <c r="F480" s="381"/>
      <c r="G480" s="317"/>
      <c r="I480" s="246"/>
      <c r="J480" s="246"/>
      <c r="K480" s="246"/>
      <c r="L480" s="246"/>
      <c r="M480" s="246"/>
    </row>
    <row r="481" spans="3:13">
      <c r="C481" s="246"/>
      <c r="D481" s="308"/>
      <c r="E481" s="358"/>
      <c r="F481" s="381"/>
      <c r="G481" s="317"/>
      <c r="I481" s="246"/>
      <c r="J481" s="246"/>
      <c r="K481" s="246"/>
      <c r="L481" s="246"/>
      <c r="M481" s="246"/>
    </row>
    <row r="482" spans="3:13">
      <c r="C482" s="246"/>
      <c r="D482" s="308"/>
      <c r="E482" s="358"/>
      <c r="F482" s="381"/>
      <c r="G482" s="317"/>
      <c r="I482" s="246"/>
      <c r="J482" s="246"/>
      <c r="K482" s="246"/>
      <c r="L482" s="246"/>
      <c r="M482" s="246"/>
    </row>
    <row r="483" spans="3:13">
      <c r="C483" s="246"/>
      <c r="D483" s="308"/>
      <c r="E483" s="358"/>
      <c r="F483" s="381"/>
      <c r="G483" s="317"/>
      <c r="I483" s="246"/>
      <c r="J483" s="246"/>
      <c r="K483" s="246"/>
      <c r="L483" s="246"/>
      <c r="M483" s="246"/>
    </row>
    <row r="484" spans="3:13">
      <c r="C484" s="246"/>
      <c r="D484" s="308"/>
      <c r="E484" s="358"/>
      <c r="F484" s="381"/>
      <c r="G484" s="317"/>
      <c r="I484" s="246"/>
      <c r="J484" s="246"/>
      <c r="K484" s="246"/>
      <c r="L484" s="246"/>
      <c r="M484" s="246"/>
    </row>
    <row r="485" spans="3:13">
      <c r="C485" s="246"/>
      <c r="D485" s="308"/>
      <c r="E485" s="358"/>
      <c r="F485" s="381"/>
      <c r="G485" s="317"/>
      <c r="I485" s="246"/>
      <c r="J485" s="246"/>
      <c r="K485" s="246"/>
      <c r="L485" s="246"/>
      <c r="M485" s="246"/>
    </row>
    <row r="486" spans="3:13">
      <c r="C486" s="246"/>
      <c r="D486" s="308"/>
      <c r="E486" s="358"/>
      <c r="F486" s="381"/>
      <c r="G486" s="317"/>
      <c r="I486" s="246"/>
      <c r="J486" s="246"/>
      <c r="K486" s="246"/>
      <c r="L486" s="246"/>
      <c r="M486" s="246"/>
    </row>
    <row r="487" spans="3:13">
      <c r="C487" s="246"/>
      <c r="D487" s="308"/>
      <c r="E487" s="358"/>
      <c r="F487" s="381"/>
      <c r="G487" s="317"/>
      <c r="I487" s="246"/>
      <c r="J487" s="246"/>
      <c r="K487" s="246"/>
      <c r="L487" s="246"/>
      <c r="M487" s="246"/>
    </row>
    <row r="488" spans="3:13">
      <c r="C488" s="246"/>
      <c r="D488" s="308"/>
      <c r="E488" s="358"/>
      <c r="F488" s="381"/>
      <c r="G488" s="317"/>
      <c r="I488" s="246"/>
      <c r="J488" s="246"/>
      <c r="K488" s="246"/>
      <c r="L488" s="246"/>
      <c r="M488" s="246"/>
    </row>
    <row r="489" spans="3:13">
      <c r="C489" s="246"/>
      <c r="D489" s="308"/>
      <c r="E489" s="358"/>
      <c r="F489" s="381"/>
      <c r="G489" s="317"/>
      <c r="I489" s="246"/>
      <c r="J489" s="246"/>
      <c r="K489" s="246"/>
      <c r="L489" s="246"/>
      <c r="M489" s="246"/>
    </row>
    <row r="490" spans="3:13">
      <c r="C490" s="246"/>
      <c r="D490" s="308"/>
      <c r="E490" s="358"/>
      <c r="F490" s="381"/>
      <c r="G490" s="317"/>
      <c r="I490" s="246"/>
      <c r="J490" s="246"/>
      <c r="K490" s="246"/>
      <c r="L490" s="246"/>
      <c r="M490" s="246"/>
    </row>
    <row r="491" spans="3:13">
      <c r="C491" s="246"/>
      <c r="D491" s="308"/>
      <c r="E491" s="358"/>
      <c r="F491" s="381"/>
      <c r="G491" s="317"/>
      <c r="I491" s="246"/>
      <c r="J491" s="246"/>
      <c r="K491" s="246"/>
      <c r="L491" s="246"/>
      <c r="M491" s="246"/>
    </row>
    <row r="492" spans="3:13">
      <c r="C492" s="246"/>
      <c r="D492" s="308"/>
      <c r="E492" s="358"/>
      <c r="F492" s="381"/>
      <c r="G492" s="317"/>
      <c r="I492" s="246"/>
      <c r="J492" s="246"/>
      <c r="K492" s="246"/>
      <c r="L492" s="246"/>
      <c r="M492" s="246"/>
    </row>
    <row r="493" spans="3:13">
      <c r="C493" s="246"/>
      <c r="D493" s="308"/>
      <c r="E493" s="358"/>
      <c r="F493" s="381"/>
      <c r="G493" s="317"/>
      <c r="I493" s="246"/>
      <c r="J493" s="246"/>
      <c r="K493" s="246"/>
      <c r="L493" s="246"/>
      <c r="M493" s="246"/>
    </row>
    <row r="494" spans="3:13">
      <c r="C494" s="246"/>
      <c r="D494" s="308"/>
      <c r="E494" s="358"/>
      <c r="F494" s="381"/>
      <c r="G494" s="317"/>
      <c r="I494" s="246"/>
      <c r="J494" s="246"/>
      <c r="K494" s="246"/>
      <c r="L494" s="246"/>
      <c r="M494" s="246"/>
    </row>
    <row r="495" spans="3:13">
      <c r="C495" s="246"/>
      <c r="D495" s="308"/>
      <c r="E495" s="358"/>
      <c r="F495" s="381"/>
      <c r="G495" s="317"/>
      <c r="I495" s="246"/>
      <c r="J495" s="246"/>
      <c r="K495" s="246"/>
      <c r="L495" s="246"/>
      <c r="M495" s="246"/>
    </row>
    <row r="496" spans="3:13">
      <c r="C496" s="246"/>
      <c r="D496" s="308"/>
      <c r="E496" s="358"/>
      <c r="F496" s="381"/>
      <c r="G496" s="317"/>
      <c r="I496" s="246"/>
      <c r="J496" s="246"/>
      <c r="K496" s="246"/>
      <c r="L496" s="246"/>
      <c r="M496" s="246"/>
    </row>
    <row r="497" spans="3:13">
      <c r="C497" s="246"/>
      <c r="D497" s="308"/>
      <c r="E497" s="358"/>
      <c r="F497" s="381"/>
      <c r="G497" s="317"/>
      <c r="I497" s="246"/>
      <c r="J497" s="246"/>
      <c r="K497" s="246"/>
      <c r="L497" s="246"/>
      <c r="M497" s="246"/>
    </row>
    <row r="498" spans="3:13">
      <c r="C498" s="246"/>
      <c r="D498" s="308"/>
      <c r="E498" s="358"/>
      <c r="F498" s="381"/>
      <c r="G498" s="317"/>
      <c r="I498" s="246"/>
      <c r="J498" s="246"/>
      <c r="K498" s="246"/>
      <c r="L498" s="246"/>
      <c r="M498" s="246"/>
    </row>
    <row r="499" spans="3:13">
      <c r="C499" s="246"/>
      <c r="D499" s="308"/>
      <c r="E499" s="358"/>
      <c r="F499" s="381"/>
      <c r="G499" s="317"/>
      <c r="I499" s="246"/>
      <c r="J499" s="246"/>
      <c r="K499" s="246"/>
      <c r="L499" s="246"/>
      <c r="M499" s="246"/>
    </row>
    <row r="500" spans="3:13">
      <c r="C500" s="246"/>
      <c r="D500" s="308"/>
      <c r="E500" s="358"/>
      <c r="F500" s="381"/>
      <c r="G500" s="317"/>
      <c r="I500" s="246"/>
      <c r="J500" s="246"/>
      <c r="K500" s="246"/>
      <c r="L500" s="246"/>
      <c r="M500" s="246"/>
    </row>
    <row r="501" spans="3:13">
      <c r="C501" s="246"/>
      <c r="D501" s="308"/>
      <c r="E501" s="358"/>
      <c r="F501" s="381"/>
      <c r="G501" s="317"/>
      <c r="I501" s="246"/>
      <c r="J501" s="246"/>
      <c r="K501" s="246"/>
      <c r="L501" s="246"/>
      <c r="M501" s="246"/>
    </row>
    <row r="502" spans="3:13">
      <c r="C502" s="246"/>
      <c r="D502" s="308"/>
      <c r="E502" s="358"/>
      <c r="F502" s="381"/>
      <c r="G502" s="317"/>
      <c r="I502" s="246"/>
      <c r="J502" s="246"/>
      <c r="K502" s="246"/>
      <c r="L502" s="246"/>
      <c r="M502" s="246"/>
    </row>
    <row r="503" spans="3:13">
      <c r="C503" s="246"/>
      <c r="D503" s="308"/>
      <c r="E503" s="358"/>
      <c r="F503" s="381"/>
      <c r="G503" s="317"/>
      <c r="I503" s="246"/>
      <c r="J503" s="246"/>
      <c r="K503" s="246"/>
      <c r="L503" s="246"/>
      <c r="M503" s="246"/>
    </row>
    <row r="504" spans="3:13">
      <c r="C504" s="246"/>
      <c r="D504" s="308"/>
      <c r="E504" s="358"/>
      <c r="F504" s="381"/>
      <c r="G504" s="317"/>
      <c r="I504" s="246"/>
      <c r="J504" s="246"/>
      <c r="K504" s="246"/>
      <c r="L504" s="246"/>
      <c r="M504" s="246"/>
    </row>
    <row r="505" spans="3:13">
      <c r="C505" s="246"/>
      <c r="D505" s="308"/>
      <c r="E505" s="358"/>
      <c r="F505" s="381"/>
      <c r="G505" s="317"/>
      <c r="I505" s="246"/>
      <c r="J505" s="246"/>
      <c r="K505" s="246"/>
      <c r="L505" s="246"/>
      <c r="M505" s="246"/>
    </row>
    <row r="506" spans="3:13">
      <c r="C506" s="246"/>
      <c r="D506" s="308"/>
      <c r="E506" s="358"/>
      <c r="F506" s="381"/>
      <c r="G506" s="317"/>
      <c r="I506" s="246"/>
      <c r="J506" s="246"/>
      <c r="K506" s="246"/>
      <c r="L506" s="246"/>
      <c r="M506" s="246"/>
    </row>
    <row r="507" spans="3:13">
      <c r="C507" s="246"/>
      <c r="D507" s="308"/>
      <c r="E507" s="358"/>
      <c r="F507" s="381"/>
      <c r="G507" s="317"/>
      <c r="I507" s="246"/>
      <c r="J507" s="246"/>
      <c r="K507" s="246"/>
      <c r="L507" s="246"/>
      <c r="M507" s="246"/>
    </row>
    <row r="508" spans="3:13">
      <c r="C508" s="246"/>
      <c r="D508" s="308"/>
      <c r="E508" s="358"/>
      <c r="F508" s="381"/>
      <c r="G508" s="317"/>
      <c r="I508" s="246"/>
      <c r="J508" s="246"/>
      <c r="K508" s="246"/>
      <c r="L508" s="246"/>
      <c r="M508" s="246"/>
    </row>
    <row r="509" spans="3:13">
      <c r="C509" s="246"/>
      <c r="D509" s="308"/>
      <c r="E509" s="358"/>
      <c r="F509" s="381"/>
      <c r="G509" s="317"/>
      <c r="I509" s="246"/>
      <c r="J509" s="246"/>
      <c r="K509" s="246"/>
      <c r="L509" s="246"/>
      <c r="M509" s="246"/>
    </row>
    <row r="510" spans="3:13">
      <c r="C510" s="246"/>
      <c r="D510" s="308"/>
      <c r="E510" s="358"/>
      <c r="F510" s="381"/>
      <c r="G510" s="317"/>
      <c r="I510" s="246"/>
      <c r="J510" s="246"/>
      <c r="K510" s="246"/>
      <c r="L510" s="246"/>
      <c r="M510" s="246"/>
    </row>
    <row r="511" spans="3:13">
      <c r="C511" s="246"/>
      <c r="D511" s="308"/>
      <c r="E511" s="358"/>
      <c r="F511" s="381"/>
      <c r="G511" s="317"/>
      <c r="I511" s="246"/>
      <c r="J511" s="246"/>
      <c r="K511" s="246"/>
      <c r="L511" s="246"/>
      <c r="M511" s="246"/>
    </row>
    <row r="512" spans="3:13">
      <c r="C512" s="246"/>
      <c r="D512" s="308"/>
      <c r="E512" s="358"/>
      <c r="F512" s="381"/>
      <c r="G512" s="317"/>
      <c r="I512" s="246"/>
      <c r="J512" s="246"/>
      <c r="K512" s="246"/>
      <c r="L512" s="246"/>
      <c r="M512" s="246"/>
    </row>
    <row r="513" spans="3:13">
      <c r="C513" s="246"/>
      <c r="D513" s="308"/>
      <c r="E513" s="358"/>
      <c r="F513" s="381"/>
      <c r="G513" s="317"/>
      <c r="I513" s="246"/>
      <c r="J513" s="246"/>
      <c r="K513" s="246"/>
      <c r="L513" s="246"/>
      <c r="M513" s="246"/>
    </row>
    <row r="514" spans="3:13">
      <c r="C514" s="246"/>
      <c r="D514" s="308"/>
      <c r="E514" s="358"/>
      <c r="F514" s="381"/>
      <c r="G514" s="317"/>
      <c r="I514" s="246"/>
      <c r="J514" s="246"/>
      <c r="K514" s="246"/>
      <c r="L514" s="246"/>
      <c r="M514" s="246"/>
    </row>
    <row r="515" spans="3:13">
      <c r="C515" s="246"/>
      <c r="D515" s="308"/>
      <c r="E515" s="358"/>
      <c r="F515" s="381"/>
      <c r="G515" s="317"/>
      <c r="I515" s="246"/>
      <c r="J515" s="246"/>
      <c r="K515" s="246"/>
      <c r="L515" s="246"/>
      <c r="M515" s="246"/>
    </row>
    <row r="516" spans="3:13">
      <c r="C516" s="246"/>
      <c r="D516" s="308"/>
      <c r="E516" s="358"/>
      <c r="F516" s="381"/>
      <c r="G516" s="317"/>
      <c r="I516" s="246"/>
      <c r="J516" s="246"/>
      <c r="K516" s="246"/>
      <c r="L516" s="246"/>
      <c r="M516" s="246"/>
    </row>
    <row r="517" spans="3:13">
      <c r="C517" s="246"/>
      <c r="D517" s="308"/>
      <c r="E517" s="358"/>
      <c r="F517" s="381"/>
      <c r="G517" s="317"/>
      <c r="I517" s="246"/>
      <c r="J517" s="246"/>
      <c r="K517" s="246"/>
      <c r="L517" s="246"/>
      <c r="M517" s="246"/>
    </row>
    <row r="518" spans="3:13">
      <c r="C518" s="246"/>
      <c r="D518" s="308"/>
      <c r="E518" s="358"/>
      <c r="F518" s="381"/>
      <c r="G518" s="317"/>
      <c r="I518" s="246"/>
      <c r="J518" s="246"/>
      <c r="K518" s="246"/>
      <c r="L518" s="246"/>
      <c r="M518" s="246"/>
    </row>
    <row r="519" spans="3:13">
      <c r="C519" s="246"/>
      <c r="D519" s="308"/>
      <c r="E519" s="358"/>
      <c r="F519" s="381"/>
      <c r="G519" s="317"/>
      <c r="I519" s="246"/>
      <c r="J519" s="246"/>
      <c r="K519" s="246"/>
      <c r="L519" s="246"/>
      <c r="M519" s="246"/>
    </row>
    <row r="520" spans="3:13">
      <c r="C520" s="246"/>
      <c r="D520" s="308"/>
      <c r="E520" s="358"/>
      <c r="F520" s="381"/>
      <c r="G520" s="317"/>
      <c r="I520" s="246"/>
      <c r="J520" s="246"/>
      <c r="K520" s="246"/>
      <c r="L520" s="246"/>
      <c r="M520" s="246"/>
    </row>
    <row r="521" spans="3:13">
      <c r="C521" s="246"/>
      <c r="D521" s="308"/>
      <c r="E521" s="358"/>
      <c r="F521" s="381"/>
      <c r="G521" s="317"/>
      <c r="I521" s="246"/>
      <c r="J521" s="246"/>
      <c r="K521" s="246"/>
      <c r="L521" s="246"/>
      <c r="M521" s="246"/>
    </row>
    <row r="522" spans="3:13">
      <c r="C522" s="246"/>
      <c r="D522" s="308"/>
      <c r="E522" s="358"/>
      <c r="F522" s="381"/>
      <c r="G522" s="317"/>
      <c r="I522" s="246"/>
      <c r="J522" s="246"/>
      <c r="K522" s="246"/>
      <c r="L522" s="246"/>
      <c r="M522" s="246"/>
    </row>
    <row r="523" spans="3:13">
      <c r="C523" s="246"/>
      <c r="D523" s="308"/>
      <c r="E523" s="358"/>
      <c r="F523" s="381"/>
      <c r="G523" s="317"/>
      <c r="I523" s="246"/>
      <c r="J523" s="246"/>
      <c r="K523" s="246"/>
      <c r="L523" s="246"/>
      <c r="M523" s="246"/>
    </row>
    <row r="524" spans="3:13">
      <c r="C524" s="246"/>
      <c r="D524" s="308"/>
      <c r="E524" s="358"/>
      <c r="F524" s="381"/>
      <c r="G524" s="317"/>
      <c r="I524" s="246"/>
      <c r="J524" s="246"/>
      <c r="K524" s="246"/>
      <c r="L524" s="246"/>
      <c r="M524" s="246"/>
    </row>
    <row r="525" spans="3:13">
      <c r="C525" s="246"/>
      <c r="D525" s="308"/>
      <c r="E525" s="358"/>
      <c r="F525" s="381"/>
      <c r="G525" s="317"/>
      <c r="I525" s="246"/>
      <c r="J525" s="246"/>
      <c r="K525" s="246"/>
      <c r="L525" s="246"/>
      <c r="M525" s="246"/>
    </row>
    <row r="526" spans="3:13">
      <c r="C526" s="246"/>
      <c r="D526" s="308"/>
      <c r="E526" s="358"/>
      <c r="F526" s="381"/>
      <c r="G526" s="317"/>
      <c r="I526" s="246"/>
      <c r="J526" s="246"/>
      <c r="K526" s="246"/>
      <c r="L526" s="246"/>
      <c r="M526" s="246"/>
    </row>
    <row r="527" spans="3:13">
      <c r="C527" s="246"/>
      <c r="D527" s="308"/>
      <c r="E527" s="358"/>
      <c r="F527" s="381"/>
      <c r="G527" s="317"/>
      <c r="I527" s="246"/>
      <c r="J527" s="246"/>
      <c r="K527" s="246"/>
      <c r="L527" s="246"/>
      <c r="M527" s="246"/>
    </row>
    <row r="528" spans="3:13">
      <c r="C528" s="246"/>
      <c r="D528" s="308"/>
      <c r="E528" s="358"/>
      <c r="F528" s="381"/>
      <c r="G528" s="317"/>
      <c r="I528" s="246"/>
      <c r="J528" s="246"/>
      <c r="K528" s="246"/>
      <c r="L528" s="246"/>
      <c r="M528" s="246"/>
    </row>
    <row r="529" spans="3:13">
      <c r="C529" s="246"/>
      <c r="D529" s="308"/>
      <c r="E529" s="358"/>
      <c r="F529" s="381"/>
      <c r="G529" s="317"/>
      <c r="I529" s="246"/>
      <c r="J529" s="246"/>
      <c r="K529" s="246"/>
      <c r="L529" s="246"/>
      <c r="M529" s="246"/>
    </row>
    <row r="530" spans="3:13">
      <c r="C530" s="246"/>
      <c r="D530" s="308"/>
      <c r="E530" s="358"/>
      <c r="F530" s="381"/>
      <c r="G530" s="317"/>
      <c r="I530" s="246"/>
      <c r="J530" s="246"/>
      <c r="K530" s="246"/>
      <c r="L530" s="246"/>
      <c r="M530" s="246"/>
    </row>
    <row r="531" spans="3:13">
      <c r="C531" s="246"/>
      <c r="D531" s="308"/>
      <c r="E531" s="358"/>
      <c r="F531" s="381"/>
      <c r="G531" s="317"/>
      <c r="I531" s="246"/>
      <c r="J531" s="246"/>
      <c r="K531" s="246"/>
      <c r="L531" s="246"/>
      <c r="M531" s="246"/>
    </row>
    <row r="532" spans="3:13">
      <c r="C532" s="246"/>
      <c r="D532" s="308"/>
      <c r="E532" s="358"/>
      <c r="F532" s="381"/>
      <c r="G532" s="317"/>
      <c r="I532" s="246"/>
      <c r="J532" s="246"/>
      <c r="K532" s="246"/>
      <c r="L532" s="246"/>
      <c r="M532" s="246"/>
    </row>
    <row r="533" spans="3:13">
      <c r="C533" s="246"/>
      <c r="D533" s="308"/>
      <c r="E533" s="358"/>
      <c r="F533" s="381"/>
      <c r="G533" s="317"/>
      <c r="I533" s="246"/>
      <c r="J533" s="246"/>
      <c r="K533" s="246"/>
      <c r="L533" s="246"/>
      <c r="M533" s="246"/>
    </row>
    <row r="534" spans="3:13">
      <c r="C534" s="246"/>
      <c r="D534" s="308"/>
      <c r="E534" s="358"/>
      <c r="F534" s="381"/>
      <c r="G534" s="317"/>
      <c r="I534" s="246"/>
      <c r="J534" s="246"/>
      <c r="K534" s="246"/>
      <c r="L534" s="246"/>
      <c r="M534" s="246"/>
    </row>
    <row r="535" spans="3:13">
      <c r="C535" s="246"/>
      <c r="D535" s="308"/>
      <c r="E535" s="358"/>
      <c r="F535" s="381"/>
      <c r="G535" s="317"/>
      <c r="I535" s="246"/>
      <c r="J535" s="246"/>
      <c r="K535" s="246"/>
      <c r="L535" s="246"/>
      <c r="M535" s="246"/>
    </row>
    <row r="536" spans="3:13">
      <c r="C536" s="246"/>
      <c r="D536" s="308"/>
      <c r="E536" s="358"/>
      <c r="F536" s="381"/>
      <c r="G536" s="317"/>
      <c r="I536" s="246"/>
      <c r="J536" s="246"/>
      <c r="K536" s="246"/>
      <c r="L536" s="246"/>
      <c r="M536" s="246"/>
    </row>
    <row r="537" spans="3:13">
      <c r="C537" s="246"/>
      <c r="D537" s="308"/>
      <c r="E537" s="358"/>
      <c r="F537" s="381"/>
      <c r="G537" s="317"/>
      <c r="I537" s="246"/>
      <c r="J537" s="246"/>
      <c r="K537" s="246"/>
      <c r="L537" s="246"/>
      <c r="M537" s="246"/>
    </row>
    <row r="538" spans="3:13">
      <c r="C538" s="246"/>
      <c r="D538" s="308"/>
      <c r="E538" s="358"/>
      <c r="F538" s="381"/>
      <c r="G538" s="317"/>
      <c r="I538" s="246"/>
      <c r="J538" s="246"/>
      <c r="K538" s="246"/>
      <c r="L538" s="246"/>
      <c r="M538" s="246"/>
    </row>
    <row r="539" spans="3:13">
      <c r="C539" s="246"/>
      <c r="D539" s="308"/>
      <c r="E539" s="358"/>
      <c r="F539" s="381"/>
      <c r="G539" s="317"/>
      <c r="I539" s="246"/>
      <c r="J539" s="246"/>
      <c r="K539" s="246"/>
      <c r="L539" s="246"/>
      <c r="M539" s="246"/>
    </row>
    <row r="540" spans="3:13">
      <c r="C540" s="246"/>
      <c r="D540" s="308"/>
      <c r="E540" s="358"/>
      <c r="F540" s="381"/>
      <c r="G540" s="317"/>
      <c r="I540" s="246"/>
      <c r="J540" s="246"/>
      <c r="K540" s="246"/>
      <c r="L540" s="246"/>
      <c r="M540" s="246"/>
    </row>
    <row r="541" spans="3:13">
      <c r="C541" s="246"/>
      <c r="D541" s="308"/>
      <c r="E541" s="358"/>
      <c r="F541" s="381"/>
      <c r="G541" s="317"/>
      <c r="I541" s="246"/>
      <c r="J541" s="246"/>
      <c r="K541" s="246"/>
      <c r="L541" s="246"/>
      <c r="M541" s="246"/>
    </row>
    <row r="542" spans="3:13">
      <c r="C542" s="246"/>
      <c r="D542" s="308"/>
      <c r="E542" s="358"/>
      <c r="F542" s="381"/>
      <c r="G542" s="317"/>
      <c r="I542" s="246"/>
      <c r="J542" s="246"/>
      <c r="K542" s="246"/>
      <c r="L542" s="246"/>
      <c r="M542" s="246"/>
    </row>
    <row r="543" spans="3:13">
      <c r="C543" s="246"/>
      <c r="D543" s="308"/>
      <c r="E543" s="358"/>
      <c r="F543" s="381"/>
      <c r="G543" s="317"/>
      <c r="I543" s="246"/>
      <c r="J543" s="246"/>
      <c r="K543" s="246"/>
      <c r="L543" s="246"/>
      <c r="M543" s="246"/>
    </row>
    <row r="544" spans="3:13">
      <c r="C544" s="246"/>
      <c r="D544" s="308"/>
      <c r="E544" s="358"/>
      <c r="F544" s="381"/>
      <c r="G544" s="317"/>
      <c r="I544" s="246"/>
      <c r="J544" s="246"/>
      <c r="K544" s="246"/>
      <c r="L544" s="246"/>
      <c r="M544" s="246"/>
    </row>
    <row r="545" spans="3:13">
      <c r="C545" s="246"/>
      <c r="D545" s="308"/>
      <c r="E545" s="358"/>
      <c r="F545" s="381"/>
      <c r="G545" s="317"/>
      <c r="I545" s="246"/>
      <c r="J545" s="246"/>
      <c r="K545" s="246"/>
      <c r="L545" s="246"/>
      <c r="M545" s="246"/>
    </row>
    <row r="546" spans="3:13">
      <c r="C546" s="246"/>
      <c r="D546" s="308"/>
      <c r="E546" s="358"/>
      <c r="F546" s="381"/>
      <c r="G546" s="317"/>
      <c r="I546" s="246"/>
      <c r="J546" s="246"/>
      <c r="K546" s="246"/>
      <c r="L546" s="246"/>
      <c r="M546" s="246"/>
    </row>
    <row r="547" spans="3:13">
      <c r="C547" s="246"/>
      <c r="D547" s="308"/>
      <c r="E547" s="358"/>
      <c r="F547" s="381"/>
      <c r="G547" s="317"/>
      <c r="I547" s="246"/>
      <c r="J547" s="246"/>
      <c r="K547" s="246"/>
      <c r="L547" s="246"/>
      <c r="M547" s="246"/>
    </row>
    <row r="548" spans="3:13">
      <c r="C548" s="246"/>
      <c r="D548" s="308"/>
      <c r="E548" s="358"/>
      <c r="F548" s="381"/>
      <c r="G548" s="317"/>
      <c r="I548" s="246"/>
      <c r="J548" s="246"/>
      <c r="K548" s="246"/>
      <c r="L548" s="246"/>
      <c r="M548" s="246"/>
    </row>
    <row r="549" spans="3:13">
      <c r="C549" s="246"/>
      <c r="D549" s="308"/>
      <c r="E549" s="358"/>
      <c r="F549" s="381"/>
      <c r="G549" s="317"/>
      <c r="I549" s="246"/>
      <c r="J549" s="246"/>
      <c r="K549" s="246"/>
      <c r="L549" s="246"/>
      <c r="M549" s="246"/>
    </row>
    <row r="550" spans="3:13">
      <c r="C550" s="246"/>
      <c r="D550" s="308"/>
      <c r="E550" s="358"/>
      <c r="F550" s="381"/>
      <c r="G550" s="317"/>
      <c r="I550" s="246"/>
      <c r="J550" s="246"/>
      <c r="K550" s="246"/>
      <c r="L550" s="246"/>
      <c r="M550" s="246"/>
    </row>
    <row r="551" spans="3:13">
      <c r="C551" s="246"/>
      <c r="D551" s="308"/>
      <c r="E551" s="358"/>
      <c r="F551" s="381"/>
      <c r="G551" s="317"/>
      <c r="I551" s="246"/>
      <c r="J551" s="246"/>
      <c r="K551" s="246"/>
      <c r="L551" s="246"/>
      <c r="M551" s="246"/>
    </row>
    <row r="552" spans="3:13">
      <c r="C552" s="246"/>
      <c r="D552" s="308"/>
      <c r="E552" s="358"/>
      <c r="F552" s="381"/>
      <c r="G552" s="317"/>
      <c r="I552" s="246"/>
      <c r="J552" s="246"/>
      <c r="K552" s="246"/>
      <c r="L552" s="246"/>
      <c r="M552" s="246"/>
    </row>
    <row r="553" spans="3:13">
      <c r="C553" s="246"/>
      <c r="D553" s="308"/>
      <c r="E553" s="358"/>
      <c r="F553" s="381"/>
      <c r="G553" s="317"/>
      <c r="I553" s="246"/>
      <c r="J553" s="246"/>
      <c r="K553" s="246"/>
      <c r="L553" s="246"/>
      <c r="M553" s="246"/>
    </row>
    <row r="554" spans="3:13">
      <c r="C554" s="246"/>
      <c r="D554" s="308"/>
      <c r="E554" s="358"/>
      <c r="F554" s="381"/>
      <c r="G554" s="317"/>
      <c r="I554" s="246"/>
      <c r="J554" s="246"/>
      <c r="K554" s="246"/>
      <c r="L554" s="246"/>
      <c r="M554" s="246"/>
    </row>
    <row r="555" spans="3:13">
      <c r="C555" s="246"/>
      <c r="D555" s="308"/>
      <c r="E555" s="358"/>
      <c r="F555" s="381"/>
      <c r="G555" s="317"/>
      <c r="I555" s="246"/>
      <c r="J555" s="246"/>
      <c r="K555" s="246"/>
      <c r="L555" s="246"/>
      <c r="M555" s="246"/>
    </row>
    <row r="556" spans="3:13">
      <c r="C556" s="246"/>
      <c r="D556" s="308"/>
      <c r="E556" s="358"/>
      <c r="F556" s="381"/>
      <c r="G556" s="317"/>
      <c r="I556" s="246"/>
      <c r="J556" s="246"/>
      <c r="K556" s="246"/>
      <c r="L556" s="246"/>
      <c r="M556" s="246"/>
    </row>
    <row r="557" spans="3:13">
      <c r="C557" s="246"/>
      <c r="D557" s="308"/>
      <c r="E557" s="358"/>
      <c r="F557" s="381"/>
      <c r="G557" s="317"/>
      <c r="I557" s="246"/>
      <c r="J557" s="246"/>
      <c r="K557" s="246"/>
      <c r="L557" s="246"/>
      <c r="M557" s="246"/>
    </row>
    <row r="558" spans="3:13">
      <c r="C558" s="246"/>
      <c r="D558" s="308"/>
      <c r="E558" s="358"/>
      <c r="F558" s="381"/>
      <c r="G558" s="317"/>
      <c r="I558" s="246"/>
      <c r="J558" s="246"/>
      <c r="K558" s="246"/>
      <c r="L558" s="246"/>
      <c r="M558" s="246"/>
    </row>
    <row r="559" spans="3:13">
      <c r="C559" s="246"/>
      <c r="D559" s="308"/>
      <c r="E559" s="358"/>
      <c r="F559" s="381"/>
      <c r="G559" s="317"/>
      <c r="I559" s="246"/>
      <c r="J559" s="246"/>
      <c r="K559" s="246"/>
      <c r="L559" s="246"/>
      <c r="M559" s="246"/>
    </row>
    <row r="560" spans="3:13">
      <c r="C560" s="246"/>
      <c r="D560" s="308"/>
      <c r="E560" s="358"/>
      <c r="F560" s="381"/>
      <c r="G560" s="317"/>
      <c r="I560" s="246"/>
      <c r="J560" s="246"/>
      <c r="K560" s="246"/>
      <c r="L560" s="246"/>
      <c r="M560" s="246"/>
    </row>
    <row r="561" spans="3:13">
      <c r="C561" s="246"/>
      <c r="D561" s="308"/>
      <c r="E561" s="358"/>
      <c r="F561" s="381"/>
      <c r="G561" s="317"/>
      <c r="I561" s="246"/>
      <c r="J561" s="246"/>
      <c r="K561" s="246"/>
      <c r="L561" s="246"/>
      <c r="M561" s="246"/>
    </row>
    <row r="562" spans="3:13">
      <c r="C562" s="246"/>
      <c r="D562" s="308"/>
      <c r="E562" s="358"/>
      <c r="F562" s="381"/>
      <c r="G562" s="317"/>
      <c r="I562" s="246"/>
      <c r="J562" s="246"/>
      <c r="K562" s="246"/>
      <c r="L562" s="246"/>
      <c r="M562" s="246"/>
    </row>
    <row r="563" spans="3:13">
      <c r="C563" s="246"/>
      <c r="D563" s="308"/>
      <c r="E563" s="358"/>
      <c r="F563" s="381"/>
      <c r="G563" s="317"/>
      <c r="I563" s="246"/>
      <c r="J563" s="246"/>
      <c r="K563" s="246"/>
      <c r="L563" s="246"/>
      <c r="M563" s="246"/>
    </row>
    <row r="564" spans="3:13">
      <c r="C564" s="246"/>
      <c r="D564" s="308"/>
      <c r="E564" s="358"/>
      <c r="F564" s="381"/>
      <c r="G564" s="317"/>
      <c r="I564" s="246"/>
      <c r="J564" s="246"/>
      <c r="K564" s="246"/>
      <c r="L564" s="246"/>
      <c r="M564" s="246"/>
    </row>
    <row r="565" spans="3:13">
      <c r="C565" s="246"/>
      <c r="D565" s="308"/>
      <c r="E565" s="358"/>
      <c r="F565" s="381"/>
      <c r="G565" s="317"/>
      <c r="I565" s="246"/>
      <c r="J565" s="246"/>
      <c r="K565" s="246"/>
      <c r="L565" s="246"/>
      <c r="M565" s="246"/>
    </row>
    <row r="566" spans="3:13">
      <c r="C566" s="246"/>
      <c r="D566" s="308"/>
      <c r="E566" s="358"/>
      <c r="F566" s="381"/>
      <c r="G566" s="317"/>
      <c r="I566" s="246"/>
      <c r="J566" s="246"/>
      <c r="K566" s="246"/>
      <c r="L566" s="246"/>
      <c r="M566" s="246"/>
    </row>
    <row r="567" spans="3:13">
      <c r="C567" s="246"/>
      <c r="D567" s="308"/>
      <c r="E567" s="358"/>
      <c r="F567" s="381"/>
      <c r="G567" s="317"/>
      <c r="I567" s="246"/>
      <c r="J567" s="246"/>
      <c r="K567" s="246"/>
      <c r="L567" s="246"/>
      <c r="M567" s="246"/>
    </row>
    <row r="568" spans="3:13">
      <c r="C568" s="246"/>
      <c r="D568" s="308"/>
      <c r="E568" s="358"/>
      <c r="F568" s="381"/>
      <c r="G568" s="317"/>
      <c r="I568" s="246"/>
      <c r="J568" s="246"/>
      <c r="K568" s="246"/>
      <c r="L568" s="246"/>
      <c r="M568" s="246"/>
    </row>
    <row r="569" spans="3:13">
      <c r="C569" s="246"/>
      <c r="D569" s="308"/>
      <c r="E569" s="358"/>
      <c r="F569" s="381"/>
      <c r="G569" s="317"/>
      <c r="I569" s="246"/>
      <c r="J569" s="246"/>
      <c r="K569" s="246"/>
      <c r="L569" s="246"/>
      <c r="M569" s="246"/>
    </row>
    <row r="570" spans="3:13">
      <c r="C570" s="246"/>
      <c r="D570" s="308"/>
      <c r="E570" s="358"/>
      <c r="F570" s="381"/>
      <c r="G570" s="317"/>
      <c r="I570" s="246"/>
      <c r="J570" s="246"/>
      <c r="K570" s="246"/>
      <c r="L570" s="246"/>
      <c r="M570" s="246"/>
    </row>
    <row r="571" spans="3:13">
      <c r="C571" s="246"/>
      <c r="D571" s="308"/>
      <c r="E571" s="358"/>
      <c r="F571" s="381"/>
      <c r="G571" s="317"/>
      <c r="I571" s="246"/>
      <c r="J571" s="246"/>
      <c r="K571" s="246"/>
      <c r="L571" s="246"/>
      <c r="M571" s="246"/>
    </row>
    <row r="572" spans="3:13">
      <c r="C572" s="246"/>
      <c r="D572" s="308"/>
      <c r="E572" s="358"/>
      <c r="F572" s="381"/>
      <c r="G572" s="317"/>
      <c r="I572" s="246"/>
      <c r="J572" s="246"/>
      <c r="K572" s="246"/>
      <c r="L572" s="246"/>
      <c r="M572" s="246"/>
    </row>
    <row r="573" spans="3:13">
      <c r="C573" s="246"/>
      <c r="D573" s="308"/>
      <c r="E573" s="358"/>
      <c r="F573" s="381"/>
      <c r="G573" s="317"/>
      <c r="I573" s="246"/>
      <c r="J573" s="246"/>
      <c r="K573" s="246"/>
      <c r="L573" s="246"/>
      <c r="M573" s="246"/>
    </row>
    <row r="574" spans="3:13">
      <c r="C574" s="246"/>
      <c r="D574" s="308"/>
      <c r="E574" s="358"/>
      <c r="F574" s="381"/>
      <c r="G574" s="317"/>
      <c r="I574" s="246"/>
      <c r="J574" s="246"/>
      <c r="K574" s="246"/>
      <c r="L574" s="246"/>
      <c r="M574" s="246"/>
    </row>
    <row r="575" spans="3:13">
      <c r="C575" s="246"/>
      <c r="D575" s="308"/>
      <c r="E575" s="358"/>
      <c r="F575" s="381"/>
      <c r="G575" s="317"/>
      <c r="I575" s="246"/>
      <c r="J575" s="246"/>
      <c r="K575" s="246"/>
      <c r="L575" s="246"/>
      <c r="M575" s="246"/>
    </row>
    <row r="576" spans="3:13">
      <c r="C576" s="246"/>
      <c r="D576" s="308"/>
      <c r="E576" s="358"/>
      <c r="F576" s="381"/>
      <c r="G576" s="317"/>
      <c r="I576" s="246"/>
      <c r="J576" s="246"/>
      <c r="K576" s="246"/>
      <c r="L576" s="246"/>
      <c r="M576" s="246"/>
    </row>
    <row r="577" spans="3:13">
      <c r="C577" s="246"/>
      <c r="D577" s="308"/>
      <c r="E577" s="358"/>
      <c r="F577" s="381"/>
      <c r="G577" s="317"/>
      <c r="I577" s="246"/>
      <c r="J577" s="246"/>
      <c r="K577" s="246"/>
      <c r="L577" s="246"/>
      <c r="M577" s="246"/>
    </row>
    <row r="578" spans="3:13">
      <c r="C578" s="246"/>
      <c r="D578" s="308"/>
      <c r="E578" s="358"/>
      <c r="F578" s="381"/>
      <c r="G578" s="317"/>
      <c r="I578" s="246"/>
      <c r="J578" s="246"/>
      <c r="K578" s="246"/>
      <c r="L578" s="246"/>
      <c r="M578" s="246"/>
    </row>
    <row r="579" spans="3:13">
      <c r="C579" s="246"/>
      <c r="D579" s="308"/>
      <c r="E579" s="358"/>
      <c r="F579" s="381"/>
      <c r="G579" s="317"/>
      <c r="I579" s="246"/>
      <c r="J579" s="246"/>
      <c r="K579" s="246"/>
      <c r="L579" s="246"/>
      <c r="M579" s="246"/>
    </row>
    <row r="580" spans="3:13">
      <c r="C580" s="246"/>
      <c r="D580" s="308"/>
      <c r="E580" s="358"/>
      <c r="F580" s="381"/>
      <c r="G580" s="317"/>
      <c r="I580" s="246"/>
      <c r="J580" s="246"/>
      <c r="K580" s="246"/>
      <c r="L580" s="246"/>
      <c r="M580" s="246"/>
    </row>
    <row r="581" spans="3:13">
      <c r="C581" s="246"/>
      <c r="D581" s="308"/>
      <c r="E581" s="358"/>
      <c r="F581" s="381"/>
      <c r="G581" s="317"/>
      <c r="I581" s="246"/>
      <c r="J581" s="246"/>
      <c r="K581" s="246"/>
      <c r="L581" s="246"/>
      <c r="M581" s="246"/>
    </row>
    <row r="582" spans="3:13">
      <c r="C582" s="246"/>
      <c r="D582" s="308"/>
      <c r="E582" s="358"/>
      <c r="F582" s="381"/>
      <c r="G582" s="317"/>
      <c r="I582" s="246"/>
      <c r="J582" s="246"/>
      <c r="K582" s="246"/>
      <c r="L582" s="246"/>
      <c r="M582" s="246"/>
    </row>
    <row r="583" spans="3:13">
      <c r="C583" s="246"/>
      <c r="D583" s="308"/>
      <c r="E583" s="358"/>
      <c r="F583" s="381"/>
      <c r="G583" s="317"/>
      <c r="I583" s="246"/>
      <c r="J583" s="246"/>
      <c r="K583" s="246"/>
      <c r="L583" s="246"/>
      <c r="M583" s="246"/>
    </row>
    <row r="584" spans="3:13">
      <c r="C584" s="246"/>
      <c r="D584" s="308"/>
      <c r="E584" s="358"/>
      <c r="F584" s="381"/>
      <c r="G584" s="317"/>
      <c r="I584" s="246"/>
      <c r="J584" s="246"/>
      <c r="K584" s="246"/>
      <c r="L584" s="246"/>
      <c r="M584" s="246"/>
    </row>
    <row r="585" spans="3:13">
      <c r="C585" s="246"/>
      <c r="D585" s="308"/>
      <c r="E585" s="358"/>
      <c r="F585" s="381"/>
      <c r="G585" s="317"/>
      <c r="I585" s="246"/>
      <c r="J585" s="246"/>
      <c r="K585" s="246"/>
      <c r="L585" s="246"/>
      <c r="M585" s="246"/>
    </row>
    <row r="586" spans="3:13">
      <c r="C586" s="246"/>
      <c r="D586" s="308"/>
      <c r="E586" s="358"/>
      <c r="F586" s="381"/>
      <c r="G586" s="317"/>
      <c r="I586" s="246"/>
      <c r="J586" s="246"/>
      <c r="K586" s="246"/>
      <c r="L586" s="246"/>
      <c r="M586" s="246"/>
    </row>
    <row r="587" spans="3:13">
      <c r="C587" s="246"/>
      <c r="D587" s="308"/>
      <c r="E587" s="358"/>
      <c r="F587" s="381"/>
      <c r="G587" s="317"/>
      <c r="I587" s="246"/>
      <c r="J587" s="246"/>
      <c r="K587" s="246"/>
      <c r="L587" s="246"/>
      <c r="M587" s="246"/>
    </row>
    <row r="588" spans="3:13">
      <c r="C588" s="246"/>
      <c r="D588" s="308"/>
      <c r="E588" s="358"/>
      <c r="F588" s="381"/>
      <c r="G588" s="317"/>
      <c r="I588" s="246"/>
      <c r="J588" s="246"/>
      <c r="K588" s="246"/>
      <c r="L588" s="246"/>
      <c r="M588" s="246"/>
    </row>
    <row r="589" spans="3:13">
      <c r="C589" s="246"/>
      <c r="D589" s="308"/>
      <c r="E589" s="358"/>
      <c r="F589" s="381"/>
      <c r="G589" s="317"/>
      <c r="I589" s="246"/>
      <c r="J589" s="246"/>
      <c r="K589" s="246"/>
      <c r="L589" s="246"/>
      <c r="M589" s="246"/>
    </row>
    <row r="590" spans="3:13">
      <c r="C590" s="246"/>
      <c r="D590" s="308"/>
      <c r="E590" s="358"/>
      <c r="F590" s="381"/>
      <c r="G590" s="317"/>
      <c r="I590" s="246"/>
      <c r="J590" s="246"/>
      <c r="K590" s="246"/>
      <c r="L590" s="246"/>
      <c r="M590" s="246"/>
    </row>
    <row r="591" spans="3:13">
      <c r="C591" s="246"/>
      <c r="D591" s="308"/>
      <c r="E591" s="358"/>
      <c r="F591" s="381"/>
      <c r="G591" s="317"/>
      <c r="I591" s="246"/>
      <c r="J591" s="246"/>
      <c r="K591" s="246"/>
      <c r="L591" s="246"/>
      <c r="M591" s="246"/>
    </row>
    <row r="592" spans="3:13">
      <c r="C592" s="246"/>
      <c r="D592" s="308"/>
      <c r="E592" s="358"/>
      <c r="F592" s="381"/>
      <c r="G592" s="317"/>
      <c r="I592" s="246"/>
      <c r="J592" s="246"/>
      <c r="K592" s="246"/>
      <c r="L592" s="246"/>
      <c r="M592" s="246"/>
    </row>
    <row r="593" spans="3:13">
      <c r="C593" s="246"/>
      <c r="D593" s="308"/>
      <c r="E593" s="358"/>
      <c r="F593" s="381"/>
      <c r="G593" s="317"/>
      <c r="I593" s="246"/>
      <c r="J593" s="246"/>
      <c r="K593" s="246"/>
      <c r="L593" s="246"/>
      <c r="M593" s="246"/>
    </row>
    <row r="594" spans="3:13">
      <c r="C594" s="246"/>
      <c r="D594" s="308"/>
      <c r="E594" s="358"/>
      <c r="F594" s="381"/>
      <c r="G594" s="317"/>
      <c r="I594" s="246"/>
      <c r="J594" s="246"/>
      <c r="K594" s="246"/>
      <c r="L594" s="246"/>
      <c r="M594" s="246"/>
    </row>
    <row r="595" spans="3:13">
      <c r="C595" s="246"/>
      <c r="D595" s="308"/>
      <c r="E595" s="358"/>
      <c r="F595" s="381"/>
      <c r="G595" s="317"/>
      <c r="I595" s="246"/>
      <c r="J595" s="246"/>
      <c r="K595" s="246"/>
      <c r="L595" s="246"/>
      <c r="M595" s="246"/>
    </row>
    <row r="596" spans="3:13">
      <c r="C596" s="246"/>
      <c r="D596" s="308"/>
      <c r="E596" s="358"/>
      <c r="F596" s="381"/>
      <c r="G596" s="317"/>
      <c r="I596" s="246"/>
      <c r="J596" s="246"/>
      <c r="K596" s="246"/>
      <c r="L596" s="246"/>
      <c r="M596" s="246"/>
    </row>
    <row r="597" spans="3:13">
      <c r="C597" s="246"/>
      <c r="D597" s="308"/>
      <c r="E597" s="358"/>
      <c r="F597" s="381"/>
      <c r="G597" s="317"/>
      <c r="I597" s="246"/>
      <c r="J597" s="246"/>
      <c r="K597" s="246"/>
      <c r="L597" s="246"/>
      <c r="M597" s="246"/>
    </row>
    <row r="598" spans="3:13">
      <c r="C598" s="246"/>
      <c r="D598" s="308"/>
      <c r="E598" s="358"/>
      <c r="F598" s="381"/>
      <c r="G598" s="317"/>
      <c r="I598" s="246"/>
      <c r="J598" s="246"/>
      <c r="K598" s="246"/>
      <c r="L598" s="246"/>
      <c r="M598" s="246"/>
    </row>
    <row r="599" spans="3:13">
      <c r="C599" s="246"/>
      <c r="D599" s="308"/>
      <c r="E599" s="358"/>
      <c r="F599" s="381"/>
      <c r="G599" s="317"/>
      <c r="I599" s="246"/>
      <c r="J599" s="246"/>
      <c r="K599" s="246"/>
      <c r="L599" s="246"/>
      <c r="M599" s="246"/>
    </row>
    <row r="600" spans="3:13">
      <c r="C600" s="246"/>
      <c r="D600" s="308"/>
      <c r="E600" s="358"/>
      <c r="F600" s="381"/>
      <c r="G600" s="317"/>
      <c r="I600" s="246"/>
      <c r="J600" s="246"/>
      <c r="K600" s="246"/>
      <c r="L600" s="246"/>
      <c r="M600" s="246"/>
    </row>
    <row r="601" spans="3:13">
      <c r="C601" s="246"/>
      <c r="D601" s="308"/>
      <c r="E601" s="358"/>
      <c r="F601" s="381"/>
      <c r="G601" s="317"/>
      <c r="I601" s="246"/>
      <c r="J601" s="246"/>
      <c r="K601" s="246"/>
      <c r="L601" s="246"/>
      <c r="M601" s="246"/>
    </row>
    <row r="602" spans="3:13">
      <c r="C602" s="246"/>
      <c r="D602" s="308"/>
      <c r="E602" s="358"/>
      <c r="F602" s="381"/>
      <c r="G602" s="317"/>
      <c r="I602" s="246"/>
      <c r="J602" s="246"/>
      <c r="K602" s="246"/>
      <c r="L602" s="246"/>
      <c r="M602" s="246"/>
    </row>
    <row r="603" spans="3:13">
      <c r="C603" s="246"/>
      <c r="D603" s="308"/>
      <c r="E603" s="358"/>
      <c r="F603" s="381"/>
      <c r="G603" s="317"/>
      <c r="I603" s="246"/>
      <c r="J603" s="246"/>
      <c r="K603" s="246"/>
      <c r="L603" s="246"/>
      <c r="M603" s="246"/>
    </row>
    <row r="604" spans="3:13">
      <c r="C604" s="246"/>
      <c r="D604" s="308"/>
      <c r="E604" s="358"/>
      <c r="F604" s="381"/>
      <c r="G604" s="317"/>
      <c r="I604" s="246"/>
      <c r="J604" s="246"/>
      <c r="K604" s="246"/>
      <c r="L604" s="246"/>
      <c r="M604" s="246"/>
    </row>
    <row r="605" spans="3:13">
      <c r="C605" s="246"/>
      <c r="D605" s="308"/>
      <c r="E605" s="358"/>
      <c r="F605" s="381"/>
      <c r="G605" s="317"/>
      <c r="I605" s="246"/>
      <c r="J605" s="246"/>
      <c r="K605" s="246"/>
      <c r="L605" s="246"/>
      <c r="M605" s="246"/>
    </row>
    <row r="606" spans="3:13">
      <c r="C606" s="246"/>
      <c r="D606" s="308"/>
      <c r="E606" s="358"/>
      <c r="F606" s="381"/>
      <c r="G606" s="317"/>
      <c r="I606" s="246"/>
      <c r="J606" s="246"/>
      <c r="K606" s="246"/>
      <c r="L606" s="246"/>
      <c r="M606" s="246"/>
    </row>
    <row r="607" spans="3:13">
      <c r="C607" s="246"/>
      <c r="D607" s="308"/>
      <c r="E607" s="358"/>
      <c r="F607" s="381"/>
      <c r="G607" s="317"/>
      <c r="I607" s="246"/>
      <c r="J607" s="246"/>
      <c r="K607" s="246"/>
      <c r="L607" s="246"/>
      <c r="M607" s="246"/>
    </row>
    <row r="608" spans="3:13">
      <c r="C608" s="246"/>
      <c r="D608" s="308"/>
      <c r="E608" s="358"/>
      <c r="F608" s="381"/>
      <c r="G608" s="317"/>
      <c r="I608" s="246"/>
      <c r="J608" s="246"/>
      <c r="K608" s="246"/>
      <c r="L608" s="246"/>
      <c r="M608" s="246"/>
    </row>
    <row r="609" spans="3:13">
      <c r="C609" s="246"/>
      <c r="D609" s="308"/>
      <c r="E609" s="358"/>
      <c r="F609" s="381"/>
      <c r="G609" s="317"/>
      <c r="I609" s="246"/>
      <c r="J609" s="246"/>
      <c r="K609" s="246"/>
      <c r="L609" s="246"/>
      <c r="M609" s="246"/>
    </row>
    <row r="610" spans="3:13">
      <c r="C610" s="246"/>
      <c r="D610" s="308"/>
      <c r="E610" s="358"/>
      <c r="F610" s="381"/>
      <c r="G610" s="317"/>
      <c r="I610" s="246"/>
      <c r="J610" s="246"/>
      <c r="K610" s="246"/>
      <c r="L610" s="246"/>
      <c r="M610" s="246"/>
    </row>
    <row r="611" spans="3:13">
      <c r="C611" s="246"/>
      <c r="D611" s="308"/>
      <c r="E611" s="358"/>
      <c r="F611" s="381"/>
      <c r="G611" s="317"/>
      <c r="I611" s="246"/>
      <c r="J611" s="246"/>
      <c r="K611" s="246"/>
      <c r="L611" s="246"/>
      <c r="M611" s="246"/>
    </row>
    <row r="612" spans="3:13">
      <c r="C612" s="246"/>
      <c r="D612" s="308"/>
      <c r="E612" s="358"/>
      <c r="F612" s="381"/>
      <c r="G612" s="317"/>
      <c r="I612" s="246"/>
      <c r="J612" s="246"/>
      <c r="K612" s="246"/>
      <c r="L612" s="246"/>
      <c r="M612" s="246"/>
    </row>
    <row r="613" spans="3:13">
      <c r="C613" s="246"/>
      <c r="D613" s="308"/>
      <c r="E613" s="358"/>
      <c r="F613" s="381"/>
      <c r="G613" s="317"/>
      <c r="I613" s="246"/>
      <c r="J613" s="246"/>
      <c r="K613" s="246"/>
      <c r="L613" s="246"/>
      <c r="M613" s="246"/>
    </row>
    <row r="614" spans="3:13">
      <c r="C614" s="246"/>
      <c r="D614" s="308"/>
      <c r="E614" s="358"/>
      <c r="F614" s="381"/>
      <c r="G614" s="317"/>
      <c r="I614" s="246"/>
      <c r="J614" s="246"/>
      <c r="K614" s="246"/>
      <c r="L614" s="246"/>
      <c r="M614" s="246"/>
    </row>
    <row r="615" spans="3:13">
      <c r="C615" s="246"/>
      <c r="D615" s="308"/>
      <c r="E615" s="358"/>
      <c r="F615" s="381"/>
      <c r="G615" s="317"/>
      <c r="I615" s="246"/>
      <c r="J615" s="246"/>
      <c r="K615" s="246"/>
      <c r="L615" s="246"/>
      <c r="M615" s="246"/>
    </row>
    <row r="616" spans="3:13">
      <c r="C616" s="246"/>
      <c r="D616" s="308"/>
      <c r="E616" s="358"/>
      <c r="F616" s="381"/>
      <c r="G616" s="317"/>
      <c r="I616" s="246"/>
      <c r="J616" s="246"/>
      <c r="K616" s="246"/>
      <c r="L616" s="246"/>
      <c r="M616" s="246"/>
    </row>
    <row r="617" spans="3:13">
      <c r="C617" s="246"/>
      <c r="D617" s="308"/>
      <c r="E617" s="358"/>
      <c r="F617" s="381"/>
      <c r="G617" s="317"/>
      <c r="I617" s="246"/>
      <c r="J617" s="246"/>
      <c r="K617" s="246"/>
      <c r="L617" s="246"/>
      <c r="M617" s="246"/>
    </row>
    <row r="618" spans="3:13">
      <c r="C618" s="246"/>
      <c r="D618" s="308"/>
      <c r="E618" s="358"/>
      <c r="F618" s="381"/>
      <c r="G618" s="317"/>
      <c r="I618" s="246"/>
      <c r="J618" s="246"/>
      <c r="K618" s="246"/>
      <c r="L618" s="246"/>
      <c r="M618" s="246"/>
    </row>
    <row r="619" spans="3:13">
      <c r="C619" s="246"/>
      <c r="D619" s="308"/>
      <c r="E619" s="358"/>
      <c r="F619" s="381"/>
      <c r="G619" s="317"/>
      <c r="I619" s="246"/>
      <c r="J619" s="246"/>
      <c r="K619" s="246"/>
      <c r="L619" s="246"/>
      <c r="M619" s="246"/>
    </row>
    <row r="620" spans="3:13">
      <c r="C620" s="246"/>
      <c r="D620" s="308"/>
      <c r="E620" s="358"/>
      <c r="F620" s="381"/>
      <c r="G620" s="317"/>
      <c r="I620" s="246"/>
      <c r="J620" s="246"/>
      <c r="K620" s="246"/>
      <c r="L620" s="246"/>
      <c r="M620" s="246"/>
    </row>
    <row r="621" spans="3:13">
      <c r="C621" s="246"/>
      <c r="D621" s="308"/>
      <c r="E621" s="358"/>
      <c r="F621" s="381"/>
      <c r="G621" s="317"/>
      <c r="I621" s="246"/>
      <c r="J621" s="246"/>
      <c r="K621" s="246"/>
      <c r="L621" s="246"/>
      <c r="M621" s="246"/>
    </row>
    <row r="622" spans="3:13">
      <c r="C622" s="246"/>
      <c r="D622" s="308"/>
      <c r="E622" s="358"/>
      <c r="F622" s="381"/>
      <c r="G622" s="317"/>
      <c r="I622" s="246"/>
      <c r="J622" s="246"/>
      <c r="K622" s="246"/>
      <c r="L622" s="246"/>
      <c r="M622" s="246"/>
    </row>
    <row r="623" spans="3:13">
      <c r="C623" s="246"/>
      <c r="D623" s="308"/>
      <c r="E623" s="358"/>
      <c r="F623" s="381"/>
      <c r="G623" s="317"/>
      <c r="I623" s="246"/>
      <c r="J623" s="246"/>
      <c r="K623" s="246"/>
      <c r="L623" s="246"/>
      <c r="M623" s="246"/>
    </row>
    <row r="624" spans="3:13">
      <c r="C624" s="246"/>
      <c r="D624" s="308"/>
      <c r="E624" s="358"/>
      <c r="F624" s="381"/>
      <c r="G624" s="317"/>
      <c r="I624" s="246"/>
      <c r="J624" s="246"/>
      <c r="K624" s="246"/>
      <c r="L624" s="246"/>
      <c r="M624" s="246"/>
    </row>
    <row r="625" spans="3:13">
      <c r="C625" s="246"/>
      <c r="D625" s="308"/>
      <c r="E625" s="358"/>
      <c r="F625" s="381"/>
      <c r="G625" s="317"/>
      <c r="I625" s="246"/>
      <c r="J625" s="246"/>
      <c r="K625" s="246"/>
      <c r="L625" s="246"/>
      <c r="M625" s="246"/>
    </row>
    <row r="626" spans="3:13">
      <c r="C626" s="246"/>
      <c r="D626" s="308"/>
      <c r="E626" s="358"/>
      <c r="F626" s="381"/>
      <c r="G626" s="317"/>
      <c r="I626" s="246"/>
      <c r="J626" s="246"/>
      <c r="K626" s="246"/>
      <c r="L626" s="246"/>
      <c r="M626" s="246"/>
    </row>
    <row r="627" spans="3:13">
      <c r="C627" s="246"/>
      <c r="D627" s="308"/>
      <c r="E627" s="358"/>
      <c r="F627" s="381"/>
      <c r="G627" s="317"/>
      <c r="I627" s="246"/>
      <c r="J627" s="246"/>
      <c r="K627" s="246"/>
      <c r="L627" s="246"/>
      <c r="M627" s="246"/>
    </row>
    <row r="628" spans="3:13">
      <c r="C628" s="246"/>
      <c r="D628" s="308"/>
      <c r="E628" s="358"/>
      <c r="F628" s="381"/>
      <c r="G628" s="317"/>
      <c r="I628" s="246"/>
      <c r="J628" s="246"/>
      <c r="K628" s="246"/>
      <c r="L628" s="246"/>
      <c r="M628" s="246"/>
    </row>
    <row r="629" spans="3:13">
      <c r="C629" s="246"/>
      <c r="D629" s="308"/>
      <c r="E629" s="358"/>
      <c r="F629" s="381"/>
      <c r="G629" s="317"/>
      <c r="I629" s="246"/>
      <c r="J629" s="246"/>
      <c r="K629" s="246"/>
      <c r="L629" s="246"/>
      <c r="M629" s="246"/>
    </row>
    <row r="630" spans="3:13">
      <c r="C630" s="246"/>
      <c r="D630" s="308"/>
      <c r="E630" s="358"/>
      <c r="F630" s="381"/>
      <c r="G630" s="317"/>
      <c r="I630" s="246"/>
      <c r="J630" s="246"/>
      <c r="K630" s="246"/>
      <c r="L630" s="246"/>
      <c r="M630" s="246"/>
    </row>
    <row r="631" spans="3:13">
      <c r="C631" s="246"/>
      <c r="D631" s="308"/>
      <c r="E631" s="358"/>
      <c r="F631" s="381"/>
      <c r="G631" s="317"/>
      <c r="I631" s="246"/>
      <c r="J631" s="246"/>
      <c r="K631" s="246"/>
      <c r="L631" s="246"/>
      <c r="M631" s="246"/>
    </row>
    <row r="632" spans="3:13">
      <c r="C632" s="246"/>
      <c r="D632" s="308"/>
      <c r="E632" s="358"/>
      <c r="F632" s="381"/>
      <c r="G632" s="317"/>
      <c r="I632" s="246"/>
      <c r="J632" s="246"/>
      <c r="K632" s="246"/>
      <c r="L632" s="246"/>
      <c r="M632" s="246"/>
    </row>
    <row r="633" spans="3:13">
      <c r="C633" s="246"/>
      <c r="D633" s="308"/>
      <c r="E633" s="358"/>
      <c r="F633" s="381"/>
      <c r="G633" s="317"/>
      <c r="I633" s="246"/>
      <c r="J633" s="246"/>
      <c r="K633" s="246"/>
      <c r="L633" s="246"/>
      <c r="M633" s="246"/>
    </row>
    <row r="634" spans="3:13">
      <c r="C634" s="246"/>
      <c r="D634" s="308"/>
      <c r="E634" s="358"/>
      <c r="F634" s="381"/>
      <c r="G634" s="317"/>
      <c r="I634" s="246"/>
      <c r="J634" s="246"/>
      <c r="K634" s="246"/>
      <c r="L634" s="246"/>
      <c r="M634" s="246"/>
    </row>
    <row r="635" spans="3:13">
      <c r="C635" s="246"/>
      <c r="D635" s="308"/>
      <c r="E635" s="358"/>
      <c r="F635" s="381"/>
      <c r="G635" s="317"/>
      <c r="I635" s="246"/>
      <c r="J635" s="246"/>
      <c r="K635" s="246"/>
      <c r="L635" s="246"/>
      <c r="M635" s="246"/>
    </row>
    <row r="636" spans="3:13">
      <c r="C636" s="246"/>
      <c r="D636" s="308"/>
      <c r="E636" s="358"/>
      <c r="F636" s="381"/>
      <c r="G636" s="317"/>
      <c r="I636" s="246"/>
      <c r="J636" s="246"/>
      <c r="K636" s="246"/>
      <c r="L636" s="246"/>
      <c r="M636" s="246"/>
    </row>
    <row r="637" spans="3:13">
      <c r="C637" s="246"/>
      <c r="D637" s="308"/>
      <c r="E637" s="358"/>
      <c r="F637" s="381"/>
      <c r="G637" s="317"/>
      <c r="I637" s="246"/>
      <c r="J637" s="246"/>
      <c r="K637" s="246"/>
      <c r="L637" s="246"/>
      <c r="M637" s="246"/>
    </row>
    <row r="638" spans="3:13">
      <c r="C638" s="246"/>
      <c r="D638" s="308"/>
      <c r="E638" s="358"/>
      <c r="F638" s="381"/>
      <c r="G638" s="317"/>
      <c r="I638" s="246"/>
      <c r="J638" s="246"/>
      <c r="K638" s="246"/>
      <c r="L638" s="246"/>
      <c r="M638" s="246"/>
    </row>
    <row r="639" spans="3:13">
      <c r="I639" s="246"/>
      <c r="J639" s="246"/>
      <c r="K639" s="246"/>
      <c r="L639" s="246"/>
      <c r="M639" s="246"/>
    </row>
    <row r="640" spans="3:13">
      <c r="I640" s="246"/>
      <c r="J640" s="246"/>
      <c r="K640" s="246"/>
      <c r="L640" s="246"/>
      <c r="M640" s="246"/>
    </row>
    <row r="641" spans="9:13">
      <c r="I641" s="246"/>
      <c r="J641" s="246"/>
      <c r="K641" s="246"/>
      <c r="L641" s="246"/>
      <c r="M641" s="246"/>
    </row>
    <row r="642" spans="9:13">
      <c r="I642" s="246"/>
      <c r="J642" s="246"/>
      <c r="K642" s="246"/>
      <c r="L642" s="246"/>
      <c r="M642" s="246"/>
    </row>
    <row r="643" spans="9:13">
      <c r="I643" s="246"/>
      <c r="J643" s="246"/>
      <c r="K643" s="246"/>
      <c r="L643" s="246"/>
      <c r="M643" s="246"/>
    </row>
    <row r="644" spans="9:13">
      <c r="I644" s="246"/>
      <c r="J644" s="246"/>
      <c r="K644" s="246"/>
      <c r="L644" s="246"/>
      <c r="M644" s="246"/>
    </row>
    <row r="645" spans="9:13">
      <c r="I645" s="246"/>
      <c r="J645" s="246"/>
      <c r="K645" s="246"/>
      <c r="L645" s="246"/>
      <c r="M645" s="246"/>
    </row>
    <row r="646" spans="9:13">
      <c r="I646" s="246"/>
      <c r="J646" s="246"/>
      <c r="K646" s="246"/>
      <c r="L646" s="246"/>
      <c r="M646" s="246"/>
    </row>
    <row r="647" spans="9:13">
      <c r="I647" s="246"/>
      <c r="J647" s="246"/>
      <c r="K647" s="246"/>
      <c r="L647" s="246"/>
      <c r="M647" s="246"/>
    </row>
    <row r="648" spans="9:13">
      <c r="I648" s="246"/>
      <c r="J648" s="246"/>
      <c r="K648" s="246"/>
      <c r="L648" s="246"/>
      <c r="M648" s="246"/>
    </row>
    <row r="649" spans="9:13">
      <c r="I649" s="246"/>
      <c r="J649" s="246"/>
      <c r="K649" s="246"/>
      <c r="L649" s="246"/>
      <c r="M649" s="246"/>
    </row>
    <row r="650" spans="9:13">
      <c r="I650" s="246"/>
      <c r="J650" s="246"/>
      <c r="K650" s="246"/>
      <c r="L650" s="246"/>
      <c r="M650" s="246"/>
    </row>
    <row r="651" spans="9:13">
      <c r="I651" s="246"/>
      <c r="J651" s="246"/>
      <c r="K651" s="246"/>
      <c r="L651" s="246"/>
      <c r="M651" s="246"/>
    </row>
    <row r="652" spans="9:13">
      <c r="I652" s="246"/>
      <c r="J652" s="246"/>
      <c r="K652" s="246"/>
      <c r="L652" s="246"/>
      <c r="M652" s="246"/>
    </row>
    <row r="653" spans="9:13">
      <c r="I653" s="246"/>
      <c r="J653" s="246"/>
      <c r="K653" s="246"/>
      <c r="L653" s="246"/>
      <c r="M653" s="246"/>
    </row>
    <row r="654" spans="9:13">
      <c r="I654" s="246"/>
      <c r="J654" s="246"/>
      <c r="K654" s="246"/>
      <c r="L654" s="246"/>
      <c r="M654" s="246"/>
    </row>
    <row r="655" spans="9:13">
      <c r="I655" s="246"/>
      <c r="J655" s="246"/>
      <c r="K655" s="246"/>
      <c r="L655" s="246"/>
      <c r="M655" s="246"/>
    </row>
    <row r="656" spans="9:13">
      <c r="I656" s="246"/>
      <c r="J656" s="246"/>
      <c r="K656" s="246"/>
      <c r="L656" s="246"/>
      <c r="M656" s="246"/>
    </row>
    <row r="657" spans="9:13">
      <c r="I657" s="246"/>
      <c r="J657" s="246"/>
      <c r="K657" s="246"/>
      <c r="L657" s="246"/>
      <c r="M657" s="246"/>
    </row>
    <row r="658" spans="9:13">
      <c r="I658" s="246"/>
      <c r="J658" s="246"/>
      <c r="K658" s="246"/>
      <c r="L658" s="246"/>
      <c r="M658" s="246"/>
    </row>
    <row r="659" spans="9:13">
      <c r="I659" s="246"/>
      <c r="J659" s="246"/>
      <c r="K659" s="246"/>
      <c r="L659" s="246"/>
      <c r="M659" s="246"/>
    </row>
    <row r="660" spans="9:13">
      <c r="I660" s="246"/>
      <c r="J660" s="246"/>
      <c r="K660" s="246"/>
      <c r="L660" s="246"/>
      <c r="M660" s="246"/>
    </row>
    <row r="661" spans="9:13">
      <c r="I661" s="246"/>
      <c r="J661" s="246"/>
      <c r="K661" s="246"/>
      <c r="L661" s="246"/>
      <c r="M661" s="246"/>
    </row>
    <row r="662" spans="9:13">
      <c r="I662" s="246"/>
      <c r="J662" s="246"/>
      <c r="K662" s="246"/>
      <c r="L662" s="246"/>
      <c r="M662" s="246"/>
    </row>
    <row r="663" spans="9:13">
      <c r="I663" s="246"/>
      <c r="J663" s="246"/>
      <c r="K663" s="246"/>
      <c r="L663" s="246"/>
      <c r="M663" s="246"/>
    </row>
    <row r="664" spans="9:13">
      <c r="I664" s="246"/>
      <c r="J664" s="246"/>
      <c r="K664" s="246"/>
      <c r="L664" s="246"/>
      <c r="M664" s="246"/>
    </row>
    <row r="665" spans="9:13">
      <c r="I665" s="246"/>
      <c r="J665" s="246"/>
      <c r="K665" s="246"/>
      <c r="L665" s="246"/>
      <c r="M665" s="246"/>
    </row>
    <row r="666" spans="9:13">
      <c r="I666" s="246"/>
      <c r="J666" s="246"/>
      <c r="K666" s="246"/>
      <c r="L666" s="246"/>
      <c r="M666" s="246"/>
    </row>
    <row r="667" spans="9:13">
      <c r="I667" s="246"/>
      <c r="J667" s="246"/>
      <c r="K667" s="246"/>
      <c r="L667" s="246"/>
      <c r="M667" s="246"/>
    </row>
    <row r="668" spans="9:13">
      <c r="I668" s="246"/>
      <c r="J668" s="246"/>
      <c r="K668" s="246"/>
      <c r="L668" s="246"/>
      <c r="M668" s="246"/>
    </row>
    <row r="669" spans="9:13">
      <c r="I669" s="246"/>
      <c r="J669" s="246"/>
      <c r="K669" s="246"/>
      <c r="L669" s="246"/>
      <c r="M669" s="246"/>
    </row>
    <row r="670" spans="9:13">
      <c r="I670" s="246"/>
      <c r="J670" s="246"/>
      <c r="K670" s="246"/>
      <c r="L670" s="246"/>
      <c r="M670" s="246"/>
    </row>
    <row r="671" spans="9:13">
      <c r="I671" s="246"/>
      <c r="J671" s="246"/>
      <c r="K671" s="246"/>
      <c r="L671" s="246"/>
      <c r="M671" s="246"/>
    </row>
    <row r="672" spans="9:13">
      <c r="I672" s="246"/>
      <c r="J672" s="246"/>
      <c r="K672" s="246"/>
      <c r="L672" s="246"/>
      <c r="M672" s="246"/>
    </row>
    <row r="673" spans="9:13">
      <c r="I673" s="246"/>
      <c r="J673" s="246"/>
      <c r="K673" s="246"/>
      <c r="L673" s="246"/>
      <c r="M673" s="246"/>
    </row>
    <row r="674" spans="9:13">
      <c r="I674" s="246"/>
      <c r="J674" s="246"/>
      <c r="K674" s="246"/>
      <c r="L674" s="246"/>
      <c r="M674" s="246"/>
    </row>
    <row r="675" spans="9:13">
      <c r="I675" s="246"/>
      <c r="J675" s="246"/>
      <c r="K675" s="246"/>
      <c r="L675" s="246"/>
      <c r="M675" s="246"/>
    </row>
    <row r="676" spans="9:13">
      <c r="I676" s="246"/>
      <c r="J676" s="246"/>
      <c r="K676" s="246"/>
      <c r="L676" s="246"/>
      <c r="M676" s="246"/>
    </row>
    <row r="677" spans="9:13">
      <c r="I677" s="246"/>
      <c r="J677" s="246"/>
      <c r="K677" s="246"/>
      <c r="L677" s="246"/>
      <c r="M677" s="246"/>
    </row>
    <row r="678" spans="9:13">
      <c r="I678" s="246"/>
      <c r="J678" s="246"/>
      <c r="K678" s="246"/>
      <c r="L678" s="246"/>
      <c r="M678" s="246"/>
    </row>
    <row r="679" spans="9:13">
      <c r="I679" s="246"/>
      <c r="J679" s="246"/>
      <c r="K679" s="246"/>
      <c r="L679" s="246"/>
      <c r="M679" s="246"/>
    </row>
    <row r="680" spans="9:13">
      <c r="I680" s="246"/>
      <c r="J680" s="246"/>
      <c r="K680" s="246"/>
      <c r="L680" s="246"/>
      <c r="M680" s="246"/>
    </row>
    <row r="681" spans="9:13">
      <c r="I681" s="246"/>
      <c r="J681" s="246"/>
      <c r="K681" s="246"/>
      <c r="L681" s="246"/>
      <c r="M681" s="246"/>
    </row>
    <row r="682" spans="9:13">
      <c r="I682" s="246"/>
      <c r="J682" s="246"/>
      <c r="K682" s="246"/>
      <c r="L682" s="246"/>
      <c r="M682" s="246"/>
    </row>
    <row r="683" spans="9:13">
      <c r="I683" s="246"/>
      <c r="J683" s="246"/>
      <c r="K683" s="246"/>
      <c r="L683" s="246"/>
      <c r="M683" s="246"/>
    </row>
    <row r="684" spans="9:13">
      <c r="I684" s="246"/>
      <c r="J684" s="246"/>
      <c r="K684" s="246"/>
      <c r="L684" s="246"/>
      <c r="M684" s="246"/>
    </row>
    <row r="685" spans="9:13">
      <c r="I685" s="246"/>
      <c r="J685" s="246"/>
      <c r="K685" s="246"/>
      <c r="L685" s="246"/>
      <c r="M685" s="246"/>
    </row>
    <row r="686" spans="9:13">
      <c r="I686" s="246"/>
      <c r="J686" s="246"/>
      <c r="K686" s="246"/>
      <c r="L686" s="246"/>
      <c r="M686" s="246"/>
    </row>
    <row r="687" spans="9:13">
      <c r="I687" s="246"/>
      <c r="J687" s="246"/>
      <c r="K687" s="246"/>
      <c r="L687" s="246"/>
      <c r="M687" s="246"/>
    </row>
    <row r="688" spans="9:13">
      <c r="I688" s="246"/>
      <c r="J688" s="246"/>
      <c r="K688" s="246"/>
      <c r="L688" s="246"/>
      <c r="M688" s="246"/>
    </row>
    <row r="689" spans="9:13">
      <c r="I689" s="246"/>
      <c r="J689" s="246"/>
      <c r="K689" s="246"/>
      <c r="L689" s="246"/>
      <c r="M689" s="246"/>
    </row>
    <row r="690" spans="9:13">
      <c r="I690" s="246"/>
      <c r="J690" s="246"/>
      <c r="K690" s="246"/>
      <c r="L690" s="246"/>
      <c r="M690" s="246"/>
    </row>
    <row r="691" spans="9:13">
      <c r="I691" s="246"/>
      <c r="J691" s="246"/>
      <c r="K691" s="246"/>
      <c r="L691" s="246"/>
      <c r="M691" s="246"/>
    </row>
    <row r="692" spans="9:13">
      <c r="I692" s="246"/>
      <c r="J692" s="246"/>
      <c r="K692" s="246"/>
      <c r="L692" s="246"/>
      <c r="M692" s="246"/>
    </row>
    <row r="693" spans="9:13">
      <c r="I693" s="246"/>
      <c r="J693" s="246"/>
      <c r="K693" s="246"/>
      <c r="L693" s="246"/>
      <c r="M693" s="246"/>
    </row>
    <row r="694" spans="9:13">
      <c r="I694" s="246"/>
      <c r="J694" s="246"/>
      <c r="K694" s="246"/>
      <c r="L694" s="246"/>
      <c r="M694" s="246"/>
    </row>
    <row r="695" spans="9:13">
      <c r="I695" s="246"/>
      <c r="J695" s="246"/>
      <c r="K695" s="246"/>
      <c r="L695" s="246"/>
      <c r="M695" s="246"/>
    </row>
    <row r="696" spans="9:13">
      <c r="I696" s="246"/>
      <c r="J696" s="246"/>
      <c r="K696" s="246"/>
      <c r="L696" s="246"/>
      <c r="M696" s="246"/>
    </row>
    <row r="697" spans="9:13">
      <c r="I697" s="246"/>
      <c r="J697" s="246"/>
      <c r="K697" s="246"/>
      <c r="L697" s="246"/>
      <c r="M697" s="246"/>
    </row>
    <row r="698" spans="9:13">
      <c r="I698" s="246"/>
      <c r="J698" s="246"/>
      <c r="K698" s="246"/>
      <c r="L698" s="246"/>
      <c r="M698" s="246"/>
    </row>
    <row r="699" spans="9:13">
      <c r="I699" s="246"/>
      <c r="J699" s="246"/>
      <c r="K699" s="246"/>
      <c r="L699" s="246"/>
      <c r="M699" s="246"/>
    </row>
    <row r="700" spans="9:13">
      <c r="I700" s="246"/>
      <c r="J700" s="246"/>
      <c r="K700" s="246"/>
      <c r="L700" s="246"/>
      <c r="M700" s="246"/>
    </row>
    <row r="701" spans="9:13">
      <c r="I701" s="246"/>
      <c r="J701" s="246"/>
      <c r="K701" s="246"/>
      <c r="L701" s="246"/>
      <c r="M701" s="246"/>
    </row>
    <row r="702" spans="9:13">
      <c r="I702" s="246"/>
      <c r="J702" s="246"/>
      <c r="K702" s="246"/>
      <c r="L702" s="246"/>
      <c r="M702" s="246"/>
    </row>
    <row r="703" spans="9:13">
      <c r="I703" s="246"/>
      <c r="J703" s="246"/>
      <c r="K703" s="246"/>
      <c r="L703" s="246"/>
      <c r="M703" s="246"/>
    </row>
    <row r="704" spans="9:13">
      <c r="I704" s="246"/>
      <c r="J704" s="246"/>
      <c r="K704" s="246"/>
      <c r="L704" s="246"/>
      <c r="M704" s="246"/>
    </row>
    <row r="705" spans="9:13">
      <c r="I705" s="246"/>
      <c r="J705" s="246"/>
      <c r="K705" s="246"/>
      <c r="L705" s="246"/>
      <c r="M705" s="246"/>
    </row>
    <row r="706" spans="9:13">
      <c r="I706" s="246"/>
      <c r="J706" s="246"/>
      <c r="K706" s="246"/>
      <c r="L706" s="246"/>
      <c r="M706" s="246"/>
    </row>
    <row r="707" spans="9:13">
      <c r="I707" s="246"/>
      <c r="J707" s="246"/>
      <c r="K707" s="246"/>
      <c r="L707" s="246"/>
      <c r="M707" s="246"/>
    </row>
    <row r="708" spans="9:13">
      <c r="I708" s="246"/>
      <c r="J708" s="246"/>
      <c r="K708" s="246"/>
      <c r="L708" s="246"/>
      <c r="M708" s="246"/>
    </row>
    <row r="709" spans="9:13">
      <c r="I709" s="246"/>
      <c r="J709" s="246"/>
      <c r="K709" s="246"/>
      <c r="L709" s="246"/>
      <c r="M709" s="246"/>
    </row>
    <row r="710" spans="9:13">
      <c r="I710" s="246"/>
      <c r="J710" s="246"/>
      <c r="K710" s="246"/>
      <c r="L710" s="246"/>
      <c r="M710" s="246"/>
    </row>
    <row r="711" spans="9:13">
      <c r="I711" s="246"/>
      <c r="J711" s="246"/>
      <c r="K711" s="246"/>
      <c r="L711" s="246"/>
      <c r="M711" s="246"/>
    </row>
    <row r="712" spans="9:13">
      <c r="I712" s="246"/>
      <c r="J712" s="246"/>
      <c r="K712" s="246"/>
      <c r="L712" s="246"/>
      <c r="M712" s="246"/>
    </row>
    <row r="713" spans="9:13">
      <c r="I713" s="246"/>
      <c r="J713" s="246"/>
      <c r="K713" s="246"/>
      <c r="L713" s="246"/>
      <c r="M713" s="246"/>
    </row>
    <row r="714" spans="9:13">
      <c r="I714" s="246"/>
      <c r="J714" s="246"/>
      <c r="K714" s="246"/>
      <c r="L714" s="246"/>
      <c r="M714" s="246"/>
    </row>
    <row r="715" spans="9:13">
      <c r="I715" s="246"/>
      <c r="J715" s="246"/>
      <c r="K715" s="246"/>
      <c r="L715" s="246"/>
      <c r="M715" s="246"/>
    </row>
    <row r="716" spans="9:13">
      <c r="I716" s="246"/>
      <c r="J716" s="246"/>
      <c r="K716" s="246"/>
      <c r="L716" s="246"/>
      <c r="M716" s="246"/>
    </row>
    <row r="717" spans="9:13">
      <c r="I717" s="246"/>
      <c r="J717" s="246"/>
      <c r="K717" s="246"/>
      <c r="L717" s="246"/>
      <c r="M717" s="246"/>
    </row>
    <row r="718" spans="9:13">
      <c r="I718" s="246"/>
      <c r="J718" s="246"/>
      <c r="K718" s="246"/>
      <c r="L718" s="246"/>
      <c r="M718" s="246"/>
    </row>
    <row r="719" spans="9:13">
      <c r="I719" s="246"/>
      <c r="J719" s="246"/>
      <c r="K719" s="246"/>
      <c r="L719" s="246"/>
      <c r="M719" s="246"/>
    </row>
    <row r="720" spans="9:13">
      <c r="I720" s="246"/>
      <c r="J720" s="246"/>
      <c r="K720" s="246"/>
      <c r="L720" s="246"/>
      <c r="M720" s="246"/>
    </row>
    <row r="721" spans="9:13">
      <c r="I721" s="246"/>
      <c r="J721" s="246"/>
      <c r="K721" s="246"/>
      <c r="L721" s="246"/>
      <c r="M721" s="246"/>
    </row>
    <row r="722" spans="9:13">
      <c r="I722" s="246"/>
      <c r="J722" s="246"/>
      <c r="K722" s="246"/>
      <c r="L722" s="246"/>
      <c r="M722" s="246"/>
    </row>
    <row r="723" spans="9:13">
      <c r="I723" s="246"/>
      <c r="J723" s="246"/>
      <c r="K723" s="246"/>
      <c r="L723" s="246"/>
      <c r="M723" s="246"/>
    </row>
    <row r="724" spans="9:13">
      <c r="I724" s="246"/>
      <c r="J724" s="246"/>
      <c r="K724" s="246"/>
      <c r="L724" s="246"/>
      <c r="M724" s="246"/>
    </row>
    <row r="725" spans="9:13">
      <c r="I725" s="246"/>
      <c r="J725" s="246"/>
      <c r="K725" s="246"/>
      <c r="L725" s="246"/>
      <c r="M725" s="246"/>
    </row>
    <row r="726" spans="9:13">
      <c r="I726" s="246"/>
      <c r="J726" s="246"/>
      <c r="K726" s="246"/>
      <c r="L726" s="246"/>
      <c r="M726" s="246"/>
    </row>
    <row r="727" spans="9:13">
      <c r="I727" s="246"/>
      <c r="J727" s="246"/>
      <c r="K727" s="246"/>
      <c r="L727" s="246"/>
      <c r="M727" s="246"/>
    </row>
    <row r="728" spans="9:13">
      <c r="I728" s="246"/>
      <c r="J728" s="246"/>
      <c r="K728" s="246"/>
      <c r="L728" s="246"/>
      <c r="M728" s="246"/>
    </row>
    <row r="729" spans="9:13">
      <c r="I729" s="246"/>
      <c r="J729" s="246"/>
      <c r="K729" s="246"/>
      <c r="L729" s="246"/>
      <c r="M729" s="246"/>
    </row>
    <row r="730" spans="9:13">
      <c r="I730" s="246"/>
      <c r="J730" s="246"/>
      <c r="K730" s="246"/>
      <c r="L730" s="246"/>
      <c r="M730" s="246"/>
    </row>
    <row r="731" spans="9:13">
      <c r="I731" s="246"/>
      <c r="J731" s="246"/>
      <c r="K731" s="246"/>
      <c r="L731" s="246"/>
      <c r="M731" s="246"/>
    </row>
    <row r="732" spans="9:13">
      <c r="I732" s="246"/>
      <c r="J732" s="246"/>
      <c r="K732" s="246"/>
      <c r="L732" s="246"/>
      <c r="M732" s="246"/>
    </row>
    <row r="733" spans="9:13">
      <c r="I733" s="246"/>
      <c r="J733" s="246"/>
      <c r="K733" s="246"/>
      <c r="L733" s="246"/>
      <c r="M733" s="246"/>
    </row>
    <row r="734" spans="9:13">
      <c r="I734" s="246"/>
      <c r="J734" s="246"/>
      <c r="K734" s="246"/>
      <c r="L734" s="246"/>
      <c r="M734" s="246"/>
    </row>
    <row r="735" spans="9:13">
      <c r="I735" s="246"/>
      <c r="J735" s="246"/>
      <c r="K735" s="246"/>
      <c r="L735" s="246"/>
      <c r="M735" s="246"/>
    </row>
    <row r="736" spans="9:13">
      <c r="I736" s="246"/>
      <c r="J736" s="246"/>
      <c r="K736" s="246"/>
      <c r="L736" s="246"/>
      <c r="M736" s="246"/>
    </row>
    <row r="737" spans="9:13">
      <c r="I737" s="246"/>
      <c r="J737" s="246"/>
      <c r="K737" s="246"/>
      <c r="L737" s="246"/>
      <c r="M737" s="246"/>
    </row>
    <row r="738" spans="9:13">
      <c r="I738" s="246"/>
      <c r="J738" s="246"/>
      <c r="K738" s="246"/>
      <c r="L738" s="246"/>
      <c r="M738" s="246"/>
    </row>
    <row r="739" spans="9:13">
      <c r="I739" s="246"/>
      <c r="J739" s="246"/>
      <c r="K739" s="246"/>
      <c r="L739" s="246"/>
      <c r="M739" s="246"/>
    </row>
    <row r="740" spans="9:13">
      <c r="I740" s="246"/>
      <c r="J740" s="246"/>
      <c r="K740" s="246"/>
      <c r="L740" s="246"/>
      <c r="M740" s="246"/>
    </row>
    <row r="741" spans="9:13">
      <c r="I741" s="246"/>
      <c r="J741" s="246"/>
      <c r="K741" s="246"/>
      <c r="L741" s="246"/>
      <c r="M741" s="246"/>
    </row>
    <row r="742" spans="9:13">
      <c r="I742" s="246"/>
      <c r="J742" s="246"/>
      <c r="K742" s="246"/>
      <c r="L742" s="246"/>
      <c r="M742" s="246"/>
    </row>
    <row r="743" spans="9:13">
      <c r="I743" s="246"/>
      <c r="J743" s="246"/>
      <c r="K743" s="246"/>
      <c r="L743" s="246"/>
      <c r="M743" s="246"/>
    </row>
    <row r="744" spans="9:13">
      <c r="I744" s="246"/>
      <c r="J744" s="246"/>
      <c r="K744" s="246"/>
      <c r="L744" s="246"/>
      <c r="M744" s="246"/>
    </row>
    <row r="745" spans="9:13">
      <c r="I745" s="246"/>
      <c r="J745" s="246"/>
      <c r="K745" s="246"/>
      <c r="L745" s="246"/>
      <c r="M745" s="246"/>
    </row>
    <row r="746" spans="9:13">
      <c r="I746" s="246"/>
      <c r="J746" s="246"/>
      <c r="K746" s="246"/>
      <c r="L746" s="246"/>
      <c r="M746" s="246"/>
    </row>
    <row r="747" spans="9:13">
      <c r="I747" s="246"/>
      <c r="J747" s="246"/>
      <c r="K747" s="246"/>
      <c r="L747" s="246"/>
      <c r="M747" s="246"/>
    </row>
    <row r="748" spans="9:13">
      <c r="I748" s="246"/>
      <c r="J748" s="246"/>
      <c r="K748" s="246"/>
      <c r="L748" s="246"/>
      <c r="M748" s="246"/>
    </row>
    <row r="749" spans="9:13">
      <c r="I749" s="246"/>
      <c r="J749" s="246"/>
      <c r="K749" s="246"/>
      <c r="L749" s="246"/>
      <c r="M749" s="246"/>
    </row>
    <row r="750" spans="9:13">
      <c r="I750" s="246"/>
      <c r="J750" s="246"/>
      <c r="K750" s="246"/>
      <c r="L750" s="246"/>
      <c r="M750" s="246"/>
    </row>
    <row r="751" spans="9:13">
      <c r="I751" s="246"/>
      <c r="J751" s="246"/>
      <c r="K751" s="246"/>
      <c r="L751" s="246"/>
      <c r="M751" s="246"/>
    </row>
    <row r="752" spans="9:13">
      <c r="I752" s="246"/>
      <c r="J752" s="246"/>
      <c r="K752" s="246"/>
      <c r="L752" s="246"/>
      <c r="M752" s="246"/>
    </row>
    <row r="753" spans="9:13">
      <c r="I753" s="246"/>
      <c r="J753" s="246"/>
      <c r="K753" s="246"/>
      <c r="L753" s="246"/>
      <c r="M753" s="246"/>
    </row>
    <row r="754" spans="9:13">
      <c r="I754" s="246"/>
      <c r="J754" s="246"/>
      <c r="K754" s="246"/>
      <c r="L754" s="246"/>
      <c r="M754" s="246"/>
    </row>
    <row r="755" spans="9:13">
      <c r="I755" s="246"/>
      <c r="J755" s="246"/>
      <c r="K755" s="246"/>
      <c r="L755" s="246"/>
      <c r="M755" s="246"/>
    </row>
    <row r="756" spans="9:13">
      <c r="I756" s="246"/>
      <c r="J756" s="246"/>
      <c r="K756" s="246"/>
      <c r="L756" s="246"/>
      <c r="M756" s="246"/>
    </row>
    <row r="757" spans="9:13">
      <c r="I757" s="246"/>
      <c r="J757" s="246"/>
      <c r="K757" s="246"/>
      <c r="L757" s="246"/>
      <c r="M757" s="246"/>
    </row>
    <row r="758" spans="9:13">
      <c r="I758" s="246"/>
      <c r="J758" s="246"/>
      <c r="K758" s="246"/>
      <c r="L758" s="246"/>
      <c r="M758" s="246"/>
    </row>
    <row r="759" spans="9:13">
      <c r="I759" s="246"/>
      <c r="J759" s="246"/>
      <c r="K759" s="246"/>
      <c r="L759" s="246"/>
      <c r="M759" s="246"/>
    </row>
    <row r="760" spans="9:13">
      <c r="I760" s="246"/>
      <c r="J760" s="246"/>
      <c r="K760" s="246"/>
      <c r="L760" s="246"/>
      <c r="M760" s="246"/>
    </row>
    <row r="761" spans="9:13">
      <c r="I761" s="246"/>
      <c r="J761" s="246"/>
      <c r="K761" s="246"/>
      <c r="L761" s="246"/>
      <c r="M761" s="246"/>
    </row>
    <row r="762" spans="9:13">
      <c r="I762" s="246"/>
      <c r="J762" s="246"/>
      <c r="K762" s="246"/>
      <c r="L762" s="246"/>
      <c r="M762" s="246"/>
    </row>
    <row r="763" spans="9:13">
      <c r="I763" s="246"/>
      <c r="J763" s="246"/>
      <c r="K763" s="246"/>
      <c r="L763" s="246"/>
      <c r="M763" s="246"/>
    </row>
    <row r="764" spans="9:13">
      <c r="I764" s="246"/>
      <c r="J764" s="246"/>
      <c r="K764" s="246"/>
      <c r="L764" s="246"/>
      <c r="M764" s="246"/>
    </row>
    <row r="765" spans="9:13">
      <c r="I765" s="246"/>
      <c r="J765" s="246"/>
      <c r="K765" s="246"/>
      <c r="L765" s="246"/>
      <c r="M765" s="246"/>
    </row>
    <row r="766" spans="9:13">
      <c r="I766" s="246"/>
      <c r="J766" s="246"/>
      <c r="K766" s="246"/>
      <c r="L766" s="246"/>
      <c r="M766" s="246"/>
    </row>
    <row r="767" spans="9:13">
      <c r="I767" s="246"/>
      <c r="J767" s="246"/>
      <c r="K767" s="246"/>
      <c r="L767" s="246"/>
      <c r="M767" s="246"/>
    </row>
    <row r="768" spans="9:13">
      <c r="I768" s="246"/>
      <c r="J768" s="246"/>
      <c r="K768" s="246"/>
      <c r="L768" s="246"/>
      <c r="M768" s="246"/>
    </row>
    <row r="769" spans="9:13">
      <c r="I769" s="246"/>
      <c r="J769" s="246"/>
      <c r="K769" s="246"/>
      <c r="L769" s="246"/>
      <c r="M769" s="246"/>
    </row>
    <row r="770" spans="9:13">
      <c r="I770" s="246"/>
      <c r="J770" s="246"/>
      <c r="K770" s="246"/>
      <c r="L770" s="246"/>
      <c r="M770" s="246"/>
    </row>
    <row r="771" spans="9:13">
      <c r="I771" s="246"/>
      <c r="J771" s="246"/>
      <c r="K771" s="246"/>
      <c r="L771" s="246"/>
      <c r="M771" s="246"/>
    </row>
    <row r="772" spans="9:13">
      <c r="I772" s="246"/>
      <c r="J772" s="246"/>
      <c r="K772" s="246"/>
      <c r="L772" s="246"/>
      <c r="M772" s="246"/>
    </row>
    <row r="773" spans="9:13">
      <c r="I773" s="246"/>
      <c r="J773" s="246"/>
      <c r="K773" s="246"/>
      <c r="L773" s="246"/>
      <c r="M773" s="246"/>
    </row>
    <row r="774" spans="9:13">
      <c r="I774" s="246"/>
      <c r="J774" s="246"/>
      <c r="K774" s="246"/>
      <c r="L774" s="246"/>
      <c r="M774" s="246"/>
    </row>
    <row r="775" spans="9:13">
      <c r="I775" s="246"/>
      <c r="J775" s="246"/>
      <c r="K775" s="246"/>
      <c r="L775" s="246"/>
      <c r="M775" s="246"/>
    </row>
    <row r="776" spans="9:13">
      <c r="I776" s="246"/>
      <c r="J776" s="246"/>
      <c r="K776" s="246"/>
      <c r="L776" s="246"/>
      <c r="M776" s="246"/>
    </row>
    <row r="777" spans="9:13">
      <c r="I777" s="246"/>
      <c r="J777" s="246"/>
      <c r="K777" s="246"/>
      <c r="L777" s="246"/>
      <c r="M777" s="246"/>
    </row>
    <row r="778" spans="9:13">
      <c r="I778" s="246"/>
      <c r="J778" s="246"/>
      <c r="K778" s="246"/>
      <c r="L778" s="246"/>
      <c r="M778" s="246"/>
    </row>
    <row r="779" spans="9:13">
      <c r="I779" s="246"/>
      <c r="J779" s="246"/>
      <c r="K779" s="246"/>
      <c r="L779" s="246"/>
      <c r="M779" s="246"/>
    </row>
    <row r="780" spans="9:13">
      <c r="I780" s="246"/>
      <c r="J780" s="246"/>
      <c r="K780" s="246"/>
      <c r="L780" s="246"/>
      <c r="M780" s="246"/>
    </row>
    <row r="781" spans="9:13">
      <c r="I781" s="246"/>
      <c r="J781" s="246"/>
      <c r="K781" s="246"/>
      <c r="L781" s="246"/>
      <c r="M781" s="246"/>
    </row>
    <row r="782" spans="9:13">
      <c r="I782" s="246"/>
      <c r="J782" s="246"/>
      <c r="K782" s="246"/>
      <c r="L782" s="246"/>
      <c r="M782" s="246"/>
    </row>
    <row r="783" spans="9:13">
      <c r="I783" s="246"/>
      <c r="J783" s="246"/>
      <c r="K783" s="246"/>
      <c r="L783" s="246"/>
      <c r="M783" s="246"/>
    </row>
    <row r="784" spans="9:13">
      <c r="I784" s="246"/>
      <c r="J784" s="246"/>
      <c r="K784" s="246"/>
      <c r="L784" s="246"/>
      <c r="M784" s="246"/>
    </row>
    <row r="785" spans="9:13">
      <c r="I785" s="246"/>
      <c r="J785" s="246"/>
      <c r="K785" s="246"/>
      <c r="L785" s="246"/>
      <c r="M785" s="246"/>
    </row>
    <row r="786" spans="9:13">
      <c r="I786" s="246"/>
      <c r="J786" s="246"/>
      <c r="K786" s="246"/>
      <c r="L786" s="246"/>
      <c r="M786" s="246"/>
    </row>
    <row r="787" spans="9:13">
      <c r="I787" s="246"/>
      <c r="J787" s="246"/>
      <c r="K787" s="246"/>
      <c r="L787" s="246"/>
      <c r="M787" s="246"/>
    </row>
    <row r="788" spans="9:13">
      <c r="I788" s="246"/>
      <c r="J788" s="246"/>
      <c r="K788" s="246"/>
      <c r="L788" s="246"/>
      <c r="M788" s="246"/>
    </row>
    <row r="789" spans="9:13">
      <c r="I789" s="246"/>
      <c r="J789" s="246"/>
      <c r="K789" s="246"/>
      <c r="L789" s="246"/>
      <c r="M789" s="246"/>
    </row>
    <row r="790" spans="9:13">
      <c r="I790" s="246"/>
      <c r="J790" s="246"/>
      <c r="K790" s="246"/>
      <c r="L790" s="246"/>
      <c r="M790" s="246"/>
    </row>
    <row r="791" spans="9:13">
      <c r="I791" s="246"/>
      <c r="J791" s="246"/>
      <c r="K791" s="246"/>
      <c r="L791" s="246"/>
      <c r="M791" s="246"/>
    </row>
    <row r="792" spans="9:13">
      <c r="I792" s="246"/>
      <c r="J792" s="246"/>
      <c r="K792" s="246"/>
      <c r="L792" s="246"/>
      <c r="M792" s="246"/>
    </row>
    <row r="793" spans="9:13">
      <c r="I793" s="246"/>
      <c r="J793" s="246"/>
      <c r="K793" s="246"/>
      <c r="L793" s="246"/>
      <c r="M793" s="246"/>
    </row>
    <row r="794" spans="9:13">
      <c r="I794" s="246"/>
      <c r="J794" s="246"/>
      <c r="K794" s="246"/>
      <c r="L794" s="246"/>
      <c r="M794" s="246"/>
    </row>
    <row r="795" spans="9:13">
      <c r="I795" s="246"/>
      <c r="J795" s="246"/>
      <c r="K795" s="246"/>
      <c r="L795" s="246"/>
      <c r="M795" s="246"/>
    </row>
    <row r="796" spans="9:13">
      <c r="I796" s="246"/>
      <c r="J796" s="246"/>
      <c r="K796" s="246"/>
      <c r="L796" s="246"/>
      <c r="M796" s="246"/>
    </row>
    <row r="797" spans="9:13">
      <c r="I797" s="246"/>
      <c r="J797" s="246"/>
      <c r="K797" s="246"/>
      <c r="L797" s="246"/>
      <c r="M797" s="246"/>
    </row>
    <row r="798" spans="9:13">
      <c r="I798" s="246"/>
      <c r="J798" s="246"/>
      <c r="K798" s="246"/>
      <c r="L798" s="246"/>
      <c r="M798" s="246"/>
    </row>
    <row r="799" spans="9:13">
      <c r="I799" s="246"/>
      <c r="J799" s="246"/>
      <c r="K799" s="246"/>
      <c r="L799" s="246"/>
      <c r="M799" s="246"/>
    </row>
    <row r="800" spans="9:13">
      <c r="I800" s="246"/>
      <c r="J800" s="246"/>
      <c r="K800" s="246"/>
      <c r="L800" s="246"/>
      <c r="M800" s="246"/>
    </row>
    <row r="801" spans="9:13">
      <c r="I801" s="246"/>
      <c r="J801" s="246"/>
      <c r="K801" s="246"/>
      <c r="L801" s="246"/>
      <c r="M801" s="246"/>
    </row>
    <row r="802" spans="9:13">
      <c r="I802" s="246"/>
      <c r="J802" s="246"/>
      <c r="K802" s="246"/>
      <c r="L802" s="246"/>
      <c r="M802" s="246"/>
    </row>
    <row r="803" spans="9:13">
      <c r="I803" s="246"/>
      <c r="J803" s="246"/>
      <c r="K803" s="246"/>
      <c r="L803" s="246"/>
      <c r="M803" s="246"/>
    </row>
    <row r="804" spans="9:13">
      <c r="I804" s="246"/>
      <c r="J804" s="246"/>
      <c r="K804" s="246"/>
      <c r="L804" s="246"/>
      <c r="M804" s="246"/>
    </row>
    <row r="805" spans="9:13">
      <c r="I805" s="246"/>
      <c r="J805" s="246"/>
      <c r="K805" s="246"/>
      <c r="L805" s="246"/>
      <c r="M805" s="246"/>
    </row>
    <row r="806" spans="9:13">
      <c r="I806" s="246"/>
      <c r="J806" s="246"/>
      <c r="K806" s="246"/>
      <c r="L806" s="246"/>
      <c r="M806" s="246"/>
    </row>
    <row r="807" spans="9:13">
      <c r="I807" s="246"/>
      <c r="J807" s="246"/>
      <c r="K807" s="246"/>
      <c r="L807" s="246"/>
      <c r="M807" s="246"/>
    </row>
    <row r="808" spans="9:13">
      <c r="I808" s="246"/>
      <c r="J808" s="246"/>
      <c r="K808" s="246"/>
      <c r="L808" s="246"/>
      <c r="M808" s="246"/>
    </row>
    <row r="809" spans="9:13">
      <c r="I809" s="246"/>
      <c r="J809" s="246"/>
      <c r="K809" s="246"/>
      <c r="L809" s="246"/>
      <c r="M809" s="246"/>
    </row>
    <row r="810" spans="9:13">
      <c r="I810" s="246"/>
      <c r="J810" s="246"/>
      <c r="K810" s="246"/>
      <c r="L810" s="246"/>
      <c r="M810" s="246"/>
    </row>
    <row r="811" spans="9:13">
      <c r="I811" s="246"/>
      <c r="J811" s="246"/>
      <c r="K811" s="246"/>
      <c r="L811" s="246"/>
      <c r="M811" s="246"/>
    </row>
    <row r="812" spans="9:13">
      <c r="I812" s="246"/>
      <c r="J812" s="246"/>
      <c r="K812" s="246"/>
      <c r="L812" s="246"/>
      <c r="M812" s="246"/>
    </row>
    <row r="813" spans="9:13">
      <c r="I813" s="246"/>
      <c r="J813" s="246"/>
      <c r="K813" s="246"/>
      <c r="L813" s="246"/>
      <c r="M813" s="246"/>
    </row>
    <row r="814" spans="9:13">
      <c r="I814" s="246"/>
      <c r="J814" s="246"/>
      <c r="K814" s="246"/>
      <c r="L814" s="246"/>
      <c r="M814" s="246"/>
    </row>
    <row r="815" spans="9:13">
      <c r="I815" s="246"/>
      <c r="J815" s="246"/>
      <c r="K815" s="246"/>
      <c r="L815" s="246"/>
      <c r="M815" s="246"/>
    </row>
    <row r="816" spans="9:13">
      <c r="I816" s="246"/>
      <c r="J816" s="246"/>
      <c r="K816" s="246"/>
      <c r="L816" s="246"/>
      <c r="M816" s="246"/>
    </row>
    <row r="817" spans="9:13">
      <c r="I817" s="246"/>
      <c r="J817" s="246"/>
      <c r="K817" s="246"/>
      <c r="L817" s="246"/>
      <c r="M817" s="246"/>
    </row>
    <row r="818" spans="9:13">
      <c r="I818" s="246"/>
      <c r="J818" s="246"/>
      <c r="K818" s="246"/>
      <c r="L818" s="246"/>
      <c r="M818" s="246"/>
    </row>
    <row r="819" spans="9:13">
      <c r="I819" s="246"/>
      <c r="J819" s="246"/>
      <c r="K819" s="246"/>
      <c r="L819" s="246"/>
      <c r="M819" s="246"/>
    </row>
    <row r="820" spans="9:13">
      <c r="I820" s="246"/>
      <c r="J820" s="246"/>
      <c r="K820" s="246"/>
      <c r="L820" s="246"/>
      <c r="M820" s="246"/>
    </row>
    <row r="821" spans="9:13">
      <c r="I821" s="246"/>
      <c r="J821" s="246"/>
      <c r="K821" s="246"/>
      <c r="L821" s="246"/>
      <c r="M821" s="246"/>
    </row>
    <row r="822" spans="9:13">
      <c r="I822" s="246"/>
      <c r="J822" s="246"/>
      <c r="K822" s="246"/>
      <c r="L822" s="246"/>
      <c r="M822" s="246"/>
    </row>
    <row r="823" spans="9:13">
      <c r="I823" s="246"/>
      <c r="J823" s="246"/>
      <c r="K823" s="246"/>
      <c r="L823" s="246"/>
      <c r="M823" s="246"/>
    </row>
    <row r="824" spans="9:13">
      <c r="I824" s="246"/>
      <c r="J824" s="246"/>
      <c r="K824" s="246"/>
      <c r="L824" s="246"/>
      <c r="M824" s="246"/>
    </row>
    <row r="825" spans="9:13">
      <c r="I825" s="246"/>
      <c r="J825" s="246"/>
      <c r="K825" s="246"/>
      <c r="L825" s="246"/>
      <c r="M825" s="246"/>
    </row>
    <row r="826" spans="9:13">
      <c r="I826" s="246"/>
      <c r="J826" s="246"/>
      <c r="K826" s="246"/>
      <c r="L826" s="246"/>
      <c r="M826" s="246"/>
    </row>
    <row r="827" spans="9:13">
      <c r="I827" s="246"/>
      <c r="J827" s="246"/>
      <c r="K827" s="246"/>
      <c r="L827" s="246"/>
      <c r="M827" s="246"/>
    </row>
    <row r="828" spans="9:13">
      <c r="I828" s="246"/>
      <c r="J828" s="246"/>
      <c r="K828" s="246"/>
      <c r="L828" s="246"/>
      <c r="M828" s="246"/>
    </row>
    <row r="829" spans="9:13">
      <c r="I829" s="246"/>
      <c r="J829" s="246"/>
      <c r="K829" s="246"/>
      <c r="L829" s="246"/>
      <c r="M829" s="246"/>
    </row>
    <row r="830" spans="9:13">
      <c r="I830" s="246"/>
      <c r="J830" s="246"/>
      <c r="K830" s="246"/>
      <c r="L830" s="246"/>
      <c r="M830" s="246"/>
    </row>
    <row r="831" spans="9:13">
      <c r="I831" s="246"/>
      <c r="J831" s="246"/>
      <c r="K831" s="246"/>
      <c r="L831" s="246"/>
      <c r="M831" s="246"/>
    </row>
    <row r="832" spans="9:13">
      <c r="I832" s="246"/>
      <c r="J832" s="246"/>
      <c r="K832" s="246"/>
      <c r="L832" s="246"/>
      <c r="M832" s="246"/>
    </row>
    <row r="833" spans="9:13">
      <c r="I833" s="246"/>
      <c r="J833" s="246"/>
      <c r="K833" s="246"/>
      <c r="L833" s="246"/>
      <c r="M833" s="246"/>
    </row>
    <row r="834" spans="9:13">
      <c r="I834" s="246"/>
      <c r="J834" s="246"/>
      <c r="K834" s="246"/>
      <c r="L834" s="246"/>
      <c r="M834" s="246"/>
    </row>
    <row r="835" spans="9:13">
      <c r="I835" s="246"/>
      <c r="J835" s="246"/>
      <c r="K835" s="246"/>
      <c r="L835" s="246"/>
      <c r="M835" s="246"/>
    </row>
    <row r="836" spans="9:13">
      <c r="I836" s="246"/>
      <c r="J836" s="246"/>
      <c r="K836" s="246"/>
      <c r="L836" s="246"/>
      <c r="M836" s="246"/>
    </row>
    <row r="837" spans="9:13">
      <c r="I837" s="246"/>
      <c r="J837" s="246"/>
      <c r="K837" s="246"/>
      <c r="L837" s="246"/>
      <c r="M837" s="246"/>
    </row>
    <row r="838" spans="9:13">
      <c r="I838" s="246"/>
      <c r="J838" s="246"/>
      <c r="K838" s="246"/>
      <c r="L838" s="246"/>
      <c r="M838" s="246"/>
    </row>
    <row r="839" spans="9:13">
      <c r="I839" s="246"/>
      <c r="J839" s="246"/>
      <c r="K839" s="246"/>
      <c r="L839" s="246"/>
      <c r="M839" s="246"/>
    </row>
    <row r="840" spans="9:13">
      <c r="I840" s="246"/>
      <c r="J840" s="246"/>
      <c r="K840" s="246"/>
      <c r="L840" s="246"/>
      <c r="M840" s="246"/>
    </row>
    <row r="841" spans="9:13">
      <c r="I841" s="246"/>
      <c r="J841" s="246"/>
      <c r="K841" s="246"/>
      <c r="L841" s="246"/>
      <c r="M841" s="246"/>
    </row>
    <row r="842" spans="9:13">
      <c r="I842" s="246"/>
      <c r="J842" s="246"/>
      <c r="K842" s="246"/>
      <c r="L842" s="246"/>
      <c r="M842" s="246"/>
    </row>
    <row r="843" spans="9:13">
      <c r="I843" s="246"/>
      <c r="J843" s="246"/>
      <c r="K843" s="246"/>
      <c r="L843" s="246"/>
      <c r="M843" s="246"/>
    </row>
    <row r="844" spans="9:13">
      <c r="I844" s="246"/>
      <c r="J844" s="246"/>
      <c r="K844" s="246"/>
      <c r="L844" s="246"/>
      <c r="M844" s="246"/>
    </row>
    <row r="845" spans="9:13">
      <c r="I845" s="246"/>
      <c r="J845" s="246"/>
      <c r="K845" s="246"/>
      <c r="L845" s="246"/>
      <c r="M845" s="246"/>
    </row>
    <row r="846" spans="9:13">
      <c r="I846" s="246"/>
      <c r="J846" s="246"/>
      <c r="K846" s="246"/>
      <c r="L846" s="246"/>
      <c r="M846" s="246"/>
    </row>
    <row r="847" spans="9:13">
      <c r="I847" s="246"/>
      <c r="J847" s="246"/>
      <c r="K847" s="246"/>
      <c r="L847" s="246"/>
      <c r="M847" s="246"/>
    </row>
    <row r="848" spans="9:13">
      <c r="I848" s="246"/>
      <c r="J848" s="246"/>
      <c r="K848" s="246"/>
      <c r="L848" s="246"/>
      <c r="M848" s="246"/>
    </row>
    <row r="849" spans="9:13">
      <c r="I849" s="246"/>
      <c r="J849" s="246"/>
      <c r="K849" s="246"/>
      <c r="L849" s="246"/>
      <c r="M849" s="246"/>
    </row>
    <row r="850" spans="9:13">
      <c r="I850" s="246"/>
      <c r="J850" s="246"/>
      <c r="K850" s="246"/>
      <c r="L850" s="246"/>
      <c r="M850" s="246"/>
    </row>
    <row r="851" spans="9:13">
      <c r="I851" s="246"/>
      <c r="J851" s="246"/>
      <c r="K851" s="246"/>
      <c r="L851" s="246"/>
      <c r="M851" s="246"/>
    </row>
    <row r="852" spans="9:13">
      <c r="I852" s="246"/>
      <c r="J852" s="246"/>
      <c r="K852" s="246"/>
      <c r="L852" s="246"/>
      <c r="M852" s="246"/>
    </row>
    <row r="853" spans="9:13">
      <c r="I853" s="246"/>
      <c r="J853" s="246"/>
      <c r="K853" s="246"/>
      <c r="L853" s="246"/>
      <c r="M853" s="246"/>
    </row>
    <row r="854" spans="9:13">
      <c r="I854" s="246"/>
      <c r="J854" s="246"/>
      <c r="K854" s="246"/>
      <c r="L854" s="246"/>
      <c r="M854" s="246"/>
    </row>
    <row r="855" spans="9:13">
      <c r="I855" s="246"/>
      <c r="J855" s="246"/>
      <c r="K855" s="246"/>
      <c r="L855" s="246"/>
      <c r="M855" s="246"/>
    </row>
    <row r="856" spans="9:13">
      <c r="I856" s="246"/>
      <c r="J856" s="246"/>
      <c r="K856" s="246"/>
      <c r="L856" s="246"/>
      <c r="M856" s="246"/>
    </row>
    <row r="857" spans="9:13">
      <c r="I857" s="246"/>
      <c r="J857" s="246"/>
      <c r="K857" s="246"/>
      <c r="L857" s="246"/>
      <c r="M857" s="246"/>
    </row>
    <row r="858" spans="9:13">
      <c r="I858" s="246"/>
      <c r="J858" s="246"/>
      <c r="K858" s="246"/>
      <c r="L858" s="246"/>
      <c r="M858" s="246"/>
    </row>
    <row r="859" spans="9:13">
      <c r="I859" s="246"/>
      <c r="J859" s="246"/>
      <c r="K859" s="246"/>
      <c r="L859" s="246"/>
      <c r="M859" s="246"/>
    </row>
    <row r="860" spans="9:13">
      <c r="I860" s="246"/>
      <c r="J860" s="246"/>
      <c r="K860" s="246"/>
      <c r="L860" s="246"/>
      <c r="M860" s="246"/>
    </row>
    <row r="861" spans="9:13">
      <c r="I861" s="246"/>
      <c r="J861" s="246"/>
      <c r="K861" s="246"/>
      <c r="L861" s="246"/>
      <c r="M861" s="246"/>
    </row>
    <row r="862" spans="9:13">
      <c r="I862" s="246"/>
      <c r="J862" s="246"/>
      <c r="K862" s="246"/>
      <c r="L862" s="246"/>
      <c r="M862" s="246"/>
    </row>
    <row r="863" spans="9:13">
      <c r="I863" s="246"/>
      <c r="J863" s="246"/>
      <c r="K863" s="246"/>
      <c r="L863" s="246"/>
      <c r="M863" s="246"/>
    </row>
    <row r="864" spans="9:13">
      <c r="I864" s="246"/>
      <c r="J864" s="246"/>
      <c r="K864" s="246"/>
      <c r="L864" s="246"/>
      <c r="M864" s="246"/>
    </row>
    <row r="865" spans="9:13">
      <c r="I865" s="246"/>
      <c r="J865" s="246"/>
      <c r="K865" s="246"/>
      <c r="L865" s="246"/>
      <c r="M865" s="246"/>
    </row>
    <row r="866" spans="9:13">
      <c r="I866" s="246"/>
      <c r="J866" s="246"/>
      <c r="K866" s="246"/>
      <c r="L866" s="246"/>
      <c r="M866" s="246"/>
    </row>
    <row r="867" spans="9:13">
      <c r="I867" s="246"/>
      <c r="J867" s="246"/>
      <c r="K867" s="246"/>
      <c r="L867" s="246"/>
      <c r="M867" s="246"/>
    </row>
    <row r="868" spans="9:13">
      <c r="I868" s="246"/>
      <c r="J868" s="246"/>
      <c r="K868" s="246"/>
      <c r="L868" s="246"/>
      <c r="M868" s="246"/>
    </row>
    <row r="869" spans="9:13">
      <c r="I869" s="246"/>
      <c r="J869" s="246"/>
      <c r="K869" s="246"/>
      <c r="L869" s="246"/>
      <c r="M869" s="246"/>
    </row>
    <row r="870" spans="9:13">
      <c r="I870" s="246"/>
      <c r="J870" s="246"/>
      <c r="K870" s="246"/>
      <c r="L870" s="246"/>
      <c r="M870" s="246"/>
    </row>
    <row r="871" spans="9:13">
      <c r="I871" s="246"/>
      <c r="J871" s="246"/>
      <c r="K871" s="246"/>
      <c r="L871" s="246"/>
      <c r="M871" s="246"/>
    </row>
    <row r="872" spans="9:13">
      <c r="I872" s="246"/>
      <c r="J872" s="246"/>
      <c r="K872" s="246"/>
      <c r="L872" s="246"/>
      <c r="M872" s="246"/>
    </row>
    <row r="873" spans="9:13">
      <c r="I873" s="246"/>
      <c r="J873" s="246"/>
      <c r="K873" s="246"/>
      <c r="L873" s="246"/>
      <c r="M873" s="246"/>
    </row>
    <row r="874" spans="9:13">
      <c r="I874" s="246"/>
      <c r="J874" s="246"/>
      <c r="K874" s="246"/>
      <c r="L874" s="246"/>
      <c r="M874" s="246"/>
    </row>
    <row r="875" spans="9:13">
      <c r="I875" s="246"/>
      <c r="J875" s="246"/>
      <c r="K875" s="246"/>
      <c r="L875" s="246"/>
      <c r="M875" s="246"/>
    </row>
    <row r="876" spans="9:13">
      <c r="I876" s="246"/>
      <c r="J876" s="246"/>
      <c r="K876" s="246"/>
      <c r="L876" s="246"/>
      <c r="M876" s="246"/>
    </row>
    <row r="877" spans="9:13">
      <c r="I877" s="246"/>
      <c r="J877" s="246"/>
      <c r="K877" s="246"/>
      <c r="L877" s="246"/>
      <c r="M877" s="246"/>
    </row>
    <row r="878" spans="9:13">
      <c r="I878" s="246"/>
      <c r="J878" s="246"/>
      <c r="K878" s="246"/>
      <c r="L878" s="246"/>
      <c r="M878" s="246"/>
    </row>
    <row r="879" spans="9:13">
      <c r="I879" s="246"/>
      <c r="J879" s="246"/>
      <c r="K879" s="246"/>
      <c r="L879" s="246"/>
      <c r="M879" s="246"/>
    </row>
    <row r="880" spans="9:13">
      <c r="I880" s="246"/>
      <c r="J880" s="246"/>
      <c r="K880" s="246"/>
      <c r="L880" s="246"/>
      <c r="M880" s="246"/>
    </row>
    <row r="881" spans="9:13">
      <c r="I881" s="246"/>
      <c r="J881" s="246"/>
      <c r="K881" s="246"/>
      <c r="L881" s="246"/>
      <c r="M881" s="246"/>
    </row>
    <row r="882" spans="9:13">
      <c r="I882" s="246"/>
      <c r="J882" s="246"/>
      <c r="K882" s="246"/>
      <c r="L882" s="246"/>
      <c r="M882" s="246"/>
    </row>
    <row r="883" spans="9:13">
      <c r="I883" s="246"/>
      <c r="J883" s="246"/>
      <c r="K883" s="246"/>
      <c r="L883" s="246"/>
      <c r="M883" s="246"/>
    </row>
    <row r="884" spans="9:13">
      <c r="I884" s="246"/>
      <c r="J884" s="246"/>
      <c r="K884" s="246"/>
      <c r="L884" s="246"/>
      <c r="M884" s="246"/>
    </row>
    <row r="885" spans="9:13">
      <c r="I885" s="246"/>
      <c r="J885" s="246"/>
      <c r="K885" s="246"/>
      <c r="L885" s="246"/>
      <c r="M885" s="246"/>
    </row>
    <row r="886" spans="9:13">
      <c r="I886" s="246"/>
      <c r="J886" s="246"/>
      <c r="K886" s="246"/>
      <c r="L886" s="246"/>
      <c r="M886" s="246"/>
    </row>
    <row r="887" spans="9:13">
      <c r="I887" s="246"/>
      <c r="J887" s="246"/>
      <c r="K887" s="246"/>
      <c r="L887" s="246"/>
      <c r="M887" s="246"/>
    </row>
    <row r="888" spans="9:13">
      <c r="I888" s="246"/>
      <c r="J888" s="246"/>
      <c r="K888" s="246"/>
      <c r="L888" s="246"/>
      <c r="M888" s="246"/>
    </row>
    <row r="889" spans="9:13">
      <c r="I889" s="246"/>
      <c r="J889" s="246"/>
      <c r="K889" s="246"/>
      <c r="L889" s="246"/>
      <c r="M889" s="246"/>
    </row>
    <row r="890" spans="9:13">
      <c r="I890" s="246"/>
      <c r="J890" s="246"/>
      <c r="K890" s="246"/>
      <c r="L890" s="246"/>
      <c r="M890" s="246"/>
    </row>
  </sheetData>
  <mergeCells count="22">
    <mergeCell ref="C203:G203"/>
    <mergeCell ref="C205:G206"/>
    <mergeCell ref="A4:C4"/>
    <mergeCell ref="D4:F4"/>
    <mergeCell ref="A32:I32"/>
    <mergeCell ref="C38:E38"/>
    <mergeCell ref="C39:F39"/>
    <mergeCell ref="A34:I34"/>
    <mergeCell ref="A36:I36"/>
    <mergeCell ref="A1:C1"/>
    <mergeCell ref="D1:F1"/>
    <mergeCell ref="A2:C2"/>
    <mergeCell ref="D2:F2"/>
    <mergeCell ref="A3:C3"/>
    <mergeCell ref="D3:F3"/>
    <mergeCell ref="D228:G228"/>
    <mergeCell ref="D229:G229"/>
    <mergeCell ref="A220:C220"/>
    <mergeCell ref="D220:G220"/>
    <mergeCell ref="A221:C221"/>
    <mergeCell ref="D222:G222"/>
    <mergeCell ref="D223:G223"/>
  </mergeCells>
  <pageMargins left="0.78740157480314965" right="0.15748031496062992" top="0.59055118110236227" bottom="0.59055118110236227" header="0.51181102362204722" footer="0.51181102362204722"/>
  <pageSetup paperSize="9" scale="89" orientation="portrait" horizontalDpi="4294967293" verticalDpi="4294967293" r:id="rId1"/>
  <headerFooter alignWithMargins="0">
    <oddHeader>&amp;R
&amp;P</oddHeader>
  </headerFooter>
  <rowBreaks count="6" manualBreakCount="6">
    <brk id="64" max="8" man="1"/>
    <brk id="86" max="8" man="1"/>
    <brk id="114" max="8" man="1"/>
    <brk id="134" max="8" man="1"/>
    <brk id="160" max="8" man="1"/>
    <brk id="180"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0"/>
  <sheetViews>
    <sheetView zoomScale="120" zoomScaleNormal="120" workbookViewId="0">
      <selection activeCell="I3" sqref="I3"/>
    </sheetView>
  </sheetViews>
  <sheetFormatPr defaultRowHeight="12.75"/>
  <cols>
    <col min="1" max="1" width="21.140625" style="100" customWidth="1"/>
    <col min="2" max="2" width="22.28515625" style="100" customWidth="1"/>
    <col min="3" max="3" width="6.85546875" style="100" customWidth="1"/>
    <col min="4" max="4" width="10.140625" style="100" customWidth="1"/>
    <col min="5" max="5" width="13.7109375" style="100" customWidth="1"/>
    <col min="6" max="6" width="18.140625" style="100" customWidth="1"/>
    <col min="7" max="7" width="5.85546875" style="100" customWidth="1"/>
    <col min="8" max="8" width="5.28515625" style="100" customWidth="1"/>
    <col min="9" max="9" width="92.140625" style="100" customWidth="1"/>
    <col min="10" max="256" width="9.140625" style="100"/>
    <col min="257" max="257" width="51.5703125" style="100" customWidth="1"/>
    <col min="258" max="258" width="6.85546875" style="100" customWidth="1"/>
    <col min="259" max="259" width="9.28515625" style="100" customWidth="1"/>
    <col min="260" max="260" width="14.28515625" style="100" customWidth="1"/>
    <col min="261" max="261" width="12.5703125" style="100" customWidth="1"/>
    <col min="262" max="262" width="39.42578125" style="100" customWidth="1"/>
    <col min="263" max="512" width="9.140625" style="100"/>
    <col min="513" max="513" width="51.5703125" style="100" customWidth="1"/>
    <col min="514" max="514" width="6.85546875" style="100" customWidth="1"/>
    <col min="515" max="515" width="9.28515625" style="100" customWidth="1"/>
    <col min="516" max="516" width="14.28515625" style="100" customWidth="1"/>
    <col min="517" max="517" width="12.5703125" style="100" customWidth="1"/>
    <col min="518" max="518" width="39.42578125" style="100" customWidth="1"/>
    <col min="519" max="768" width="9.140625" style="100"/>
    <col min="769" max="769" width="51.5703125" style="100" customWidth="1"/>
    <col min="770" max="770" width="6.85546875" style="100" customWidth="1"/>
    <col min="771" max="771" width="9.28515625" style="100" customWidth="1"/>
    <col min="772" max="772" width="14.28515625" style="100" customWidth="1"/>
    <col min="773" max="773" width="12.5703125" style="100" customWidth="1"/>
    <col min="774" max="774" width="39.42578125" style="100" customWidth="1"/>
    <col min="775" max="1024" width="9.140625" style="100"/>
    <col min="1025" max="1025" width="51.5703125" style="100" customWidth="1"/>
    <col min="1026" max="1026" width="6.85546875" style="100" customWidth="1"/>
    <col min="1027" max="1027" width="9.28515625" style="100" customWidth="1"/>
    <col min="1028" max="1028" width="14.28515625" style="100" customWidth="1"/>
    <col min="1029" max="1029" width="12.5703125" style="100" customWidth="1"/>
    <col min="1030" max="1030" width="39.42578125" style="100" customWidth="1"/>
    <col min="1031" max="1280" width="9.140625" style="100"/>
    <col min="1281" max="1281" width="51.5703125" style="100" customWidth="1"/>
    <col min="1282" max="1282" width="6.85546875" style="100" customWidth="1"/>
    <col min="1283" max="1283" width="9.28515625" style="100" customWidth="1"/>
    <col min="1284" max="1284" width="14.28515625" style="100" customWidth="1"/>
    <col min="1285" max="1285" width="12.5703125" style="100" customWidth="1"/>
    <col min="1286" max="1286" width="39.42578125" style="100" customWidth="1"/>
    <col min="1287" max="1536" width="9.140625" style="100"/>
    <col min="1537" max="1537" width="51.5703125" style="100" customWidth="1"/>
    <col min="1538" max="1538" width="6.85546875" style="100" customWidth="1"/>
    <col min="1539" max="1539" width="9.28515625" style="100" customWidth="1"/>
    <col min="1540" max="1540" width="14.28515625" style="100" customWidth="1"/>
    <col min="1541" max="1541" width="12.5703125" style="100" customWidth="1"/>
    <col min="1542" max="1542" width="39.42578125" style="100" customWidth="1"/>
    <col min="1543" max="1792" width="9.140625" style="100"/>
    <col min="1793" max="1793" width="51.5703125" style="100" customWidth="1"/>
    <col min="1794" max="1794" width="6.85546875" style="100" customWidth="1"/>
    <col min="1795" max="1795" width="9.28515625" style="100" customWidth="1"/>
    <col min="1796" max="1796" width="14.28515625" style="100" customWidth="1"/>
    <col min="1797" max="1797" width="12.5703125" style="100" customWidth="1"/>
    <col min="1798" max="1798" width="39.42578125" style="100" customWidth="1"/>
    <col min="1799" max="2048" width="9.140625" style="100"/>
    <col min="2049" max="2049" width="51.5703125" style="100" customWidth="1"/>
    <col min="2050" max="2050" width="6.85546875" style="100" customWidth="1"/>
    <col min="2051" max="2051" width="9.28515625" style="100" customWidth="1"/>
    <col min="2052" max="2052" width="14.28515625" style="100" customWidth="1"/>
    <col min="2053" max="2053" width="12.5703125" style="100" customWidth="1"/>
    <col min="2054" max="2054" width="39.42578125" style="100" customWidth="1"/>
    <col min="2055" max="2304" width="9.140625" style="100"/>
    <col min="2305" max="2305" width="51.5703125" style="100" customWidth="1"/>
    <col min="2306" max="2306" width="6.85546875" style="100" customWidth="1"/>
    <col min="2307" max="2307" width="9.28515625" style="100" customWidth="1"/>
    <col min="2308" max="2308" width="14.28515625" style="100" customWidth="1"/>
    <col min="2309" max="2309" width="12.5703125" style="100" customWidth="1"/>
    <col min="2310" max="2310" width="39.42578125" style="100" customWidth="1"/>
    <col min="2311" max="2560" width="9.140625" style="100"/>
    <col min="2561" max="2561" width="51.5703125" style="100" customWidth="1"/>
    <col min="2562" max="2562" width="6.85546875" style="100" customWidth="1"/>
    <col min="2563" max="2563" width="9.28515625" style="100" customWidth="1"/>
    <col min="2564" max="2564" width="14.28515625" style="100" customWidth="1"/>
    <col min="2565" max="2565" width="12.5703125" style="100" customWidth="1"/>
    <col min="2566" max="2566" width="39.42578125" style="100" customWidth="1"/>
    <col min="2567" max="2816" width="9.140625" style="100"/>
    <col min="2817" max="2817" width="51.5703125" style="100" customWidth="1"/>
    <col min="2818" max="2818" width="6.85546875" style="100" customWidth="1"/>
    <col min="2819" max="2819" width="9.28515625" style="100" customWidth="1"/>
    <col min="2820" max="2820" width="14.28515625" style="100" customWidth="1"/>
    <col min="2821" max="2821" width="12.5703125" style="100" customWidth="1"/>
    <col min="2822" max="2822" width="39.42578125" style="100" customWidth="1"/>
    <col min="2823" max="3072" width="9.140625" style="100"/>
    <col min="3073" max="3073" width="51.5703125" style="100" customWidth="1"/>
    <col min="3074" max="3074" width="6.85546875" style="100" customWidth="1"/>
    <col min="3075" max="3075" width="9.28515625" style="100" customWidth="1"/>
    <col min="3076" max="3076" width="14.28515625" style="100" customWidth="1"/>
    <col min="3077" max="3077" width="12.5703125" style="100" customWidth="1"/>
    <col min="3078" max="3078" width="39.42578125" style="100" customWidth="1"/>
    <col min="3079" max="3328" width="9.140625" style="100"/>
    <col min="3329" max="3329" width="51.5703125" style="100" customWidth="1"/>
    <col min="3330" max="3330" width="6.85546875" style="100" customWidth="1"/>
    <col min="3331" max="3331" width="9.28515625" style="100" customWidth="1"/>
    <col min="3332" max="3332" width="14.28515625" style="100" customWidth="1"/>
    <col min="3333" max="3333" width="12.5703125" style="100" customWidth="1"/>
    <col min="3334" max="3334" width="39.42578125" style="100" customWidth="1"/>
    <col min="3335" max="3584" width="9.140625" style="100"/>
    <col min="3585" max="3585" width="51.5703125" style="100" customWidth="1"/>
    <col min="3586" max="3586" width="6.85546875" style="100" customWidth="1"/>
    <col min="3587" max="3587" width="9.28515625" style="100" customWidth="1"/>
    <col min="3588" max="3588" width="14.28515625" style="100" customWidth="1"/>
    <col min="3589" max="3589" width="12.5703125" style="100" customWidth="1"/>
    <col min="3590" max="3590" width="39.42578125" style="100" customWidth="1"/>
    <col min="3591" max="3840" width="9.140625" style="100"/>
    <col min="3841" max="3841" width="51.5703125" style="100" customWidth="1"/>
    <col min="3842" max="3842" width="6.85546875" style="100" customWidth="1"/>
    <col min="3843" max="3843" width="9.28515625" style="100" customWidth="1"/>
    <col min="3844" max="3844" width="14.28515625" style="100" customWidth="1"/>
    <col min="3845" max="3845" width="12.5703125" style="100" customWidth="1"/>
    <col min="3846" max="3846" width="39.42578125" style="100" customWidth="1"/>
    <col min="3847" max="4096" width="9.140625" style="100"/>
    <col min="4097" max="4097" width="51.5703125" style="100" customWidth="1"/>
    <col min="4098" max="4098" width="6.85546875" style="100" customWidth="1"/>
    <col min="4099" max="4099" width="9.28515625" style="100" customWidth="1"/>
    <col min="4100" max="4100" width="14.28515625" style="100" customWidth="1"/>
    <col min="4101" max="4101" width="12.5703125" style="100" customWidth="1"/>
    <col min="4102" max="4102" width="39.42578125" style="100" customWidth="1"/>
    <col min="4103" max="4352" width="9.140625" style="100"/>
    <col min="4353" max="4353" width="51.5703125" style="100" customWidth="1"/>
    <col min="4354" max="4354" width="6.85546875" style="100" customWidth="1"/>
    <col min="4355" max="4355" width="9.28515625" style="100" customWidth="1"/>
    <col min="4356" max="4356" width="14.28515625" style="100" customWidth="1"/>
    <col min="4357" max="4357" width="12.5703125" style="100" customWidth="1"/>
    <col min="4358" max="4358" width="39.42578125" style="100" customWidth="1"/>
    <col min="4359" max="4608" width="9.140625" style="100"/>
    <col min="4609" max="4609" width="51.5703125" style="100" customWidth="1"/>
    <col min="4610" max="4610" width="6.85546875" style="100" customWidth="1"/>
    <col min="4611" max="4611" width="9.28515625" style="100" customWidth="1"/>
    <col min="4612" max="4612" width="14.28515625" style="100" customWidth="1"/>
    <col min="4613" max="4613" width="12.5703125" style="100" customWidth="1"/>
    <col min="4614" max="4614" width="39.42578125" style="100" customWidth="1"/>
    <col min="4615" max="4864" width="9.140625" style="100"/>
    <col min="4865" max="4865" width="51.5703125" style="100" customWidth="1"/>
    <col min="4866" max="4866" width="6.85546875" style="100" customWidth="1"/>
    <col min="4867" max="4867" width="9.28515625" style="100" customWidth="1"/>
    <col min="4868" max="4868" width="14.28515625" style="100" customWidth="1"/>
    <col min="4869" max="4869" width="12.5703125" style="100" customWidth="1"/>
    <col min="4870" max="4870" width="39.42578125" style="100" customWidth="1"/>
    <col min="4871" max="5120" width="9.140625" style="100"/>
    <col min="5121" max="5121" width="51.5703125" style="100" customWidth="1"/>
    <col min="5122" max="5122" width="6.85546875" style="100" customWidth="1"/>
    <col min="5123" max="5123" width="9.28515625" style="100" customWidth="1"/>
    <col min="5124" max="5124" width="14.28515625" style="100" customWidth="1"/>
    <col min="5125" max="5125" width="12.5703125" style="100" customWidth="1"/>
    <col min="5126" max="5126" width="39.42578125" style="100" customWidth="1"/>
    <col min="5127" max="5376" width="9.140625" style="100"/>
    <col min="5377" max="5377" width="51.5703125" style="100" customWidth="1"/>
    <col min="5378" max="5378" width="6.85546875" style="100" customWidth="1"/>
    <col min="5379" max="5379" width="9.28515625" style="100" customWidth="1"/>
    <col min="5380" max="5380" width="14.28515625" style="100" customWidth="1"/>
    <col min="5381" max="5381" width="12.5703125" style="100" customWidth="1"/>
    <col min="5382" max="5382" width="39.42578125" style="100" customWidth="1"/>
    <col min="5383" max="5632" width="9.140625" style="100"/>
    <col min="5633" max="5633" width="51.5703125" style="100" customWidth="1"/>
    <col min="5634" max="5634" width="6.85546875" style="100" customWidth="1"/>
    <col min="5635" max="5635" width="9.28515625" style="100" customWidth="1"/>
    <col min="5636" max="5636" width="14.28515625" style="100" customWidth="1"/>
    <col min="5637" max="5637" width="12.5703125" style="100" customWidth="1"/>
    <col min="5638" max="5638" width="39.42578125" style="100" customWidth="1"/>
    <col min="5639" max="5888" width="9.140625" style="100"/>
    <col min="5889" max="5889" width="51.5703125" style="100" customWidth="1"/>
    <col min="5890" max="5890" width="6.85546875" style="100" customWidth="1"/>
    <col min="5891" max="5891" width="9.28515625" style="100" customWidth="1"/>
    <col min="5892" max="5892" width="14.28515625" style="100" customWidth="1"/>
    <col min="5893" max="5893" width="12.5703125" style="100" customWidth="1"/>
    <col min="5894" max="5894" width="39.42578125" style="100" customWidth="1"/>
    <col min="5895" max="6144" width="9.140625" style="100"/>
    <col min="6145" max="6145" width="51.5703125" style="100" customWidth="1"/>
    <col min="6146" max="6146" width="6.85546875" style="100" customWidth="1"/>
    <col min="6147" max="6147" width="9.28515625" style="100" customWidth="1"/>
    <col min="6148" max="6148" width="14.28515625" style="100" customWidth="1"/>
    <col min="6149" max="6149" width="12.5703125" style="100" customWidth="1"/>
    <col min="6150" max="6150" width="39.42578125" style="100" customWidth="1"/>
    <col min="6151" max="6400" width="9.140625" style="100"/>
    <col min="6401" max="6401" width="51.5703125" style="100" customWidth="1"/>
    <col min="6402" max="6402" width="6.85546875" style="100" customWidth="1"/>
    <col min="6403" max="6403" width="9.28515625" style="100" customWidth="1"/>
    <col min="6404" max="6404" width="14.28515625" style="100" customWidth="1"/>
    <col min="6405" max="6405" width="12.5703125" style="100" customWidth="1"/>
    <col min="6406" max="6406" width="39.42578125" style="100" customWidth="1"/>
    <col min="6407" max="6656" width="9.140625" style="100"/>
    <col min="6657" max="6657" width="51.5703125" style="100" customWidth="1"/>
    <col min="6658" max="6658" width="6.85546875" style="100" customWidth="1"/>
    <col min="6659" max="6659" width="9.28515625" style="100" customWidth="1"/>
    <col min="6660" max="6660" width="14.28515625" style="100" customWidth="1"/>
    <col min="6661" max="6661" width="12.5703125" style="100" customWidth="1"/>
    <col min="6662" max="6662" width="39.42578125" style="100" customWidth="1"/>
    <col min="6663" max="6912" width="9.140625" style="100"/>
    <col min="6913" max="6913" width="51.5703125" style="100" customWidth="1"/>
    <col min="6914" max="6914" width="6.85546875" style="100" customWidth="1"/>
    <col min="6915" max="6915" width="9.28515625" style="100" customWidth="1"/>
    <col min="6916" max="6916" width="14.28515625" style="100" customWidth="1"/>
    <col min="6917" max="6917" width="12.5703125" style="100" customWidth="1"/>
    <col min="6918" max="6918" width="39.42578125" style="100" customWidth="1"/>
    <col min="6919" max="7168" width="9.140625" style="100"/>
    <col min="7169" max="7169" width="51.5703125" style="100" customWidth="1"/>
    <col min="7170" max="7170" width="6.85546875" style="100" customWidth="1"/>
    <col min="7171" max="7171" width="9.28515625" style="100" customWidth="1"/>
    <col min="7172" max="7172" width="14.28515625" style="100" customWidth="1"/>
    <col min="7173" max="7173" width="12.5703125" style="100" customWidth="1"/>
    <col min="7174" max="7174" width="39.42578125" style="100" customWidth="1"/>
    <col min="7175" max="7424" width="9.140625" style="100"/>
    <col min="7425" max="7425" width="51.5703125" style="100" customWidth="1"/>
    <col min="7426" max="7426" width="6.85546875" style="100" customWidth="1"/>
    <col min="7427" max="7427" width="9.28515625" style="100" customWidth="1"/>
    <col min="7428" max="7428" width="14.28515625" style="100" customWidth="1"/>
    <col min="7429" max="7429" width="12.5703125" style="100" customWidth="1"/>
    <col min="7430" max="7430" width="39.42578125" style="100" customWidth="1"/>
    <col min="7431" max="7680" width="9.140625" style="100"/>
    <col min="7681" max="7681" width="51.5703125" style="100" customWidth="1"/>
    <col min="7682" max="7682" width="6.85546875" style="100" customWidth="1"/>
    <col min="7683" max="7683" width="9.28515625" style="100" customWidth="1"/>
    <col min="7684" max="7684" width="14.28515625" style="100" customWidth="1"/>
    <col min="7685" max="7685" width="12.5703125" style="100" customWidth="1"/>
    <col min="7686" max="7686" width="39.42578125" style="100" customWidth="1"/>
    <col min="7687" max="7936" width="9.140625" style="100"/>
    <col min="7937" max="7937" width="51.5703125" style="100" customWidth="1"/>
    <col min="7938" max="7938" width="6.85546875" style="100" customWidth="1"/>
    <col min="7939" max="7939" width="9.28515625" style="100" customWidth="1"/>
    <col min="7940" max="7940" width="14.28515625" style="100" customWidth="1"/>
    <col min="7941" max="7941" width="12.5703125" style="100" customWidth="1"/>
    <col min="7942" max="7942" width="39.42578125" style="100" customWidth="1"/>
    <col min="7943" max="8192" width="9.140625" style="100"/>
    <col min="8193" max="8193" width="51.5703125" style="100" customWidth="1"/>
    <col min="8194" max="8194" width="6.85546875" style="100" customWidth="1"/>
    <col min="8195" max="8195" width="9.28515625" style="100" customWidth="1"/>
    <col min="8196" max="8196" width="14.28515625" style="100" customWidth="1"/>
    <col min="8197" max="8197" width="12.5703125" style="100" customWidth="1"/>
    <col min="8198" max="8198" width="39.42578125" style="100" customWidth="1"/>
    <col min="8199" max="8448" width="9.140625" style="100"/>
    <col min="8449" max="8449" width="51.5703125" style="100" customWidth="1"/>
    <col min="8450" max="8450" width="6.85546875" style="100" customWidth="1"/>
    <col min="8451" max="8451" width="9.28515625" style="100" customWidth="1"/>
    <col min="8452" max="8452" width="14.28515625" style="100" customWidth="1"/>
    <col min="8453" max="8453" width="12.5703125" style="100" customWidth="1"/>
    <col min="8454" max="8454" width="39.42578125" style="100" customWidth="1"/>
    <col min="8455" max="8704" width="9.140625" style="100"/>
    <col min="8705" max="8705" width="51.5703125" style="100" customWidth="1"/>
    <col min="8706" max="8706" width="6.85546875" style="100" customWidth="1"/>
    <col min="8707" max="8707" width="9.28515625" style="100" customWidth="1"/>
    <col min="8708" max="8708" width="14.28515625" style="100" customWidth="1"/>
    <col min="8709" max="8709" width="12.5703125" style="100" customWidth="1"/>
    <col min="8710" max="8710" width="39.42578125" style="100" customWidth="1"/>
    <col min="8711" max="8960" width="9.140625" style="100"/>
    <col min="8961" max="8961" width="51.5703125" style="100" customWidth="1"/>
    <col min="8962" max="8962" width="6.85546875" style="100" customWidth="1"/>
    <col min="8963" max="8963" width="9.28515625" style="100" customWidth="1"/>
    <col min="8964" max="8964" width="14.28515625" style="100" customWidth="1"/>
    <col min="8965" max="8965" width="12.5703125" style="100" customWidth="1"/>
    <col min="8966" max="8966" width="39.42578125" style="100" customWidth="1"/>
    <col min="8967" max="9216" width="9.140625" style="100"/>
    <col min="9217" max="9217" width="51.5703125" style="100" customWidth="1"/>
    <col min="9218" max="9218" width="6.85546875" style="100" customWidth="1"/>
    <col min="9219" max="9219" width="9.28515625" style="100" customWidth="1"/>
    <col min="9220" max="9220" width="14.28515625" style="100" customWidth="1"/>
    <col min="9221" max="9221" width="12.5703125" style="100" customWidth="1"/>
    <col min="9222" max="9222" width="39.42578125" style="100" customWidth="1"/>
    <col min="9223" max="9472" width="9.140625" style="100"/>
    <col min="9473" max="9473" width="51.5703125" style="100" customWidth="1"/>
    <col min="9474" max="9474" width="6.85546875" style="100" customWidth="1"/>
    <col min="9475" max="9475" width="9.28515625" style="100" customWidth="1"/>
    <col min="9476" max="9476" width="14.28515625" style="100" customWidth="1"/>
    <col min="9477" max="9477" width="12.5703125" style="100" customWidth="1"/>
    <col min="9478" max="9478" width="39.42578125" style="100" customWidth="1"/>
    <col min="9479" max="9728" width="9.140625" style="100"/>
    <col min="9729" max="9729" width="51.5703125" style="100" customWidth="1"/>
    <col min="9730" max="9730" width="6.85546875" style="100" customWidth="1"/>
    <col min="9731" max="9731" width="9.28515625" style="100" customWidth="1"/>
    <col min="9732" max="9732" width="14.28515625" style="100" customWidth="1"/>
    <col min="9733" max="9733" width="12.5703125" style="100" customWidth="1"/>
    <col min="9734" max="9734" width="39.42578125" style="100" customWidth="1"/>
    <col min="9735" max="9984" width="9.140625" style="100"/>
    <col min="9985" max="9985" width="51.5703125" style="100" customWidth="1"/>
    <col min="9986" max="9986" width="6.85546875" style="100" customWidth="1"/>
    <col min="9987" max="9987" width="9.28515625" style="100" customWidth="1"/>
    <col min="9988" max="9988" width="14.28515625" style="100" customWidth="1"/>
    <col min="9989" max="9989" width="12.5703125" style="100" customWidth="1"/>
    <col min="9990" max="9990" width="39.42578125" style="100" customWidth="1"/>
    <col min="9991" max="10240" width="9.140625" style="100"/>
    <col min="10241" max="10241" width="51.5703125" style="100" customWidth="1"/>
    <col min="10242" max="10242" width="6.85546875" style="100" customWidth="1"/>
    <col min="10243" max="10243" width="9.28515625" style="100" customWidth="1"/>
    <col min="10244" max="10244" width="14.28515625" style="100" customWidth="1"/>
    <col min="10245" max="10245" width="12.5703125" style="100" customWidth="1"/>
    <col min="10246" max="10246" width="39.42578125" style="100" customWidth="1"/>
    <col min="10247" max="10496" width="9.140625" style="100"/>
    <col min="10497" max="10497" width="51.5703125" style="100" customWidth="1"/>
    <col min="10498" max="10498" width="6.85546875" style="100" customWidth="1"/>
    <col min="10499" max="10499" width="9.28515625" style="100" customWidth="1"/>
    <col min="10500" max="10500" width="14.28515625" style="100" customWidth="1"/>
    <col min="10501" max="10501" width="12.5703125" style="100" customWidth="1"/>
    <col min="10502" max="10502" width="39.42578125" style="100" customWidth="1"/>
    <col min="10503" max="10752" width="9.140625" style="100"/>
    <col min="10753" max="10753" width="51.5703125" style="100" customWidth="1"/>
    <col min="10754" max="10754" width="6.85546875" style="100" customWidth="1"/>
    <col min="10755" max="10755" width="9.28515625" style="100" customWidth="1"/>
    <col min="10756" max="10756" width="14.28515625" style="100" customWidth="1"/>
    <col min="10757" max="10757" width="12.5703125" style="100" customWidth="1"/>
    <col min="10758" max="10758" width="39.42578125" style="100" customWidth="1"/>
    <col min="10759" max="11008" width="9.140625" style="100"/>
    <col min="11009" max="11009" width="51.5703125" style="100" customWidth="1"/>
    <col min="11010" max="11010" width="6.85546875" style="100" customWidth="1"/>
    <col min="11011" max="11011" width="9.28515625" style="100" customWidth="1"/>
    <col min="11012" max="11012" width="14.28515625" style="100" customWidth="1"/>
    <col min="11013" max="11013" width="12.5703125" style="100" customWidth="1"/>
    <col min="11014" max="11014" width="39.42578125" style="100" customWidth="1"/>
    <col min="11015" max="11264" width="9.140625" style="100"/>
    <col min="11265" max="11265" width="51.5703125" style="100" customWidth="1"/>
    <col min="11266" max="11266" width="6.85546875" style="100" customWidth="1"/>
    <col min="11267" max="11267" width="9.28515625" style="100" customWidth="1"/>
    <col min="11268" max="11268" width="14.28515625" style="100" customWidth="1"/>
    <col min="11269" max="11269" width="12.5703125" style="100" customWidth="1"/>
    <col min="11270" max="11270" width="39.42578125" style="100" customWidth="1"/>
    <col min="11271" max="11520" width="9.140625" style="100"/>
    <col min="11521" max="11521" width="51.5703125" style="100" customWidth="1"/>
    <col min="11522" max="11522" width="6.85546875" style="100" customWidth="1"/>
    <col min="11523" max="11523" width="9.28515625" style="100" customWidth="1"/>
    <col min="11524" max="11524" width="14.28515625" style="100" customWidth="1"/>
    <col min="11525" max="11525" width="12.5703125" style="100" customWidth="1"/>
    <col min="11526" max="11526" width="39.42578125" style="100" customWidth="1"/>
    <col min="11527" max="11776" width="9.140625" style="100"/>
    <col min="11777" max="11777" width="51.5703125" style="100" customWidth="1"/>
    <col min="11778" max="11778" width="6.85546875" style="100" customWidth="1"/>
    <col min="11779" max="11779" width="9.28515625" style="100" customWidth="1"/>
    <col min="11780" max="11780" width="14.28515625" style="100" customWidth="1"/>
    <col min="11781" max="11781" width="12.5703125" style="100" customWidth="1"/>
    <col min="11782" max="11782" width="39.42578125" style="100" customWidth="1"/>
    <col min="11783" max="12032" width="9.140625" style="100"/>
    <col min="12033" max="12033" width="51.5703125" style="100" customWidth="1"/>
    <col min="12034" max="12034" width="6.85546875" style="100" customWidth="1"/>
    <col min="12035" max="12035" width="9.28515625" style="100" customWidth="1"/>
    <col min="12036" max="12036" width="14.28515625" style="100" customWidth="1"/>
    <col min="12037" max="12037" width="12.5703125" style="100" customWidth="1"/>
    <col min="12038" max="12038" width="39.42578125" style="100" customWidth="1"/>
    <col min="12039" max="12288" width="9.140625" style="100"/>
    <col min="12289" max="12289" width="51.5703125" style="100" customWidth="1"/>
    <col min="12290" max="12290" width="6.85546875" style="100" customWidth="1"/>
    <col min="12291" max="12291" width="9.28515625" style="100" customWidth="1"/>
    <col min="12292" max="12292" width="14.28515625" style="100" customWidth="1"/>
    <col min="12293" max="12293" width="12.5703125" style="100" customWidth="1"/>
    <col min="12294" max="12294" width="39.42578125" style="100" customWidth="1"/>
    <col min="12295" max="12544" width="9.140625" style="100"/>
    <col min="12545" max="12545" width="51.5703125" style="100" customWidth="1"/>
    <col min="12546" max="12546" width="6.85546875" style="100" customWidth="1"/>
    <col min="12547" max="12547" width="9.28515625" style="100" customWidth="1"/>
    <col min="12548" max="12548" width="14.28515625" style="100" customWidth="1"/>
    <col min="12549" max="12549" width="12.5703125" style="100" customWidth="1"/>
    <col min="12550" max="12550" width="39.42578125" style="100" customWidth="1"/>
    <col min="12551" max="12800" width="9.140625" style="100"/>
    <col min="12801" max="12801" width="51.5703125" style="100" customWidth="1"/>
    <col min="12802" max="12802" width="6.85546875" style="100" customWidth="1"/>
    <col min="12803" max="12803" width="9.28515625" style="100" customWidth="1"/>
    <col min="12804" max="12804" width="14.28515625" style="100" customWidth="1"/>
    <col min="12805" max="12805" width="12.5703125" style="100" customWidth="1"/>
    <col min="12806" max="12806" width="39.42578125" style="100" customWidth="1"/>
    <col min="12807" max="13056" width="9.140625" style="100"/>
    <col min="13057" max="13057" width="51.5703125" style="100" customWidth="1"/>
    <col min="13058" max="13058" width="6.85546875" style="100" customWidth="1"/>
    <col min="13059" max="13059" width="9.28515625" style="100" customWidth="1"/>
    <col min="13060" max="13060" width="14.28515625" style="100" customWidth="1"/>
    <col min="13061" max="13061" width="12.5703125" style="100" customWidth="1"/>
    <col min="13062" max="13062" width="39.42578125" style="100" customWidth="1"/>
    <col min="13063" max="13312" width="9.140625" style="100"/>
    <col min="13313" max="13313" width="51.5703125" style="100" customWidth="1"/>
    <col min="13314" max="13314" width="6.85546875" style="100" customWidth="1"/>
    <col min="13315" max="13315" width="9.28515625" style="100" customWidth="1"/>
    <col min="13316" max="13316" width="14.28515625" style="100" customWidth="1"/>
    <col min="13317" max="13317" width="12.5703125" style="100" customWidth="1"/>
    <col min="13318" max="13318" width="39.42578125" style="100" customWidth="1"/>
    <col min="13319" max="13568" width="9.140625" style="100"/>
    <col min="13569" max="13569" width="51.5703125" style="100" customWidth="1"/>
    <col min="13570" max="13570" width="6.85546875" style="100" customWidth="1"/>
    <col min="13571" max="13571" width="9.28515625" style="100" customWidth="1"/>
    <col min="13572" max="13572" width="14.28515625" style="100" customWidth="1"/>
    <col min="13573" max="13573" width="12.5703125" style="100" customWidth="1"/>
    <col min="13574" max="13574" width="39.42578125" style="100" customWidth="1"/>
    <col min="13575" max="13824" width="9.140625" style="100"/>
    <col min="13825" max="13825" width="51.5703125" style="100" customWidth="1"/>
    <col min="13826" max="13826" width="6.85546875" style="100" customWidth="1"/>
    <col min="13827" max="13827" width="9.28515625" style="100" customWidth="1"/>
    <col min="13828" max="13828" width="14.28515625" style="100" customWidth="1"/>
    <col min="13829" max="13829" width="12.5703125" style="100" customWidth="1"/>
    <col min="13830" max="13830" width="39.42578125" style="100" customWidth="1"/>
    <col min="13831" max="14080" width="9.140625" style="100"/>
    <col min="14081" max="14081" width="51.5703125" style="100" customWidth="1"/>
    <col min="14082" max="14082" width="6.85546875" style="100" customWidth="1"/>
    <col min="14083" max="14083" width="9.28515625" style="100" customWidth="1"/>
    <col min="14084" max="14084" width="14.28515625" style="100" customWidth="1"/>
    <col min="14085" max="14085" width="12.5703125" style="100" customWidth="1"/>
    <col min="14086" max="14086" width="39.42578125" style="100" customWidth="1"/>
    <col min="14087" max="14336" width="9.140625" style="100"/>
    <col min="14337" max="14337" width="51.5703125" style="100" customWidth="1"/>
    <col min="14338" max="14338" width="6.85546875" style="100" customWidth="1"/>
    <col min="14339" max="14339" width="9.28515625" style="100" customWidth="1"/>
    <col min="14340" max="14340" width="14.28515625" style="100" customWidth="1"/>
    <col min="14341" max="14341" width="12.5703125" style="100" customWidth="1"/>
    <col min="14342" max="14342" width="39.42578125" style="100" customWidth="1"/>
    <col min="14343" max="14592" width="9.140625" style="100"/>
    <col min="14593" max="14593" width="51.5703125" style="100" customWidth="1"/>
    <col min="14594" max="14594" width="6.85546875" style="100" customWidth="1"/>
    <col min="14595" max="14595" width="9.28515625" style="100" customWidth="1"/>
    <col min="14596" max="14596" width="14.28515625" style="100" customWidth="1"/>
    <col min="14597" max="14597" width="12.5703125" style="100" customWidth="1"/>
    <col min="14598" max="14598" width="39.42578125" style="100" customWidth="1"/>
    <col min="14599" max="14848" width="9.140625" style="100"/>
    <col min="14849" max="14849" width="51.5703125" style="100" customWidth="1"/>
    <col min="14850" max="14850" width="6.85546875" style="100" customWidth="1"/>
    <col min="14851" max="14851" width="9.28515625" style="100" customWidth="1"/>
    <col min="14852" max="14852" width="14.28515625" style="100" customWidth="1"/>
    <col min="14853" max="14853" width="12.5703125" style="100" customWidth="1"/>
    <col min="14854" max="14854" width="39.42578125" style="100" customWidth="1"/>
    <col min="14855" max="15104" width="9.140625" style="100"/>
    <col min="15105" max="15105" width="51.5703125" style="100" customWidth="1"/>
    <col min="15106" max="15106" width="6.85546875" style="100" customWidth="1"/>
    <col min="15107" max="15107" width="9.28515625" style="100" customWidth="1"/>
    <col min="15108" max="15108" width="14.28515625" style="100" customWidth="1"/>
    <col min="15109" max="15109" width="12.5703125" style="100" customWidth="1"/>
    <col min="15110" max="15110" width="39.42578125" style="100" customWidth="1"/>
    <col min="15111" max="15360" width="9.140625" style="100"/>
    <col min="15361" max="15361" width="51.5703125" style="100" customWidth="1"/>
    <col min="15362" max="15362" width="6.85546875" style="100" customWidth="1"/>
    <col min="15363" max="15363" width="9.28515625" style="100" customWidth="1"/>
    <col min="15364" max="15364" width="14.28515625" style="100" customWidth="1"/>
    <col min="15365" max="15365" width="12.5703125" style="100" customWidth="1"/>
    <col min="15366" max="15366" width="39.42578125" style="100" customWidth="1"/>
    <col min="15367" max="15616" width="9.140625" style="100"/>
    <col min="15617" max="15617" width="51.5703125" style="100" customWidth="1"/>
    <col min="15618" max="15618" width="6.85546875" style="100" customWidth="1"/>
    <col min="15619" max="15619" width="9.28515625" style="100" customWidth="1"/>
    <col min="15620" max="15620" width="14.28515625" style="100" customWidth="1"/>
    <col min="15621" max="15621" width="12.5703125" style="100" customWidth="1"/>
    <col min="15622" max="15622" width="39.42578125" style="100" customWidth="1"/>
    <col min="15623" max="15872" width="9.140625" style="100"/>
    <col min="15873" max="15873" width="51.5703125" style="100" customWidth="1"/>
    <col min="15874" max="15874" width="6.85546875" style="100" customWidth="1"/>
    <col min="15875" max="15875" width="9.28515625" style="100" customWidth="1"/>
    <col min="15876" max="15876" width="14.28515625" style="100" customWidth="1"/>
    <col min="15877" max="15877" width="12.5703125" style="100" customWidth="1"/>
    <col min="15878" max="15878" width="39.42578125" style="100" customWidth="1"/>
    <col min="15879" max="16128" width="9.140625" style="100"/>
    <col min="16129" max="16129" width="51.5703125" style="100" customWidth="1"/>
    <col min="16130" max="16130" width="6.85546875" style="100" customWidth="1"/>
    <col min="16131" max="16131" width="9.28515625" style="100" customWidth="1"/>
    <col min="16132" max="16132" width="14.28515625" style="100" customWidth="1"/>
    <col min="16133" max="16133" width="12.5703125" style="100" customWidth="1"/>
    <col min="16134" max="16134" width="39.42578125" style="100" customWidth="1"/>
    <col min="16135" max="16384" width="9.140625" style="100"/>
  </cols>
  <sheetData>
    <row r="1" spans="1:9" s="13" customFormat="1" ht="36" customHeight="1" thickTop="1" thickBot="1">
      <c r="A1" s="565" t="s">
        <v>177</v>
      </c>
      <c r="B1" s="565"/>
      <c r="C1" s="565"/>
      <c r="D1" s="565"/>
      <c r="E1" s="565"/>
      <c r="F1" s="565"/>
      <c r="I1" s="102" t="s">
        <v>178</v>
      </c>
    </row>
    <row r="2" spans="1:9" s="13" customFormat="1" ht="48" customHeight="1" thickTop="1" thickBot="1">
      <c r="A2" s="566" t="s">
        <v>287</v>
      </c>
      <c r="B2" s="567"/>
      <c r="C2" s="567"/>
      <c r="D2" s="567"/>
      <c r="E2" s="567"/>
      <c r="F2" s="567"/>
      <c r="I2" s="103" t="s">
        <v>179</v>
      </c>
    </row>
    <row r="3" spans="1:9" s="14" customFormat="1" ht="21.95" customHeight="1" thickTop="1">
      <c r="A3" s="101" t="s">
        <v>34</v>
      </c>
      <c r="B3" s="568">
        <f>'Ponudbeni list'!C8</f>
        <v>0</v>
      </c>
      <c r="C3" s="568"/>
      <c r="D3" s="568"/>
      <c r="E3" s="568"/>
      <c r="F3" s="568"/>
    </row>
    <row r="4" spans="1:9" s="14" customFormat="1" ht="21.95" customHeight="1">
      <c r="A4" s="101" t="s">
        <v>35</v>
      </c>
      <c r="B4" s="568">
        <f>'Ponudbeni list'!C9</f>
        <v>0</v>
      </c>
      <c r="C4" s="568"/>
      <c r="D4" s="568"/>
      <c r="E4" s="568"/>
      <c r="F4" s="568"/>
    </row>
    <row r="5" spans="1:9" s="14" customFormat="1" ht="21.95" customHeight="1">
      <c r="A5" s="101" t="s">
        <v>36</v>
      </c>
      <c r="B5" s="568">
        <f>'Ponudbeni list'!C10</f>
        <v>0</v>
      </c>
      <c r="C5" s="568"/>
      <c r="D5" s="568"/>
      <c r="E5" s="568"/>
      <c r="F5" s="568"/>
      <c r="I5" s="104" t="s">
        <v>104</v>
      </c>
    </row>
    <row r="6" spans="1:9" ht="8.1" customHeight="1" thickBot="1">
      <c r="A6" s="564"/>
      <c r="B6" s="564"/>
      <c r="C6" s="564"/>
      <c r="D6" s="564"/>
      <c r="E6" s="564"/>
      <c r="F6" s="564"/>
      <c r="I6" s="62"/>
    </row>
    <row r="7" spans="1:9" s="12" customFormat="1" ht="24" customHeight="1">
      <c r="A7" s="105" t="s">
        <v>42</v>
      </c>
      <c r="B7" s="554" t="str">
        <f>'Poziv za dostavu ponude'!M13</f>
        <v>Radovi na zamjeni cjevovoda – vodovod Ivanec, ulice Zavojna i Zagorska, za IVKOM–VODE d.o.o., Ivanec</v>
      </c>
      <c r="C7" s="554"/>
      <c r="D7" s="554"/>
      <c r="E7" s="554"/>
      <c r="F7" s="555"/>
      <c r="I7" s="534" t="s">
        <v>139</v>
      </c>
    </row>
    <row r="8" spans="1:9" s="12" customFormat="1" ht="24" customHeight="1" thickBot="1">
      <c r="A8" s="106" t="s">
        <v>99</v>
      </c>
      <c r="B8" s="556" t="str">
        <f>'Poziv za dostavu ponude'!M15</f>
        <v>JN–29–18</v>
      </c>
      <c r="C8" s="556"/>
      <c r="D8" s="556"/>
      <c r="E8" s="556"/>
      <c r="F8" s="557"/>
      <c r="I8" s="534"/>
    </row>
    <row r="9" spans="1:9" ht="12" customHeight="1"/>
    <row r="10" spans="1:9" ht="27.95" customHeight="1">
      <c r="A10" s="558" t="s">
        <v>180</v>
      </c>
      <c r="B10" s="559"/>
      <c r="C10" s="559"/>
      <c r="D10" s="559"/>
      <c r="E10" s="559"/>
      <c r="F10" s="559"/>
    </row>
    <row r="11" spans="1:9" s="13" customFormat="1" ht="18" customHeight="1">
      <c r="A11" s="560" t="s">
        <v>181</v>
      </c>
      <c r="B11" s="560"/>
      <c r="C11" s="560"/>
      <c r="D11" s="560"/>
      <c r="E11" s="560"/>
      <c r="F11" s="560"/>
    </row>
    <row r="12" spans="1:9" ht="8.1" customHeight="1">
      <c r="A12" s="40"/>
      <c r="B12" s="40"/>
      <c r="C12" s="40"/>
      <c r="D12" s="40"/>
      <c r="E12" s="40"/>
      <c r="F12" s="40"/>
    </row>
    <row r="13" spans="1:9" ht="12.95" customHeight="1">
      <c r="A13" s="107" t="s">
        <v>182</v>
      </c>
      <c r="B13" s="561" t="s">
        <v>183</v>
      </c>
      <c r="C13" s="562"/>
      <c r="D13" s="563"/>
      <c r="E13" s="561" t="s">
        <v>184</v>
      </c>
      <c r="F13" s="563"/>
    </row>
    <row r="14" spans="1:9" ht="12.95" customHeight="1">
      <c r="A14" s="108" t="s">
        <v>185</v>
      </c>
      <c r="B14" s="546" t="s">
        <v>185</v>
      </c>
      <c r="C14" s="547"/>
      <c r="D14" s="548"/>
      <c r="E14" s="546" t="s">
        <v>186</v>
      </c>
      <c r="F14" s="548"/>
    </row>
    <row r="15" spans="1:9" ht="18" customHeight="1">
      <c r="A15" s="109"/>
      <c r="B15" s="549"/>
      <c r="C15" s="550"/>
      <c r="D15" s="551"/>
      <c r="E15" s="552"/>
      <c r="F15" s="553"/>
    </row>
    <row r="16" spans="1:9" ht="18" customHeight="1">
      <c r="A16" s="109"/>
      <c r="B16" s="549"/>
      <c r="C16" s="550"/>
      <c r="D16" s="551"/>
      <c r="E16" s="552"/>
      <c r="F16" s="553"/>
    </row>
    <row r="17" spans="1:9" ht="15.95" customHeight="1">
      <c r="A17" s="541" t="s">
        <v>187</v>
      </c>
      <c r="B17" s="541"/>
      <c r="C17" s="541"/>
      <c r="D17" s="541"/>
      <c r="E17" s="541"/>
      <c r="F17" s="541"/>
    </row>
    <row r="18" spans="1:9" ht="15" customHeight="1">
      <c r="A18" s="542">
        <f>'Ponudbeni list'!C8</f>
        <v>0</v>
      </c>
      <c r="B18" s="542"/>
      <c r="C18" s="542"/>
      <c r="D18" s="542"/>
      <c r="E18" s="542"/>
      <c r="F18" s="542"/>
      <c r="I18" s="110"/>
    </row>
    <row r="19" spans="1:9" ht="5.0999999999999996" customHeight="1">
      <c r="I19" s="110"/>
    </row>
    <row r="20" spans="1:9" ht="60.75" customHeight="1">
      <c r="A20" s="543" t="s">
        <v>188</v>
      </c>
      <c r="B20" s="543"/>
      <c r="C20" s="543"/>
      <c r="D20" s="543"/>
      <c r="E20" s="543"/>
      <c r="F20" s="543"/>
      <c r="I20" s="111"/>
    </row>
    <row r="21" spans="1:9" ht="286.5" customHeight="1">
      <c r="A21" s="543" t="s">
        <v>263</v>
      </c>
      <c r="B21" s="543"/>
      <c r="C21" s="543"/>
      <c r="D21" s="543"/>
      <c r="E21" s="543"/>
      <c r="F21" s="543"/>
    </row>
    <row r="22" spans="1:9" ht="5.0999999999999996" customHeight="1">
      <c r="A22" s="112"/>
      <c r="B22" s="112"/>
      <c r="C22" s="112"/>
      <c r="D22" s="112"/>
      <c r="E22" s="112"/>
      <c r="F22" s="112"/>
    </row>
    <row r="23" spans="1:9" ht="12.95" customHeight="1">
      <c r="A23" s="544">
        <f>'Ponudbeni list'!C23</f>
        <v>0</v>
      </c>
      <c r="B23" s="544"/>
      <c r="C23" s="11"/>
      <c r="D23" s="545" t="s">
        <v>38</v>
      </c>
      <c r="E23" s="545"/>
      <c r="F23" s="545"/>
    </row>
    <row r="24" spans="1:9" ht="9.9499999999999993" customHeight="1">
      <c r="A24" s="536" t="s">
        <v>37</v>
      </c>
      <c r="B24" s="536"/>
      <c r="D24" s="537"/>
      <c r="E24" s="537"/>
      <c r="F24" s="537"/>
    </row>
    <row r="25" spans="1:9" ht="12.95" customHeight="1">
      <c r="D25" s="538">
        <f>'Ponudbeni list'!C28</f>
        <v>0</v>
      </c>
      <c r="E25" s="538"/>
      <c r="F25" s="538"/>
    </row>
    <row r="26" spans="1:9" ht="9.9499999999999993" customHeight="1">
      <c r="D26" s="539" t="s">
        <v>39</v>
      </c>
      <c r="E26" s="539"/>
      <c r="F26" s="539"/>
    </row>
    <row r="27" spans="1:9" ht="9.9499999999999993" customHeight="1">
      <c r="D27" s="540"/>
      <c r="E27" s="540"/>
      <c r="F27" s="540"/>
    </row>
    <row r="28" spans="1:9" ht="9.9499999999999993" customHeight="1">
      <c r="D28" s="540"/>
      <c r="E28" s="540"/>
      <c r="F28" s="540"/>
    </row>
    <row r="29" spans="1:9">
      <c r="C29" s="15" t="s">
        <v>41</v>
      </c>
      <c r="D29" s="535"/>
      <c r="E29" s="535"/>
      <c r="F29" s="535"/>
    </row>
    <row r="30" spans="1:9" ht="9.9499999999999993" customHeight="1">
      <c r="D30" s="536" t="s">
        <v>103</v>
      </c>
      <c r="E30" s="536"/>
      <c r="F30" s="536"/>
    </row>
  </sheetData>
  <mergeCells count="33">
    <mergeCell ref="A6:F6"/>
    <mergeCell ref="A1:F1"/>
    <mergeCell ref="A2:F2"/>
    <mergeCell ref="B3:F3"/>
    <mergeCell ref="B4:F4"/>
    <mergeCell ref="B5:F5"/>
    <mergeCell ref="B7:F7"/>
    <mergeCell ref="B8:F8"/>
    <mergeCell ref="A10:F10"/>
    <mergeCell ref="A11:F11"/>
    <mergeCell ref="B13:D13"/>
    <mergeCell ref="E13:F13"/>
    <mergeCell ref="E14:F14"/>
    <mergeCell ref="B15:D15"/>
    <mergeCell ref="E15:F15"/>
    <mergeCell ref="B16:D16"/>
    <mergeCell ref="E16:F16"/>
    <mergeCell ref="I7:I8"/>
    <mergeCell ref="D29:F29"/>
    <mergeCell ref="D30:F30"/>
    <mergeCell ref="A24:B24"/>
    <mergeCell ref="D24:F24"/>
    <mergeCell ref="D25:F25"/>
    <mergeCell ref="D26:F26"/>
    <mergeCell ref="D27:F27"/>
    <mergeCell ref="D28:F28"/>
    <mergeCell ref="A17:F17"/>
    <mergeCell ref="A18:F18"/>
    <mergeCell ref="A20:F20"/>
    <mergeCell ref="A21:F21"/>
    <mergeCell ref="A23:B23"/>
    <mergeCell ref="D23:F23"/>
    <mergeCell ref="B14:D14"/>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9"/>
  <sheetViews>
    <sheetView zoomScale="120" zoomScaleNormal="120" workbookViewId="0">
      <selection activeCell="I3" sqref="I3"/>
    </sheetView>
  </sheetViews>
  <sheetFormatPr defaultRowHeight="12.75"/>
  <cols>
    <col min="1" max="1" width="21.140625" style="100" customWidth="1"/>
    <col min="2" max="2" width="22.28515625" style="100" customWidth="1"/>
    <col min="3" max="3" width="6.85546875" style="100" customWidth="1"/>
    <col min="4" max="4" width="10.140625" style="100" customWidth="1"/>
    <col min="5" max="5" width="13.7109375" style="100" customWidth="1"/>
    <col min="6" max="6" width="18.140625" style="100" customWidth="1"/>
    <col min="7" max="7" width="5.85546875" style="100" customWidth="1"/>
    <col min="8" max="8" width="5.28515625" style="100" customWidth="1"/>
    <col min="9" max="9" width="92.140625" style="100" customWidth="1"/>
    <col min="10" max="256" width="9.140625" style="100"/>
    <col min="257" max="257" width="51.5703125" style="100" customWidth="1"/>
    <col min="258" max="258" width="6.85546875" style="100" customWidth="1"/>
    <col min="259" max="259" width="9.28515625" style="100" customWidth="1"/>
    <col min="260" max="260" width="14.28515625" style="100" customWidth="1"/>
    <col min="261" max="261" width="12.5703125" style="100" customWidth="1"/>
    <col min="262" max="262" width="39.42578125" style="100" customWidth="1"/>
    <col min="263" max="512" width="9.140625" style="100"/>
    <col min="513" max="513" width="51.5703125" style="100" customWidth="1"/>
    <col min="514" max="514" width="6.85546875" style="100" customWidth="1"/>
    <col min="515" max="515" width="9.28515625" style="100" customWidth="1"/>
    <col min="516" max="516" width="14.28515625" style="100" customWidth="1"/>
    <col min="517" max="517" width="12.5703125" style="100" customWidth="1"/>
    <col min="518" max="518" width="39.42578125" style="100" customWidth="1"/>
    <col min="519" max="768" width="9.140625" style="100"/>
    <col min="769" max="769" width="51.5703125" style="100" customWidth="1"/>
    <col min="770" max="770" width="6.85546875" style="100" customWidth="1"/>
    <col min="771" max="771" width="9.28515625" style="100" customWidth="1"/>
    <col min="772" max="772" width="14.28515625" style="100" customWidth="1"/>
    <col min="773" max="773" width="12.5703125" style="100" customWidth="1"/>
    <col min="774" max="774" width="39.42578125" style="100" customWidth="1"/>
    <col min="775" max="1024" width="9.140625" style="100"/>
    <col min="1025" max="1025" width="51.5703125" style="100" customWidth="1"/>
    <col min="1026" max="1026" width="6.85546875" style="100" customWidth="1"/>
    <col min="1027" max="1027" width="9.28515625" style="100" customWidth="1"/>
    <col min="1028" max="1028" width="14.28515625" style="100" customWidth="1"/>
    <col min="1029" max="1029" width="12.5703125" style="100" customWidth="1"/>
    <col min="1030" max="1030" width="39.42578125" style="100" customWidth="1"/>
    <col min="1031" max="1280" width="9.140625" style="100"/>
    <col min="1281" max="1281" width="51.5703125" style="100" customWidth="1"/>
    <col min="1282" max="1282" width="6.85546875" style="100" customWidth="1"/>
    <col min="1283" max="1283" width="9.28515625" style="100" customWidth="1"/>
    <col min="1284" max="1284" width="14.28515625" style="100" customWidth="1"/>
    <col min="1285" max="1285" width="12.5703125" style="100" customWidth="1"/>
    <col min="1286" max="1286" width="39.42578125" style="100" customWidth="1"/>
    <col min="1287" max="1536" width="9.140625" style="100"/>
    <col min="1537" max="1537" width="51.5703125" style="100" customWidth="1"/>
    <col min="1538" max="1538" width="6.85546875" style="100" customWidth="1"/>
    <col min="1539" max="1539" width="9.28515625" style="100" customWidth="1"/>
    <col min="1540" max="1540" width="14.28515625" style="100" customWidth="1"/>
    <col min="1541" max="1541" width="12.5703125" style="100" customWidth="1"/>
    <col min="1542" max="1542" width="39.42578125" style="100" customWidth="1"/>
    <col min="1543" max="1792" width="9.140625" style="100"/>
    <col min="1793" max="1793" width="51.5703125" style="100" customWidth="1"/>
    <col min="1794" max="1794" width="6.85546875" style="100" customWidth="1"/>
    <col min="1795" max="1795" width="9.28515625" style="100" customWidth="1"/>
    <col min="1796" max="1796" width="14.28515625" style="100" customWidth="1"/>
    <col min="1797" max="1797" width="12.5703125" style="100" customWidth="1"/>
    <col min="1798" max="1798" width="39.42578125" style="100" customWidth="1"/>
    <col min="1799" max="2048" width="9.140625" style="100"/>
    <col min="2049" max="2049" width="51.5703125" style="100" customWidth="1"/>
    <col min="2050" max="2050" width="6.85546875" style="100" customWidth="1"/>
    <col min="2051" max="2051" width="9.28515625" style="100" customWidth="1"/>
    <col min="2052" max="2052" width="14.28515625" style="100" customWidth="1"/>
    <col min="2053" max="2053" width="12.5703125" style="100" customWidth="1"/>
    <col min="2054" max="2054" width="39.42578125" style="100" customWidth="1"/>
    <col min="2055" max="2304" width="9.140625" style="100"/>
    <col min="2305" max="2305" width="51.5703125" style="100" customWidth="1"/>
    <col min="2306" max="2306" width="6.85546875" style="100" customWidth="1"/>
    <col min="2307" max="2307" width="9.28515625" style="100" customWidth="1"/>
    <col min="2308" max="2308" width="14.28515625" style="100" customWidth="1"/>
    <col min="2309" max="2309" width="12.5703125" style="100" customWidth="1"/>
    <col min="2310" max="2310" width="39.42578125" style="100" customWidth="1"/>
    <col min="2311" max="2560" width="9.140625" style="100"/>
    <col min="2561" max="2561" width="51.5703125" style="100" customWidth="1"/>
    <col min="2562" max="2562" width="6.85546875" style="100" customWidth="1"/>
    <col min="2563" max="2563" width="9.28515625" style="100" customWidth="1"/>
    <col min="2564" max="2564" width="14.28515625" style="100" customWidth="1"/>
    <col min="2565" max="2565" width="12.5703125" style="100" customWidth="1"/>
    <col min="2566" max="2566" width="39.42578125" style="100" customWidth="1"/>
    <col min="2567" max="2816" width="9.140625" style="100"/>
    <col min="2817" max="2817" width="51.5703125" style="100" customWidth="1"/>
    <col min="2818" max="2818" width="6.85546875" style="100" customWidth="1"/>
    <col min="2819" max="2819" width="9.28515625" style="100" customWidth="1"/>
    <col min="2820" max="2820" width="14.28515625" style="100" customWidth="1"/>
    <col min="2821" max="2821" width="12.5703125" style="100" customWidth="1"/>
    <col min="2822" max="2822" width="39.42578125" style="100" customWidth="1"/>
    <col min="2823" max="3072" width="9.140625" style="100"/>
    <col min="3073" max="3073" width="51.5703125" style="100" customWidth="1"/>
    <col min="3074" max="3074" width="6.85546875" style="100" customWidth="1"/>
    <col min="3075" max="3075" width="9.28515625" style="100" customWidth="1"/>
    <col min="3076" max="3076" width="14.28515625" style="100" customWidth="1"/>
    <col min="3077" max="3077" width="12.5703125" style="100" customWidth="1"/>
    <col min="3078" max="3078" width="39.42578125" style="100" customWidth="1"/>
    <col min="3079" max="3328" width="9.140625" style="100"/>
    <col min="3329" max="3329" width="51.5703125" style="100" customWidth="1"/>
    <col min="3330" max="3330" width="6.85546875" style="100" customWidth="1"/>
    <col min="3331" max="3331" width="9.28515625" style="100" customWidth="1"/>
    <col min="3332" max="3332" width="14.28515625" style="100" customWidth="1"/>
    <col min="3333" max="3333" width="12.5703125" style="100" customWidth="1"/>
    <col min="3334" max="3334" width="39.42578125" style="100" customWidth="1"/>
    <col min="3335" max="3584" width="9.140625" style="100"/>
    <col min="3585" max="3585" width="51.5703125" style="100" customWidth="1"/>
    <col min="3586" max="3586" width="6.85546875" style="100" customWidth="1"/>
    <col min="3587" max="3587" width="9.28515625" style="100" customWidth="1"/>
    <col min="3588" max="3588" width="14.28515625" style="100" customWidth="1"/>
    <col min="3589" max="3589" width="12.5703125" style="100" customWidth="1"/>
    <col min="3590" max="3590" width="39.42578125" style="100" customWidth="1"/>
    <col min="3591" max="3840" width="9.140625" style="100"/>
    <col min="3841" max="3841" width="51.5703125" style="100" customWidth="1"/>
    <col min="3842" max="3842" width="6.85546875" style="100" customWidth="1"/>
    <col min="3843" max="3843" width="9.28515625" style="100" customWidth="1"/>
    <col min="3844" max="3844" width="14.28515625" style="100" customWidth="1"/>
    <col min="3845" max="3845" width="12.5703125" style="100" customWidth="1"/>
    <col min="3846" max="3846" width="39.42578125" style="100" customWidth="1"/>
    <col min="3847" max="4096" width="9.140625" style="100"/>
    <col min="4097" max="4097" width="51.5703125" style="100" customWidth="1"/>
    <col min="4098" max="4098" width="6.85546875" style="100" customWidth="1"/>
    <col min="4099" max="4099" width="9.28515625" style="100" customWidth="1"/>
    <col min="4100" max="4100" width="14.28515625" style="100" customWidth="1"/>
    <col min="4101" max="4101" width="12.5703125" style="100" customWidth="1"/>
    <col min="4102" max="4102" width="39.42578125" style="100" customWidth="1"/>
    <col min="4103" max="4352" width="9.140625" style="100"/>
    <col min="4353" max="4353" width="51.5703125" style="100" customWidth="1"/>
    <col min="4354" max="4354" width="6.85546875" style="100" customWidth="1"/>
    <col min="4355" max="4355" width="9.28515625" style="100" customWidth="1"/>
    <col min="4356" max="4356" width="14.28515625" style="100" customWidth="1"/>
    <col min="4357" max="4357" width="12.5703125" style="100" customWidth="1"/>
    <col min="4358" max="4358" width="39.42578125" style="100" customWidth="1"/>
    <col min="4359" max="4608" width="9.140625" style="100"/>
    <col min="4609" max="4609" width="51.5703125" style="100" customWidth="1"/>
    <col min="4610" max="4610" width="6.85546875" style="100" customWidth="1"/>
    <col min="4611" max="4611" width="9.28515625" style="100" customWidth="1"/>
    <col min="4612" max="4612" width="14.28515625" style="100" customWidth="1"/>
    <col min="4613" max="4613" width="12.5703125" style="100" customWidth="1"/>
    <col min="4614" max="4614" width="39.42578125" style="100" customWidth="1"/>
    <col min="4615" max="4864" width="9.140625" style="100"/>
    <col min="4865" max="4865" width="51.5703125" style="100" customWidth="1"/>
    <col min="4866" max="4866" width="6.85546875" style="100" customWidth="1"/>
    <col min="4867" max="4867" width="9.28515625" style="100" customWidth="1"/>
    <col min="4868" max="4868" width="14.28515625" style="100" customWidth="1"/>
    <col min="4869" max="4869" width="12.5703125" style="100" customWidth="1"/>
    <col min="4870" max="4870" width="39.42578125" style="100" customWidth="1"/>
    <col min="4871" max="5120" width="9.140625" style="100"/>
    <col min="5121" max="5121" width="51.5703125" style="100" customWidth="1"/>
    <col min="5122" max="5122" width="6.85546875" style="100" customWidth="1"/>
    <col min="5123" max="5123" width="9.28515625" style="100" customWidth="1"/>
    <col min="5124" max="5124" width="14.28515625" style="100" customWidth="1"/>
    <col min="5125" max="5125" width="12.5703125" style="100" customWidth="1"/>
    <col min="5126" max="5126" width="39.42578125" style="100" customWidth="1"/>
    <col min="5127" max="5376" width="9.140625" style="100"/>
    <col min="5377" max="5377" width="51.5703125" style="100" customWidth="1"/>
    <col min="5378" max="5378" width="6.85546875" style="100" customWidth="1"/>
    <col min="5379" max="5379" width="9.28515625" style="100" customWidth="1"/>
    <col min="5380" max="5380" width="14.28515625" style="100" customWidth="1"/>
    <col min="5381" max="5381" width="12.5703125" style="100" customWidth="1"/>
    <col min="5382" max="5382" width="39.42578125" style="100" customWidth="1"/>
    <col min="5383" max="5632" width="9.140625" style="100"/>
    <col min="5633" max="5633" width="51.5703125" style="100" customWidth="1"/>
    <col min="5634" max="5634" width="6.85546875" style="100" customWidth="1"/>
    <col min="5635" max="5635" width="9.28515625" style="100" customWidth="1"/>
    <col min="5636" max="5636" width="14.28515625" style="100" customWidth="1"/>
    <col min="5637" max="5637" width="12.5703125" style="100" customWidth="1"/>
    <col min="5638" max="5638" width="39.42578125" style="100" customWidth="1"/>
    <col min="5639" max="5888" width="9.140625" style="100"/>
    <col min="5889" max="5889" width="51.5703125" style="100" customWidth="1"/>
    <col min="5890" max="5890" width="6.85546875" style="100" customWidth="1"/>
    <col min="5891" max="5891" width="9.28515625" style="100" customWidth="1"/>
    <col min="5892" max="5892" width="14.28515625" style="100" customWidth="1"/>
    <col min="5893" max="5893" width="12.5703125" style="100" customWidth="1"/>
    <col min="5894" max="5894" width="39.42578125" style="100" customWidth="1"/>
    <col min="5895" max="6144" width="9.140625" style="100"/>
    <col min="6145" max="6145" width="51.5703125" style="100" customWidth="1"/>
    <col min="6146" max="6146" width="6.85546875" style="100" customWidth="1"/>
    <col min="6147" max="6147" width="9.28515625" style="100" customWidth="1"/>
    <col min="6148" max="6148" width="14.28515625" style="100" customWidth="1"/>
    <col min="6149" max="6149" width="12.5703125" style="100" customWidth="1"/>
    <col min="6150" max="6150" width="39.42578125" style="100" customWidth="1"/>
    <col min="6151" max="6400" width="9.140625" style="100"/>
    <col min="6401" max="6401" width="51.5703125" style="100" customWidth="1"/>
    <col min="6402" max="6402" width="6.85546875" style="100" customWidth="1"/>
    <col min="6403" max="6403" width="9.28515625" style="100" customWidth="1"/>
    <col min="6404" max="6404" width="14.28515625" style="100" customWidth="1"/>
    <col min="6405" max="6405" width="12.5703125" style="100" customWidth="1"/>
    <col min="6406" max="6406" width="39.42578125" style="100" customWidth="1"/>
    <col min="6407" max="6656" width="9.140625" style="100"/>
    <col min="6657" max="6657" width="51.5703125" style="100" customWidth="1"/>
    <col min="6658" max="6658" width="6.85546875" style="100" customWidth="1"/>
    <col min="6659" max="6659" width="9.28515625" style="100" customWidth="1"/>
    <col min="6660" max="6660" width="14.28515625" style="100" customWidth="1"/>
    <col min="6661" max="6661" width="12.5703125" style="100" customWidth="1"/>
    <col min="6662" max="6662" width="39.42578125" style="100" customWidth="1"/>
    <col min="6663" max="6912" width="9.140625" style="100"/>
    <col min="6913" max="6913" width="51.5703125" style="100" customWidth="1"/>
    <col min="6914" max="6914" width="6.85546875" style="100" customWidth="1"/>
    <col min="6915" max="6915" width="9.28515625" style="100" customWidth="1"/>
    <col min="6916" max="6916" width="14.28515625" style="100" customWidth="1"/>
    <col min="6917" max="6917" width="12.5703125" style="100" customWidth="1"/>
    <col min="6918" max="6918" width="39.42578125" style="100" customWidth="1"/>
    <col min="6919" max="7168" width="9.140625" style="100"/>
    <col min="7169" max="7169" width="51.5703125" style="100" customWidth="1"/>
    <col min="7170" max="7170" width="6.85546875" style="100" customWidth="1"/>
    <col min="7171" max="7171" width="9.28515625" style="100" customWidth="1"/>
    <col min="7172" max="7172" width="14.28515625" style="100" customWidth="1"/>
    <col min="7173" max="7173" width="12.5703125" style="100" customWidth="1"/>
    <col min="7174" max="7174" width="39.42578125" style="100" customWidth="1"/>
    <col min="7175" max="7424" width="9.140625" style="100"/>
    <col min="7425" max="7425" width="51.5703125" style="100" customWidth="1"/>
    <col min="7426" max="7426" width="6.85546875" style="100" customWidth="1"/>
    <col min="7427" max="7427" width="9.28515625" style="100" customWidth="1"/>
    <col min="7428" max="7428" width="14.28515625" style="100" customWidth="1"/>
    <col min="7429" max="7429" width="12.5703125" style="100" customWidth="1"/>
    <col min="7430" max="7430" width="39.42578125" style="100" customWidth="1"/>
    <col min="7431" max="7680" width="9.140625" style="100"/>
    <col min="7681" max="7681" width="51.5703125" style="100" customWidth="1"/>
    <col min="7682" max="7682" width="6.85546875" style="100" customWidth="1"/>
    <col min="7683" max="7683" width="9.28515625" style="100" customWidth="1"/>
    <col min="7684" max="7684" width="14.28515625" style="100" customWidth="1"/>
    <col min="7685" max="7685" width="12.5703125" style="100" customWidth="1"/>
    <col min="7686" max="7686" width="39.42578125" style="100" customWidth="1"/>
    <col min="7687" max="7936" width="9.140625" style="100"/>
    <col min="7937" max="7937" width="51.5703125" style="100" customWidth="1"/>
    <col min="7938" max="7938" width="6.85546875" style="100" customWidth="1"/>
    <col min="7939" max="7939" width="9.28515625" style="100" customWidth="1"/>
    <col min="7940" max="7940" width="14.28515625" style="100" customWidth="1"/>
    <col min="7941" max="7941" width="12.5703125" style="100" customWidth="1"/>
    <col min="7942" max="7942" width="39.42578125" style="100" customWidth="1"/>
    <col min="7943" max="8192" width="9.140625" style="100"/>
    <col min="8193" max="8193" width="51.5703125" style="100" customWidth="1"/>
    <col min="8194" max="8194" width="6.85546875" style="100" customWidth="1"/>
    <col min="8195" max="8195" width="9.28515625" style="100" customWidth="1"/>
    <col min="8196" max="8196" width="14.28515625" style="100" customWidth="1"/>
    <col min="8197" max="8197" width="12.5703125" style="100" customWidth="1"/>
    <col min="8198" max="8198" width="39.42578125" style="100" customWidth="1"/>
    <col min="8199" max="8448" width="9.140625" style="100"/>
    <col min="8449" max="8449" width="51.5703125" style="100" customWidth="1"/>
    <col min="8450" max="8450" width="6.85546875" style="100" customWidth="1"/>
    <col min="8451" max="8451" width="9.28515625" style="100" customWidth="1"/>
    <col min="8452" max="8452" width="14.28515625" style="100" customWidth="1"/>
    <col min="8453" max="8453" width="12.5703125" style="100" customWidth="1"/>
    <col min="8454" max="8454" width="39.42578125" style="100" customWidth="1"/>
    <col min="8455" max="8704" width="9.140625" style="100"/>
    <col min="8705" max="8705" width="51.5703125" style="100" customWidth="1"/>
    <col min="8706" max="8706" width="6.85546875" style="100" customWidth="1"/>
    <col min="8707" max="8707" width="9.28515625" style="100" customWidth="1"/>
    <col min="8708" max="8708" width="14.28515625" style="100" customWidth="1"/>
    <col min="8709" max="8709" width="12.5703125" style="100" customWidth="1"/>
    <col min="8710" max="8710" width="39.42578125" style="100" customWidth="1"/>
    <col min="8711" max="8960" width="9.140625" style="100"/>
    <col min="8961" max="8961" width="51.5703125" style="100" customWidth="1"/>
    <col min="8962" max="8962" width="6.85546875" style="100" customWidth="1"/>
    <col min="8963" max="8963" width="9.28515625" style="100" customWidth="1"/>
    <col min="8964" max="8964" width="14.28515625" style="100" customWidth="1"/>
    <col min="8965" max="8965" width="12.5703125" style="100" customWidth="1"/>
    <col min="8966" max="8966" width="39.42578125" style="100" customWidth="1"/>
    <col min="8967" max="9216" width="9.140625" style="100"/>
    <col min="9217" max="9217" width="51.5703125" style="100" customWidth="1"/>
    <col min="9218" max="9218" width="6.85546875" style="100" customWidth="1"/>
    <col min="9219" max="9219" width="9.28515625" style="100" customWidth="1"/>
    <col min="9220" max="9220" width="14.28515625" style="100" customWidth="1"/>
    <col min="9221" max="9221" width="12.5703125" style="100" customWidth="1"/>
    <col min="9222" max="9222" width="39.42578125" style="100" customWidth="1"/>
    <col min="9223" max="9472" width="9.140625" style="100"/>
    <col min="9473" max="9473" width="51.5703125" style="100" customWidth="1"/>
    <col min="9474" max="9474" width="6.85546875" style="100" customWidth="1"/>
    <col min="9475" max="9475" width="9.28515625" style="100" customWidth="1"/>
    <col min="9476" max="9476" width="14.28515625" style="100" customWidth="1"/>
    <col min="9477" max="9477" width="12.5703125" style="100" customWidth="1"/>
    <col min="9478" max="9478" width="39.42578125" style="100" customWidth="1"/>
    <col min="9479" max="9728" width="9.140625" style="100"/>
    <col min="9729" max="9729" width="51.5703125" style="100" customWidth="1"/>
    <col min="9730" max="9730" width="6.85546875" style="100" customWidth="1"/>
    <col min="9731" max="9731" width="9.28515625" style="100" customWidth="1"/>
    <col min="9732" max="9732" width="14.28515625" style="100" customWidth="1"/>
    <col min="9733" max="9733" width="12.5703125" style="100" customWidth="1"/>
    <col min="9734" max="9734" width="39.42578125" style="100" customWidth="1"/>
    <col min="9735" max="9984" width="9.140625" style="100"/>
    <col min="9985" max="9985" width="51.5703125" style="100" customWidth="1"/>
    <col min="9986" max="9986" width="6.85546875" style="100" customWidth="1"/>
    <col min="9987" max="9987" width="9.28515625" style="100" customWidth="1"/>
    <col min="9988" max="9988" width="14.28515625" style="100" customWidth="1"/>
    <col min="9989" max="9989" width="12.5703125" style="100" customWidth="1"/>
    <col min="9990" max="9990" width="39.42578125" style="100" customWidth="1"/>
    <col min="9991" max="10240" width="9.140625" style="100"/>
    <col min="10241" max="10241" width="51.5703125" style="100" customWidth="1"/>
    <col min="10242" max="10242" width="6.85546875" style="100" customWidth="1"/>
    <col min="10243" max="10243" width="9.28515625" style="100" customWidth="1"/>
    <col min="10244" max="10244" width="14.28515625" style="100" customWidth="1"/>
    <col min="10245" max="10245" width="12.5703125" style="100" customWidth="1"/>
    <col min="10246" max="10246" width="39.42578125" style="100" customWidth="1"/>
    <col min="10247" max="10496" width="9.140625" style="100"/>
    <col min="10497" max="10497" width="51.5703125" style="100" customWidth="1"/>
    <col min="10498" max="10498" width="6.85546875" style="100" customWidth="1"/>
    <col min="10499" max="10499" width="9.28515625" style="100" customWidth="1"/>
    <col min="10500" max="10500" width="14.28515625" style="100" customWidth="1"/>
    <col min="10501" max="10501" width="12.5703125" style="100" customWidth="1"/>
    <col min="10502" max="10502" width="39.42578125" style="100" customWidth="1"/>
    <col min="10503" max="10752" width="9.140625" style="100"/>
    <col min="10753" max="10753" width="51.5703125" style="100" customWidth="1"/>
    <col min="10754" max="10754" width="6.85546875" style="100" customWidth="1"/>
    <col min="10755" max="10755" width="9.28515625" style="100" customWidth="1"/>
    <col min="10756" max="10756" width="14.28515625" style="100" customWidth="1"/>
    <col min="10757" max="10757" width="12.5703125" style="100" customWidth="1"/>
    <col min="10758" max="10758" width="39.42578125" style="100" customWidth="1"/>
    <col min="10759" max="11008" width="9.140625" style="100"/>
    <col min="11009" max="11009" width="51.5703125" style="100" customWidth="1"/>
    <col min="11010" max="11010" width="6.85546875" style="100" customWidth="1"/>
    <col min="11011" max="11011" width="9.28515625" style="100" customWidth="1"/>
    <col min="11012" max="11012" width="14.28515625" style="100" customWidth="1"/>
    <col min="11013" max="11013" width="12.5703125" style="100" customWidth="1"/>
    <col min="11014" max="11014" width="39.42578125" style="100" customWidth="1"/>
    <col min="11015" max="11264" width="9.140625" style="100"/>
    <col min="11265" max="11265" width="51.5703125" style="100" customWidth="1"/>
    <col min="11266" max="11266" width="6.85546875" style="100" customWidth="1"/>
    <col min="11267" max="11267" width="9.28515625" style="100" customWidth="1"/>
    <col min="11268" max="11268" width="14.28515625" style="100" customWidth="1"/>
    <col min="11269" max="11269" width="12.5703125" style="100" customWidth="1"/>
    <col min="11270" max="11270" width="39.42578125" style="100" customWidth="1"/>
    <col min="11271" max="11520" width="9.140625" style="100"/>
    <col min="11521" max="11521" width="51.5703125" style="100" customWidth="1"/>
    <col min="11522" max="11522" width="6.85546875" style="100" customWidth="1"/>
    <col min="11523" max="11523" width="9.28515625" style="100" customWidth="1"/>
    <col min="11524" max="11524" width="14.28515625" style="100" customWidth="1"/>
    <col min="11525" max="11525" width="12.5703125" style="100" customWidth="1"/>
    <col min="11526" max="11526" width="39.42578125" style="100" customWidth="1"/>
    <col min="11527" max="11776" width="9.140625" style="100"/>
    <col min="11777" max="11777" width="51.5703125" style="100" customWidth="1"/>
    <col min="11778" max="11778" width="6.85546875" style="100" customWidth="1"/>
    <col min="11779" max="11779" width="9.28515625" style="100" customWidth="1"/>
    <col min="11780" max="11780" width="14.28515625" style="100" customWidth="1"/>
    <col min="11781" max="11781" width="12.5703125" style="100" customWidth="1"/>
    <col min="11782" max="11782" width="39.42578125" style="100" customWidth="1"/>
    <col min="11783" max="12032" width="9.140625" style="100"/>
    <col min="12033" max="12033" width="51.5703125" style="100" customWidth="1"/>
    <col min="12034" max="12034" width="6.85546875" style="100" customWidth="1"/>
    <col min="12035" max="12035" width="9.28515625" style="100" customWidth="1"/>
    <col min="12036" max="12036" width="14.28515625" style="100" customWidth="1"/>
    <col min="12037" max="12037" width="12.5703125" style="100" customWidth="1"/>
    <col min="12038" max="12038" width="39.42578125" style="100" customWidth="1"/>
    <col min="12039" max="12288" width="9.140625" style="100"/>
    <col min="12289" max="12289" width="51.5703125" style="100" customWidth="1"/>
    <col min="12290" max="12290" width="6.85546875" style="100" customWidth="1"/>
    <col min="12291" max="12291" width="9.28515625" style="100" customWidth="1"/>
    <col min="12292" max="12292" width="14.28515625" style="100" customWidth="1"/>
    <col min="12293" max="12293" width="12.5703125" style="100" customWidth="1"/>
    <col min="12294" max="12294" width="39.42578125" style="100" customWidth="1"/>
    <col min="12295" max="12544" width="9.140625" style="100"/>
    <col min="12545" max="12545" width="51.5703125" style="100" customWidth="1"/>
    <col min="12546" max="12546" width="6.85546875" style="100" customWidth="1"/>
    <col min="12547" max="12547" width="9.28515625" style="100" customWidth="1"/>
    <col min="12548" max="12548" width="14.28515625" style="100" customWidth="1"/>
    <col min="12549" max="12549" width="12.5703125" style="100" customWidth="1"/>
    <col min="12550" max="12550" width="39.42578125" style="100" customWidth="1"/>
    <col min="12551" max="12800" width="9.140625" style="100"/>
    <col min="12801" max="12801" width="51.5703125" style="100" customWidth="1"/>
    <col min="12802" max="12802" width="6.85546875" style="100" customWidth="1"/>
    <col min="12803" max="12803" width="9.28515625" style="100" customWidth="1"/>
    <col min="12804" max="12804" width="14.28515625" style="100" customWidth="1"/>
    <col min="12805" max="12805" width="12.5703125" style="100" customWidth="1"/>
    <col min="12806" max="12806" width="39.42578125" style="100" customWidth="1"/>
    <col min="12807" max="13056" width="9.140625" style="100"/>
    <col min="13057" max="13057" width="51.5703125" style="100" customWidth="1"/>
    <col min="13058" max="13058" width="6.85546875" style="100" customWidth="1"/>
    <col min="13059" max="13059" width="9.28515625" style="100" customWidth="1"/>
    <col min="13060" max="13060" width="14.28515625" style="100" customWidth="1"/>
    <col min="13061" max="13061" width="12.5703125" style="100" customWidth="1"/>
    <col min="13062" max="13062" width="39.42578125" style="100" customWidth="1"/>
    <col min="13063" max="13312" width="9.140625" style="100"/>
    <col min="13313" max="13313" width="51.5703125" style="100" customWidth="1"/>
    <col min="13314" max="13314" width="6.85546875" style="100" customWidth="1"/>
    <col min="13315" max="13315" width="9.28515625" style="100" customWidth="1"/>
    <col min="13316" max="13316" width="14.28515625" style="100" customWidth="1"/>
    <col min="13317" max="13317" width="12.5703125" style="100" customWidth="1"/>
    <col min="13318" max="13318" width="39.42578125" style="100" customWidth="1"/>
    <col min="13319" max="13568" width="9.140625" style="100"/>
    <col min="13569" max="13569" width="51.5703125" style="100" customWidth="1"/>
    <col min="13570" max="13570" width="6.85546875" style="100" customWidth="1"/>
    <col min="13571" max="13571" width="9.28515625" style="100" customWidth="1"/>
    <col min="13572" max="13572" width="14.28515625" style="100" customWidth="1"/>
    <col min="13573" max="13573" width="12.5703125" style="100" customWidth="1"/>
    <col min="13574" max="13574" width="39.42578125" style="100" customWidth="1"/>
    <col min="13575" max="13824" width="9.140625" style="100"/>
    <col min="13825" max="13825" width="51.5703125" style="100" customWidth="1"/>
    <col min="13826" max="13826" width="6.85546875" style="100" customWidth="1"/>
    <col min="13827" max="13827" width="9.28515625" style="100" customWidth="1"/>
    <col min="13828" max="13828" width="14.28515625" style="100" customWidth="1"/>
    <col min="13829" max="13829" width="12.5703125" style="100" customWidth="1"/>
    <col min="13830" max="13830" width="39.42578125" style="100" customWidth="1"/>
    <col min="13831" max="14080" width="9.140625" style="100"/>
    <col min="14081" max="14081" width="51.5703125" style="100" customWidth="1"/>
    <col min="14082" max="14082" width="6.85546875" style="100" customWidth="1"/>
    <col min="14083" max="14083" width="9.28515625" style="100" customWidth="1"/>
    <col min="14084" max="14084" width="14.28515625" style="100" customWidth="1"/>
    <col min="14085" max="14085" width="12.5703125" style="100" customWidth="1"/>
    <col min="14086" max="14086" width="39.42578125" style="100" customWidth="1"/>
    <col min="14087" max="14336" width="9.140625" style="100"/>
    <col min="14337" max="14337" width="51.5703125" style="100" customWidth="1"/>
    <col min="14338" max="14338" width="6.85546875" style="100" customWidth="1"/>
    <col min="14339" max="14339" width="9.28515625" style="100" customWidth="1"/>
    <col min="14340" max="14340" width="14.28515625" style="100" customWidth="1"/>
    <col min="14341" max="14341" width="12.5703125" style="100" customWidth="1"/>
    <col min="14342" max="14342" width="39.42578125" style="100" customWidth="1"/>
    <col min="14343" max="14592" width="9.140625" style="100"/>
    <col min="14593" max="14593" width="51.5703125" style="100" customWidth="1"/>
    <col min="14594" max="14594" width="6.85546875" style="100" customWidth="1"/>
    <col min="14595" max="14595" width="9.28515625" style="100" customWidth="1"/>
    <col min="14596" max="14596" width="14.28515625" style="100" customWidth="1"/>
    <col min="14597" max="14597" width="12.5703125" style="100" customWidth="1"/>
    <col min="14598" max="14598" width="39.42578125" style="100" customWidth="1"/>
    <col min="14599" max="14848" width="9.140625" style="100"/>
    <col min="14849" max="14849" width="51.5703125" style="100" customWidth="1"/>
    <col min="14850" max="14850" width="6.85546875" style="100" customWidth="1"/>
    <col min="14851" max="14851" width="9.28515625" style="100" customWidth="1"/>
    <col min="14852" max="14852" width="14.28515625" style="100" customWidth="1"/>
    <col min="14853" max="14853" width="12.5703125" style="100" customWidth="1"/>
    <col min="14854" max="14854" width="39.42578125" style="100" customWidth="1"/>
    <col min="14855" max="15104" width="9.140625" style="100"/>
    <col min="15105" max="15105" width="51.5703125" style="100" customWidth="1"/>
    <col min="15106" max="15106" width="6.85546875" style="100" customWidth="1"/>
    <col min="15107" max="15107" width="9.28515625" style="100" customWidth="1"/>
    <col min="15108" max="15108" width="14.28515625" style="100" customWidth="1"/>
    <col min="15109" max="15109" width="12.5703125" style="100" customWidth="1"/>
    <col min="15110" max="15110" width="39.42578125" style="100" customWidth="1"/>
    <col min="15111" max="15360" width="9.140625" style="100"/>
    <col min="15361" max="15361" width="51.5703125" style="100" customWidth="1"/>
    <col min="15362" max="15362" width="6.85546875" style="100" customWidth="1"/>
    <col min="15363" max="15363" width="9.28515625" style="100" customWidth="1"/>
    <col min="15364" max="15364" width="14.28515625" style="100" customWidth="1"/>
    <col min="15365" max="15365" width="12.5703125" style="100" customWidth="1"/>
    <col min="15366" max="15366" width="39.42578125" style="100" customWidth="1"/>
    <col min="15367" max="15616" width="9.140625" style="100"/>
    <col min="15617" max="15617" width="51.5703125" style="100" customWidth="1"/>
    <col min="15618" max="15618" width="6.85546875" style="100" customWidth="1"/>
    <col min="15619" max="15619" width="9.28515625" style="100" customWidth="1"/>
    <col min="15620" max="15620" width="14.28515625" style="100" customWidth="1"/>
    <col min="15621" max="15621" width="12.5703125" style="100" customWidth="1"/>
    <col min="15622" max="15622" width="39.42578125" style="100" customWidth="1"/>
    <col min="15623" max="15872" width="9.140625" style="100"/>
    <col min="15873" max="15873" width="51.5703125" style="100" customWidth="1"/>
    <col min="15874" max="15874" width="6.85546875" style="100" customWidth="1"/>
    <col min="15875" max="15875" width="9.28515625" style="100" customWidth="1"/>
    <col min="15876" max="15876" width="14.28515625" style="100" customWidth="1"/>
    <col min="15877" max="15877" width="12.5703125" style="100" customWidth="1"/>
    <col min="15878" max="15878" width="39.42578125" style="100" customWidth="1"/>
    <col min="15879" max="16128" width="9.140625" style="100"/>
    <col min="16129" max="16129" width="51.5703125" style="100" customWidth="1"/>
    <col min="16130" max="16130" width="6.85546875" style="100" customWidth="1"/>
    <col min="16131" max="16131" width="9.28515625" style="100" customWidth="1"/>
    <col min="16132" max="16132" width="14.28515625" style="100" customWidth="1"/>
    <col min="16133" max="16133" width="12.5703125" style="100" customWidth="1"/>
    <col min="16134" max="16134" width="39.42578125" style="100" customWidth="1"/>
    <col min="16135" max="16384" width="9.140625" style="100"/>
  </cols>
  <sheetData>
    <row r="1" spans="1:9" s="13" customFormat="1" ht="49.5" customHeight="1" thickTop="1" thickBot="1">
      <c r="A1" s="565" t="s">
        <v>189</v>
      </c>
      <c r="B1" s="565"/>
      <c r="C1" s="565"/>
      <c r="D1" s="565"/>
      <c r="E1" s="565"/>
      <c r="F1" s="565"/>
      <c r="I1" s="102" t="s">
        <v>230</v>
      </c>
    </row>
    <row r="2" spans="1:9" s="13" customFormat="1" ht="41.25" customHeight="1" thickTop="1" thickBot="1">
      <c r="A2" s="575" t="s">
        <v>264</v>
      </c>
      <c r="B2" s="575"/>
      <c r="C2" s="575"/>
      <c r="D2" s="575"/>
      <c r="E2" s="575"/>
      <c r="F2" s="575"/>
      <c r="I2" s="103" t="s">
        <v>179</v>
      </c>
    </row>
    <row r="3" spans="1:9" s="149" customFormat="1" ht="12" customHeight="1" thickTop="1"/>
    <row r="4" spans="1:9" s="14" customFormat="1" ht="27.95" customHeight="1">
      <c r="A4" s="101" t="s">
        <v>34</v>
      </c>
      <c r="B4" s="568">
        <f>'Ponudbeni list'!C8</f>
        <v>0</v>
      </c>
      <c r="C4" s="568"/>
      <c r="D4" s="568"/>
      <c r="E4" s="568"/>
      <c r="F4" s="568"/>
    </row>
    <row r="5" spans="1:9" s="14" customFormat="1" ht="27.95" customHeight="1">
      <c r="A5" s="101" t="s">
        <v>35</v>
      </c>
      <c r="B5" s="568">
        <f>'Ponudbeni list'!C9</f>
        <v>0</v>
      </c>
      <c r="C5" s="568"/>
      <c r="D5" s="568"/>
      <c r="E5" s="568"/>
      <c r="F5" s="568"/>
    </row>
    <row r="6" spans="1:9" s="14" customFormat="1" ht="27.95" customHeight="1">
      <c r="A6" s="101" t="s">
        <v>36</v>
      </c>
      <c r="B6" s="568">
        <f>'Ponudbeni list'!C10</f>
        <v>0</v>
      </c>
      <c r="C6" s="568"/>
      <c r="D6" s="568"/>
      <c r="E6" s="568"/>
      <c r="F6" s="568"/>
      <c r="I6" s="104" t="s">
        <v>104</v>
      </c>
    </row>
    <row r="7" spans="1:9" ht="26.25" customHeight="1" thickBot="1">
      <c r="A7" s="564"/>
      <c r="B7" s="564"/>
      <c r="C7" s="564"/>
      <c r="D7" s="564"/>
      <c r="E7" s="564"/>
      <c r="F7" s="564"/>
      <c r="I7" s="62"/>
    </row>
    <row r="8" spans="1:9" s="12" customFormat="1" ht="34.5" customHeight="1">
      <c r="A8" s="105" t="s">
        <v>42</v>
      </c>
      <c r="B8" s="570" t="str">
        <f>'Poziv za dostavu ponude'!M13</f>
        <v>Radovi na zamjeni cjevovoda – vodovod Ivanec, ulice Zavojna i Zagorska, za IVKOM–VODE d.o.o., Ivanec</v>
      </c>
      <c r="C8" s="570"/>
      <c r="D8" s="570"/>
      <c r="E8" s="570"/>
      <c r="F8" s="571"/>
      <c r="I8" s="63" t="s">
        <v>139</v>
      </c>
    </row>
    <row r="9" spans="1:9" s="12" customFormat="1" ht="21.75" customHeight="1" thickBot="1">
      <c r="A9" s="106" t="s">
        <v>99</v>
      </c>
      <c r="B9" s="572" t="str">
        <f>'Poziv za dostavu ponude'!M15</f>
        <v>JN–29–18</v>
      </c>
      <c r="C9" s="572"/>
      <c r="D9" s="572"/>
      <c r="E9" s="572"/>
      <c r="F9" s="573"/>
    </row>
    <row r="10" spans="1:9" s="149" customFormat="1" ht="12" customHeight="1"/>
    <row r="11" spans="1:9" s="149" customFormat="1" ht="12" customHeight="1"/>
    <row r="12" spans="1:9" ht="12" customHeight="1"/>
    <row r="13" spans="1:9" ht="27.95" customHeight="1">
      <c r="A13" s="558" t="s">
        <v>180</v>
      </c>
      <c r="B13" s="559"/>
      <c r="C13" s="559"/>
      <c r="D13" s="559"/>
      <c r="E13" s="559"/>
      <c r="F13" s="559"/>
    </row>
    <row r="14" spans="1:9" s="149" customFormat="1" ht="12" customHeight="1"/>
    <row r="15" spans="1:9" s="13" customFormat="1" ht="18" customHeight="1">
      <c r="A15" s="574" t="s">
        <v>181</v>
      </c>
      <c r="B15" s="574"/>
      <c r="C15" s="574"/>
      <c r="D15" s="574"/>
      <c r="E15" s="574"/>
      <c r="F15" s="574"/>
    </row>
    <row r="16" spans="1:9" s="149" customFormat="1" ht="12" customHeight="1"/>
    <row r="17" spans="1:9" ht="12" customHeight="1">
      <c r="A17" s="40"/>
      <c r="B17" s="40"/>
      <c r="C17" s="40"/>
      <c r="D17" s="40"/>
      <c r="E17" s="40"/>
      <c r="F17" s="40"/>
    </row>
    <row r="18" spans="1:9" ht="12.95" customHeight="1">
      <c r="A18" s="107" t="s">
        <v>182</v>
      </c>
      <c r="B18" s="561" t="s">
        <v>183</v>
      </c>
      <c r="C18" s="562"/>
      <c r="D18" s="563"/>
      <c r="E18" s="561" t="s">
        <v>184</v>
      </c>
      <c r="F18" s="563"/>
    </row>
    <row r="19" spans="1:9" ht="12.95" customHeight="1">
      <c r="A19" s="108" t="s">
        <v>185</v>
      </c>
      <c r="B19" s="546" t="s">
        <v>185</v>
      </c>
      <c r="C19" s="547"/>
      <c r="D19" s="548"/>
      <c r="E19" s="546" t="s">
        <v>186</v>
      </c>
      <c r="F19" s="548"/>
    </row>
    <row r="20" spans="1:9" ht="21.95" customHeight="1">
      <c r="A20" s="109"/>
      <c r="B20" s="549"/>
      <c r="C20" s="550"/>
      <c r="D20" s="551"/>
      <c r="E20" s="552"/>
      <c r="F20" s="553"/>
    </row>
    <row r="21" spans="1:9" ht="21.95" customHeight="1">
      <c r="A21" s="109"/>
      <c r="B21" s="549"/>
      <c r="C21" s="550"/>
      <c r="D21" s="551"/>
      <c r="E21" s="552"/>
      <c r="F21" s="553"/>
    </row>
    <row r="22" spans="1:9" ht="15.95" customHeight="1">
      <c r="A22" s="541" t="s">
        <v>187</v>
      </c>
      <c r="B22" s="541"/>
      <c r="C22" s="541"/>
      <c r="D22" s="541"/>
      <c r="E22" s="541"/>
      <c r="F22" s="541"/>
    </row>
    <row r="23" spans="1:9" ht="15" customHeight="1">
      <c r="A23" s="542">
        <f>'Ponudbeni list'!C8</f>
        <v>0</v>
      </c>
      <c r="B23" s="542"/>
      <c r="C23" s="542"/>
      <c r="D23" s="542"/>
      <c r="E23" s="542"/>
      <c r="F23" s="542"/>
      <c r="I23" s="110"/>
    </row>
    <row r="24" spans="1:9" ht="5.0999999999999996" customHeight="1">
      <c r="I24" s="110"/>
    </row>
    <row r="25" spans="1:9" ht="87.75" customHeight="1">
      <c r="A25" s="569" t="s">
        <v>265</v>
      </c>
      <c r="B25" s="569"/>
      <c r="C25" s="569"/>
      <c r="D25" s="569"/>
      <c r="E25" s="569"/>
      <c r="F25" s="569"/>
    </row>
    <row r="26" spans="1:9" ht="12" customHeight="1">
      <c r="A26" s="112"/>
      <c r="B26" s="112"/>
      <c r="C26" s="112"/>
      <c r="D26" s="112"/>
      <c r="E26" s="112"/>
      <c r="F26" s="112"/>
    </row>
    <row r="27" spans="1:9" s="149" customFormat="1" ht="12" customHeight="1">
      <c r="A27" s="112"/>
      <c r="B27" s="112"/>
      <c r="C27" s="112"/>
      <c r="D27" s="112"/>
      <c r="E27" s="112"/>
      <c r="F27" s="112"/>
    </row>
    <row r="28" spans="1:9" ht="12" customHeight="1">
      <c r="A28" s="112"/>
      <c r="B28" s="112"/>
      <c r="C28" s="112"/>
      <c r="D28" s="112"/>
      <c r="E28" s="112"/>
      <c r="F28" s="112"/>
    </row>
    <row r="29" spans="1:9" ht="15.95" customHeight="1">
      <c r="A29" s="544">
        <f>'Ponudbeni list'!C23</f>
        <v>0</v>
      </c>
      <c r="B29" s="544"/>
      <c r="C29" s="11"/>
      <c r="D29" s="545" t="s">
        <v>38</v>
      </c>
      <c r="E29" s="545"/>
      <c r="F29" s="545"/>
    </row>
    <row r="30" spans="1:9" ht="9.9499999999999993" customHeight="1">
      <c r="A30" s="536" t="s">
        <v>37</v>
      </c>
      <c r="B30" s="536"/>
      <c r="D30" s="537"/>
      <c r="E30" s="537"/>
      <c r="F30" s="537"/>
    </row>
    <row r="31" spans="1:9" ht="14.25">
      <c r="D31" s="538">
        <f>'Ponudbeni list'!C28</f>
        <v>0</v>
      </c>
      <c r="E31" s="538"/>
      <c r="F31" s="538"/>
    </row>
    <row r="32" spans="1:9" ht="9.9499999999999993" customHeight="1">
      <c r="D32" s="539" t="s">
        <v>39</v>
      </c>
      <c r="E32" s="539"/>
      <c r="F32" s="539"/>
    </row>
    <row r="33" spans="3:6" ht="9.9499999999999993" customHeight="1">
      <c r="D33" s="540"/>
      <c r="E33" s="540"/>
      <c r="F33" s="540"/>
    </row>
    <row r="34" spans="3:6" ht="9.9499999999999993" customHeight="1">
      <c r="D34" s="540"/>
      <c r="E34" s="540"/>
      <c r="F34" s="540"/>
    </row>
    <row r="35" spans="3:6" s="149" customFormat="1" ht="9.9499999999999993" customHeight="1">
      <c r="D35" s="540"/>
      <c r="E35" s="540"/>
      <c r="F35" s="540"/>
    </row>
    <row r="36" spans="3:6" ht="9.9499999999999993" customHeight="1">
      <c r="D36" s="540"/>
      <c r="E36" s="540"/>
      <c r="F36" s="540"/>
    </row>
    <row r="37" spans="3:6" ht="9.9499999999999993" customHeight="1">
      <c r="D37" s="540"/>
      <c r="E37" s="540"/>
      <c r="F37" s="540"/>
    </row>
    <row r="38" spans="3:6">
      <c r="C38" s="15" t="s">
        <v>41</v>
      </c>
      <c r="D38" s="535"/>
      <c r="E38" s="535"/>
      <c r="F38" s="535"/>
    </row>
    <row r="39" spans="3:6" ht="9.9499999999999993" customHeight="1">
      <c r="D39" s="536" t="s">
        <v>103</v>
      </c>
      <c r="E39" s="536"/>
      <c r="F39" s="536"/>
    </row>
  </sheetData>
  <mergeCells count="34">
    <mergeCell ref="A7:F7"/>
    <mergeCell ref="A1:F1"/>
    <mergeCell ref="A2:F2"/>
    <mergeCell ref="B4:F4"/>
    <mergeCell ref="B5:F5"/>
    <mergeCell ref="B6:F6"/>
    <mergeCell ref="B8:F8"/>
    <mergeCell ref="B9:F9"/>
    <mergeCell ref="A13:F13"/>
    <mergeCell ref="A15:F15"/>
    <mergeCell ref="B18:D18"/>
    <mergeCell ref="E18:F18"/>
    <mergeCell ref="B19:D19"/>
    <mergeCell ref="E19:F19"/>
    <mergeCell ref="B20:D20"/>
    <mergeCell ref="E20:F20"/>
    <mergeCell ref="B21:D21"/>
    <mergeCell ref="E21:F21"/>
    <mergeCell ref="A22:F22"/>
    <mergeCell ref="A23:F23"/>
    <mergeCell ref="A25:F25"/>
    <mergeCell ref="A29:B29"/>
    <mergeCell ref="D29:F29"/>
    <mergeCell ref="D36:F36"/>
    <mergeCell ref="D37:F37"/>
    <mergeCell ref="D38:F38"/>
    <mergeCell ref="D39:F39"/>
    <mergeCell ref="A30:B30"/>
    <mergeCell ref="D30:F30"/>
    <mergeCell ref="D31:F31"/>
    <mergeCell ref="D32:F32"/>
    <mergeCell ref="D33:F33"/>
    <mergeCell ref="D34:F34"/>
    <mergeCell ref="D35:F35"/>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36" customWidth="1"/>
    <col min="2" max="2" width="22.28515625" style="36" customWidth="1"/>
    <col min="3" max="3" width="6.85546875" style="36" customWidth="1"/>
    <col min="4" max="4" width="10.140625" style="36" customWidth="1"/>
    <col min="5" max="5" width="13.7109375" style="36" customWidth="1"/>
    <col min="6" max="6" width="18.140625" style="36" customWidth="1"/>
    <col min="7" max="7" width="5.85546875" style="36" customWidth="1"/>
    <col min="8" max="8" width="5.28515625" style="36" customWidth="1"/>
    <col min="9" max="9" width="83.85546875" style="36" customWidth="1"/>
    <col min="10" max="256" width="9.140625" style="36"/>
    <col min="257" max="257" width="51.5703125" style="36" customWidth="1"/>
    <col min="258" max="258" width="6.85546875" style="36" customWidth="1"/>
    <col min="259" max="259" width="9.28515625" style="36" customWidth="1"/>
    <col min="260" max="260" width="14.28515625" style="36" customWidth="1"/>
    <col min="261" max="261" width="12.5703125" style="36" customWidth="1"/>
    <col min="262" max="262" width="39.42578125" style="36" customWidth="1"/>
    <col min="263" max="512" width="9.140625" style="36"/>
    <col min="513" max="513" width="51.5703125" style="36" customWidth="1"/>
    <col min="514" max="514" width="6.85546875" style="36" customWidth="1"/>
    <col min="515" max="515" width="9.28515625" style="36" customWidth="1"/>
    <col min="516" max="516" width="14.28515625" style="36" customWidth="1"/>
    <col min="517" max="517" width="12.5703125" style="36" customWidth="1"/>
    <col min="518" max="518" width="39.42578125" style="36" customWidth="1"/>
    <col min="519" max="768" width="9.140625" style="36"/>
    <col min="769" max="769" width="51.5703125" style="36" customWidth="1"/>
    <col min="770" max="770" width="6.85546875" style="36" customWidth="1"/>
    <col min="771" max="771" width="9.28515625" style="36" customWidth="1"/>
    <col min="772" max="772" width="14.28515625" style="36" customWidth="1"/>
    <col min="773" max="773" width="12.5703125" style="36" customWidth="1"/>
    <col min="774" max="774" width="39.42578125" style="36" customWidth="1"/>
    <col min="775" max="1024" width="9.140625" style="36"/>
    <col min="1025" max="1025" width="51.5703125" style="36" customWidth="1"/>
    <col min="1026" max="1026" width="6.85546875" style="36" customWidth="1"/>
    <col min="1027" max="1027" width="9.28515625" style="36" customWidth="1"/>
    <col min="1028" max="1028" width="14.28515625" style="36" customWidth="1"/>
    <col min="1029" max="1029" width="12.5703125" style="36" customWidth="1"/>
    <col min="1030" max="1030" width="39.42578125" style="36" customWidth="1"/>
    <col min="1031" max="1280" width="9.140625" style="36"/>
    <col min="1281" max="1281" width="51.5703125" style="36" customWidth="1"/>
    <col min="1282" max="1282" width="6.85546875" style="36" customWidth="1"/>
    <col min="1283" max="1283" width="9.28515625" style="36" customWidth="1"/>
    <col min="1284" max="1284" width="14.28515625" style="36" customWidth="1"/>
    <col min="1285" max="1285" width="12.5703125" style="36" customWidth="1"/>
    <col min="1286" max="1286" width="39.42578125" style="36" customWidth="1"/>
    <col min="1287" max="1536" width="9.140625" style="36"/>
    <col min="1537" max="1537" width="51.5703125" style="36" customWidth="1"/>
    <col min="1538" max="1538" width="6.85546875" style="36" customWidth="1"/>
    <col min="1539" max="1539" width="9.28515625" style="36" customWidth="1"/>
    <col min="1540" max="1540" width="14.28515625" style="36" customWidth="1"/>
    <col min="1541" max="1541" width="12.5703125" style="36" customWidth="1"/>
    <col min="1542" max="1542" width="39.42578125" style="36" customWidth="1"/>
    <col min="1543" max="1792" width="9.140625" style="36"/>
    <col min="1793" max="1793" width="51.5703125" style="36" customWidth="1"/>
    <col min="1794" max="1794" width="6.85546875" style="36" customWidth="1"/>
    <col min="1795" max="1795" width="9.28515625" style="36" customWidth="1"/>
    <col min="1796" max="1796" width="14.28515625" style="36" customWidth="1"/>
    <col min="1797" max="1797" width="12.5703125" style="36" customWidth="1"/>
    <col min="1798" max="1798" width="39.42578125" style="36" customWidth="1"/>
    <col min="1799" max="2048" width="9.140625" style="36"/>
    <col min="2049" max="2049" width="51.5703125" style="36" customWidth="1"/>
    <col min="2050" max="2050" width="6.85546875" style="36" customWidth="1"/>
    <col min="2051" max="2051" width="9.28515625" style="36" customWidth="1"/>
    <col min="2052" max="2052" width="14.28515625" style="36" customWidth="1"/>
    <col min="2053" max="2053" width="12.5703125" style="36" customWidth="1"/>
    <col min="2054" max="2054" width="39.42578125" style="36" customWidth="1"/>
    <col min="2055" max="2304" width="9.140625" style="36"/>
    <col min="2305" max="2305" width="51.5703125" style="36" customWidth="1"/>
    <col min="2306" max="2306" width="6.85546875" style="36" customWidth="1"/>
    <col min="2307" max="2307" width="9.28515625" style="36" customWidth="1"/>
    <col min="2308" max="2308" width="14.28515625" style="36" customWidth="1"/>
    <col min="2309" max="2309" width="12.5703125" style="36" customWidth="1"/>
    <col min="2310" max="2310" width="39.42578125" style="36" customWidth="1"/>
    <col min="2311" max="2560" width="9.140625" style="36"/>
    <col min="2561" max="2561" width="51.5703125" style="36" customWidth="1"/>
    <col min="2562" max="2562" width="6.85546875" style="36" customWidth="1"/>
    <col min="2563" max="2563" width="9.28515625" style="36" customWidth="1"/>
    <col min="2564" max="2564" width="14.28515625" style="36" customWidth="1"/>
    <col min="2565" max="2565" width="12.5703125" style="36" customWidth="1"/>
    <col min="2566" max="2566" width="39.42578125" style="36" customWidth="1"/>
    <col min="2567" max="2816" width="9.140625" style="36"/>
    <col min="2817" max="2817" width="51.5703125" style="36" customWidth="1"/>
    <col min="2818" max="2818" width="6.85546875" style="36" customWidth="1"/>
    <col min="2819" max="2819" width="9.28515625" style="36" customWidth="1"/>
    <col min="2820" max="2820" width="14.28515625" style="36" customWidth="1"/>
    <col min="2821" max="2821" width="12.5703125" style="36" customWidth="1"/>
    <col min="2822" max="2822" width="39.42578125" style="36" customWidth="1"/>
    <col min="2823" max="3072" width="9.140625" style="36"/>
    <col min="3073" max="3073" width="51.5703125" style="36" customWidth="1"/>
    <col min="3074" max="3074" width="6.85546875" style="36" customWidth="1"/>
    <col min="3075" max="3075" width="9.28515625" style="36" customWidth="1"/>
    <col min="3076" max="3076" width="14.28515625" style="36" customWidth="1"/>
    <col min="3077" max="3077" width="12.5703125" style="36" customWidth="1"/>
    <col min="3078" max="3078" width="39.42578125" style="36" customWidth="1"/>
    <col min="3079" max="3328" width="9.140625" style="36"/>
    <col min="3329" max="3329" width="51.5703125" style="36" customWidth="1"/>
    <col min="3330" max="3330" width="6.85546875" style="36" customWidth="1"/>
    <col min="3331" max="3331" width="9.28515625" style="36" customWidth="1"/>
    <col min="3332" max="3332" width="14.28515625" style="36" customWidth="1"/>
    <col min="3333" max="3333" width="12.5703125" style="36" customWidth="1"/>
    <col min="3334" max="3334" width="39.42578125" style="36" customWidth="1"/>
    <col min="3335" max="3584" width="9.140625" style="36"/>
    <col min="3585" max="3585" width="51.5703125" style="36" customWidth="1"/>
    <col min="3586" max="3586" width="6.85546875" style="36" customWidth="1"/>
    <col min="3587" max="3587" width="9.28515625" style="36" customWidth="1"/>
    <col min="3588" max="3588" width="14.28515625" style="36" customWidth="1"/>
    <col min="3589" max="3589" width="12.5703125" style="36" customWidth="1"/>
    <col min="3590" max="3590" width="39.42578125" style="36" customWidth="1"/>
    <col min="3591" max="3840" width="9.140625" style="36"/>
    <col min="3841" max="3841" width="51.5703125" style="36" customWidth="1"/>
    <col min="3842" max="3842" width="6.85546875" style="36" customWidth="1"/>
    <col min="3843" max="3843" width="9.28515625" style="36" customWidth="1"/>
    <col min="3844" max="3844" width="14.28515625" style="36" customWidth="1"/>
    <col min="3845" max="3845" width="12.5703125" style="36" customWidth="1"/>
    <col min="3846" max="3846" width="39.42578125" style="36" customWidth="1"/>
    <col min="3847" max="4096" width="9.140625" style="36"/>
    <col min="4097" max="4097" width="51.5703125" style="36" customWidth="1"/>
    <col min="4098" max="4098" width="6.85546875" style="36" customWidth="1"/>
    <col min="4099" max="4099" width="9.28515625" style="36" customWidth="1"/>
    <col min="4100" max="4100" width="14.28515625" style="36" customWidth="1"/>
    <col min="4101" max="4101" width="12.5703125" style="36" customWidth="1"/>
    <col min="4102" max="4102" width="39.42578125" style="36" customWidth="1"/>
    <col min="4103" max="4352" width="9.140625" style="36"/>
    <col min="4353" max="4353" width="51.5703125" style="36" customWidth="1"/>
    <col min="4354" max="4354" width="6.85546875" style="36" customWidth="1"/>
    <col min="4355" max="4355" width="9.28515625" style="36" customWidth="1"/>
    <col min="4356" max="4356" width="14.28515625" style="36" customWidth="1"/>
    <col min="4357" max="4357" width="12.5703125" style="36" customWidth="1"/>
    <col min="4358" max="4358" width="39.42578125" style="36" customWidth="1"/>
    <col min="4359" max="4608" width="9.140625" style="36"/>
    <col min="4609" max="4609" width="51.5703125" style="36" customWidth="1"/>
    <col min="4610" max="4610" width="6.85546875" style="36" customWidth="1"/>
    <col min="4611" max="4611" width="9.28515625" style="36" customWidth="1"/>
    <col min="4612" max="4612" width="14.28515625" style="36" customWidth="1"/>
    <col min="4613" max="4613" width="12.5703125" style="36" customWidth="1"/>
    <col min="4614" max="4614" width="39.42578125" style="36" customWidth="1"/>
    <col min="4615" max="4864" width="9.140625" style="36"/>
    <col min="4865" max="4865" width="51.5703125" style="36" customWidth="1"/>
    <col min="4866" max="4866" width="6.85546875" style="36" customWidth="1"/>
    <col min="4867" max="4867" width="9.28515625" style="36" customWidth="1"/>
    <col min="4868" max="4868" width="14.28515625" style="36" customWidth="1"/>
    <col min="4869" max="4869" width="12.5703125" style="36" customWidth="1"/>
    <col min="4870" max="4870" width="39.42578125" style="36" customWidth="1"/>
    <col min="4871" max="5120" width="9.140625" style="36"/>
    <col min="5121" max="5121" width="51.5703125" style="36" customWidth="1"/>
    <col min="5122" max="5122" width="6.85546875" style="36" customWidth="1"/>
    <col min="5123" max="5123" width="9.28515625" style="36" customWidth="1"/>
    <col min="5124" max="5124" width="14.28515625" style="36" customWidth="1"/>
    <col min="5125" max="5125" width="12.5703125" style="36" customWidth="1"/>
    <col min="5126" max="5126" width="39.42578125" style="36" customWidth="1"/>
    <col min="5127" max="5376" width="9.140625" style="36"/>
    <col min="5377" max="5377" width="51.5703125" style="36" customWidth="1"/>
    <col min="5378" max="5378" width="6.85546875" style="36" customWidth="1"/>
    <col min="5379" max="5379" width="9.28515625" style="36" customWidth="1"/>
    <col min="5380" max="5380" width="14.28515625" style="36" customWidth="1"/>
    <col min="5381" max="5381" width="12.5703125" style="36" customWidth="1"/>
    <col min="5382" max="5382" width="39.42578125" style="36" customWidth="1"/>
    <col min="5383" max="5632" width="9.140625" style="36"/>
    <col min="5633" max="5633" width="51.5703125" style="36" customWidth="1"/>
    <col min="5634" max="5634" width="6.85546875" style="36" customWidth="1"/>
    <col min="5635" max="5635" width="9.28515625" style="36" customWidth="1"/>
    <col min="5636" max="5636" width="14.28515625" style="36" customWidth="1"/>
    <col min="5637" max="5637" width="12.5703125" style="36" customWidth="1"/>
    <col min="5638" max="5638" width="39.42578125" style="36" customWidth="1"/>
    <col min="5639" max="5888" width="9.140625" style="36"/>
    <col min="5889" max="5889" width="51.5703125" style="36" customWidth="1"/>
    <col min="5890" max="5890" width="6.85546875" style="36" customWidth="1"/>
    <col min="5891" max="5891" width="9.28515625" style="36" customWidth="1"/>
    <col min="5892" max="5892" width="14.28515625" style="36" customWidth="1"/>
    <col min="5893" max="5893" width="12.5703125" style="36" customWidth="1"/>
    <col min="5894" max="5894" width="39.42578125" style="36" customWidth="1"/>
    <col min="5895" max="6144" width="9.140625" style="36"/>
    <col min="6145" max="6145" width="51.5703125" style="36" customWidth="1"/>
    <col min="6146" max="6146" width="6.85546875" style="36" customWidth="1"/>
    <col min="6147" max="6147" width="9.28515625" style="36" customWidth="1"/>
    <col min="6148" max="6148" width="14.28515625" style="36" customWidth="1"/>
    <col min="6149" max="6149" width="12.5703125" style="36" customWidth="1"/>
    <col min="6150" max="6150" width="39.42578125" style="36" customWidth="1"/>
    <col min="6151" max="6400" width="9.140625" style="36"/>
    <col min="6401" max="6401" width="51.5703125" style="36" customWidth="1"/>
    <col min="6402" max="6402" width="6.85546875" style="36" customWidth="1"/>
    <col min="6403" max="6403" width="9.28515625" style="36" customWidth="1"/>
    <col min="6404" max="6404" width="14.28515625" style="36" customWidth="1"/>
    <col min="6405" max="6405" width="12.5703125" style="36" customWidth="1"/>
    <col min="6406" max="6406" width="39.42578125" style="36" customWidth="1"/>
    <col min="6407" max="6656" width="9.140625" style="36"/>
    <col min="6657" max="6657" width="51.5703125" style="36" customWidth="1"/>
    <col min="6658" max="6658" width="6.85546875" style="36" customWidth="1"/>
    <col min="6659" max="6659" width="9.28515625" style="36" customWidth="1"/>
    <col min="6660" max="6660" width="14.28515625" style="36" customWidth="1"/>
    <col min="6661" max="6661" width="12.5703125" style="36" customWidth="1"/>
    <col min="6662" max="6662" width="39.42578125" style="36" customWidth="1"/>
    <col min="6663" max="6912" width="9.140625" style="36"/>
    <col min="6913" max="6913" width="51.5703125" style="36" customWidth="1"/>
    <col min="6914" max="6914" width="6.85546875" style="36" customWidth="1"/>
    <col min="6915" max="6915" width="9.28515625" style="36" customWidth="1"/>
    <col min="6916" max="6916" width="14.28515625" style="36" customWidth="1"/>
    <col min="6917" max="6917" width="12.5703125" style="36" customWidth="1"/>
    <col min="6918" max="6918" width="39.42578125" style="36" customWidth="1"/>
    <col min="6919" max="7168" width="9.140625" style="36"/>
    <col min="7169" max="7169" width="51.5703125" style="36" customWidth="1"/>
    <col min="7170" max="7170" width="6.85546875" style="36" customWidth="1"/>
    <col min="7171" max="7171" width="9.28515625" style="36" customWidth="1"/>
    <col min="7172" max="7172" width="14.28515625" style="36" customWidth="1"/>
    <col min="7173" max="7173" width="12.5703125" style="36" customWidth="1"/>
    <col min="7174" max="7174" width="39.42578125" style="36" customWidth="1"/>
    <col min="7175" max="7424" width="9.140625" style="36"/>
    <col min="7425" max="7425" width="51.5703125" style="36" customWidth="1"/>
    <col min="7426" max="7426" width="6.85546875" style="36" customWidth="1"/>
    <col min="7427" max="7427" width="9.28515625" style="36" customWidth="1"/>
    <col min="7428" max="7428" width="14.28515625" style="36" customWidth="1"/>
    <col min="7429" max="7429" width="12.5703125" style="36" customWidth="1"/>
    <col min="7430" max="7430" width="39.42578125" style="36" customWidth="1"/>
    <col min="7431" max="7680" width="9.140625" style="36"/>
    <col min="7681" max="7681" width="51.5703125" style="36" customWidth="1"/>
    <col min="7682" max="7682" width="6.85546875" style="36" customWidth="1"/>
    <col min="7683" max="7683" width="9.28515625" style="36" customWidth="1"/>
    <col min="7684" max="7684" width="14.28515625" style="36" customWidth="1"/>
    <col min="7685" max="7685" width="12.5703125" style="36" customWidth="1"/>
    <col min="7686" max="7686" width="39.42578125" style="36" customWidth="1"/>
    <col min="7687" max="7936" width="9.140625" style="36"/>
    <col min="7937" max="7937" width="51.5703125" style="36" customWidth="1"/>
    <col min="7938" max="7938" width="6.85546875" style="36" customWidth="1"/>
    <col min="7939" max="7939" width="9.28515625" style="36" customWidth="1"/>
    <col min="7940" max="7940" width="14.28515625" style="36" customWidth="1"/>
    <col min="7941" max="7941" width="12.5703125" style="36" customWidth="1"/>
    <col min="7942" max="7942" width="39.42578125" style="36" customWidth="1"/>
    <col min="7943" max="8192" width="9.140625" style="36"/>
    <col min="8193" max="8193" width="51.5703125" style="36" customWidth="1"/>
    <col min="8194" max="8194" width="6.85546875" style="36" customWidth="1"/>
    <col min="8195" max="8195" width="9.28515625" style="36" customWidth="1"/>
    <col min="8196" max="8196" width="14.28515625" style="36" customWidth="1"/>
    <col min="8197" max="8197" width="12.5703125" style="36" customWidth="1"/>
    <col min="8198" max="8198" width="39.42578125" style="36" customWidth="1"/>
    <col min="8199" max="8448" width="9.140625" style="36"/>
    <col min="8449" max="8449" width="51.5703125" style="36" customWidth="1"/>
    <col min="8450" max="8450" width="6.85546875" style="36" customWidth="1"/>
    <col min="8451" max="8451" width="9.28515625" style="36" customWidth="1"/>
    <col min="8452" max="8452" width="14.28515625" style="36" customWidth="1"/>
    <col min="8453" max="8453" width="12.5703125" style="36" customWidth="1"/>
    <col min="8454" max="8454" width="39.42578125" style="36" customWidth="1"/>
    <col min="8455" max="8704" width="9.140625" style="36"/>
    <col min="8705" max="8705" width="51.5703125" style="36" customWidth="1"/>
    <col min="8706" max="8706" width="6.85546875" style="36" customWidth="1"/>
    <col min="8707" max="8707" width="9.28515625" style="36" customWidth="1"/>
    <col min="8708" max="8708" width="14.28515625" style="36" customWidth="1"/>
    <col min="8709" max="8709" width="12.5703125" style="36" customWidth="1"/>
    <col min="8710" max="8710" width="39.42578125" style="36" customWidth="1"/>
    <col min="8711" max="8960" width="9.140625" style="36"/>
    <col min="8961" max="8961" width="51.5703125" style="36" customWidth="1"/>
    <col min="8962" max="8962" width="6.85546875" style="36" customWidth="1"/>
    <col min="8963" max="8963" width="9.28515625" style="36" customWidth="1"/>
    <col min="8964" max="8964" width="14.28515625" style="36" customWidth="1"/>
    <col min="8965" max="8965" width="12.5703125" style="36" customWidth="1"/>
    <col min="8966" max="8966" width="39.42578125" style="36" customWidth="1"/>
    <col min="8967" max="9216" width="9.140625" style="36"/>
    <col min="9217" max="9217" width="51.5703125" style="36" customWidth="1"/>
    <col min="9218" max="9218" width="6.85546875" style="36" customWidth="1"/>
    <col min="9219" max="9219" width="9.28515625" style="36" customWidth="1"/>
    <col min="9220" max="9220" width="14.28515625" style="36" customWidth="1"/>
    <col min="9221" max="9221" width="12.5703125" style="36" customWidth="1"/>
    <col min="9222" max="9222" width="39.42578125" style="36" customWidth="1"/>
    <col min="9223" max="9472" width="9.140625" style="36"/>
    <col min="9473" max="9473" width="51.5703125" style="36" customWidth="1"/>
    <col min="9474" max="9474" width="6.85546875" style="36" customWidth="1"/>
    <col min="9475" max="9475" width="9.28515625" style="36" customWidth="1"/>
    <col min="9476" max="9476" width="14.28515625" style="36" customWidth="1"/>
    <col min="9477" max="9477" width="12.5703125" style="36" customWidth="1"/>
    <col min="9478" max="9478" width="39.42578125" style="36" customWidth="1"/>
    <col min="9479" max="9728" width="9.140625" style="36"/>
    <col min="9729" max="9729" width="51.5703125" style="36" customWidth="1"/>
    <col min="9730" max="9730" width="6.85546875" style="36" customWidth="1"/>
    <col min="9731" max="9731" width="9.28515625" style="36" customWidth="1"/>
    <col min="9732" max="9732" width="14.28515625" style="36" customWidth="1"/>
    <col min="9733" max="9733" width="12.5703125" style="36" customWidth="1"/>
    <col min="9734" max="9734" width="39.42578125" style="36" customWidth="1"/>
    <col min="9735" max="9984" width="9.140625" style="36"/>
    <col min="9985" max="9985" width="51.5703125" style="36" customWidth="1"/>
    <col min="9986" max="9986" width="6.85546875" style="36" customWidth="1"/>
    <col min="9987" max="9987" width="9.28515625" style="36" customWidth="1"/>
    <col min="9988" max="9988" width="14.28515625" style="36" customWidth="1"/>
    <col min="9989" max="9989" width="12.5703125" style="36" customWidth="1"/>
    <col min="9990" max="9990" width="39.42578125" style="36" customWidth="1"/>
    <col min="9991" max="10240" width="9.140625" style="36"/>
    <col min="10241" max="10241" width="51.5703125" style="36" customWidth="1"/>
    <col min="10242" max="10242" width="6.85546875" style="36" customWidth="1"/>
    <col min="10243" max="10243" width="9.28515625" style="36" customWidth="1"/>
    <col min="10244" max="10244" width="14.28515625" style="36" customWidth="1"/>
    <col min="10245" max="10245" width="12.5703125" style="36" customWidth="1"/>
    <col min="10246" max="10246" width="39.42578125" style="36" customWidth="1"/>
    <col min="10247" max="10496" width="9.140625" style="36"/>
    <col min="10497" max="10497" width="51.5703125" style="36" customWidth="1"/>
    <col min="10498" max="10498" width="6.85546875" style="36" customWidth="1"/>
    <col min="10499" max="10499" width="9.28515625" style="36" customWidth="1"/>
    <col min="10500" max="10500" width="14.28515625" style="36" customWidth="1"/>
    <col min="10501" max="10501" width="12.5703125" style="36" customWidth="1"/>
    <col min="10502" max="10502" width="39.42578125" style="36" customWidth="1"/>
    <col min="10503" max="10752" width="9.140625" style="36"/>
    <col min="10753" max="10753" width="51.5703125" style="36" customWidth="1"/>
    <col min="10754" max="10754" width="6.85546875" style="36" customWidth="1"/>
    <col min="10755" max="10755" width="9.28515625" style="36" customWidth="1"/>
    <col min="10756" max="10756" width="14.28515625" style="36" customWidth="1"/>
    <col min="10757" max="10757" width="12.5703125" style="36" customWidth="1"/>
    <col min="10758" max="10758" width="39.42578125" style="36" customWidth="1"/>
    <col min="10759" max="11008" width="9.140625" style="36"/>
    <col min="11009" max="11009" width="51.5703125" style="36" customWidth="1"/>
    <col min="11010" max="11010" width="6.85546875" style="36" customWidth="1"/>
    <col min="11011" max="11011" width="9.28515625" style="36" customWidth="1"/>
    <col min="11012" max="11012" width="14.28515625" style="36" customWidth="1"/>
    <col min="11013" max="11013" width="12.5703125" style="36" customWidth="1"/>
    <col min="11014" max="11014" width="39.42578125" style="36" customWidth="1"/>
    <col min="11015" max="11264" width="9.140625" style="36"/>
    <col min="11265" max="11265" width="51.5703125" style="36" customWidth="1"/>
    <col min="11266" max="11266" width="6.85546875" style="36" customWidth="1"/>
    <col min="11267" max="11267" width="9.28515625" style="36" customWidth="1"/>
    <col min="11268" max="11268" width="14.28515625" style="36" customWidth="1"/>
    <col min="11269" max="11269" width="12.5703125" style="36" customWidth="1"/>
    <col min="11270" max="11270" width="39.42578125" style="36" customWidth="1"/>
    <col min="11271" max="11520" width="9.140625" style="36"/>
    <col min="11521" max="11521" width="51.5703125" style="36" customWidth="1"/>
    <col min="11522" max="11522" width="6.85546875" style="36" customWidth="1"/>
    <col min="11523" max="11523" width="9.28515625" style="36" customWidth="1"/>
    <col min="11524" max="11524" width="14.28515625" style="36" customWidth="1"/>
    <col min="11525" max="11525" width="12.5703125" style="36" customWidth="1"/>
    <col min="11526" max="11526" width="39.42578125" style="36" customWidth="1"/>
    <col min="11527" max="11776" width="9.140625" style="36"/>
    <col min="11777" max="11777" width="51.5703125" style="36" customWidth="1"/>
    <col min="11778" max="11778" width="6.85546875" style="36" customWidth="1"/>
    <col min="11779" max="11779" width="9.28515625" style="36" customWidth="1"/>
    <col min="11780" max="11780" width="14.28515625" style="36" customWidth="1"/>
    <col min="11781" max="11781" width="12.5703125" style="36" customWidth="1"/>
    <col min="11782" max="11782" width="39.42578125" style="36" customWidth="1"/>
    <col min="11783" max="12032" width="9.140625" style="36"/>
    <col min="12033" max="12033" width="51.5703125" style="36" customWidth="1"/>
    <col min="12034" max="12034" width="6.85546875" style="36" customWidth="1"/>
    <col min="12035" max="12035" width="9.28515625" style="36" customWidth="1"/>
    <col min="12036" max="12036" width="14.28515625" style="36" customWidth="1"/>
    <col min="12037" max="12037" width="12.5703125" style="36" customWidth="1"/>
    <col min="12038" max="12038" width="39.42578125" style="36" customWidth="1"/>
    <col min="12039" max="12288" width="9.140625" style="36"/>
    <col min="12289" max="12289" width="51.5703125" style="36" customWidth="1"/>
    <col min="12290" max="12290" width="6.85546875" style="36" customWidth="1"/>
    <col min="12291" max="12291" width="9.28515625" style="36" customWidth="1"/>
    <col min="12292" max="12292" width="14.28515625" style="36" customWidth="1"/>
    <col min="12293" max="12293" width="12.5703125" style="36" customWidth="1"/>
    <col min="12294" max="12294" width="39.42578125" style="36" customWidth="1"/>
    <col min="12295" max="12544" width="9.140625" style="36"/>
    <col min="12545" max="12545" width="51.5703125" style="36" customWidth="1"/>
    <col min="12546" max="12546" width="6.85546875" style="36" customWidth="1"/>
    <col min="12547" max="12547" width="9.28515625" style="36" customWidth="1"/>
    <col min="12548" max="12548" width="14.28515625" style="36" customWidth="1"/>
    <col min="12549" max="12549" width="12.5703125" style="36" customWidth="1"/>
    <col min="12550" max="12550" width="39.42578125" style="36" customWidth="1"/>
    <col min="12551" max="12800" width="9.140625" style="36"/>
    <col min="12801" max="12801" width="51.5703125" style="36" customWidth="1"/>
    <col min="12802" max="12802" width="6.85546875" style="36" customWidth="1"/>
    <col min="12803" max="12803" width="9.28515625" style="36" customWidth="1"/>
    <col min="12804" max="12804" width="14.28515625" style="36" customWidth="1"/>
    <col min="12805" max="12805" width="12.5703125" style="36" customWidth="1"/>
    <col min="12806" max="12806" width="39.42578125" style="36" customWidth="1"/>
    <col min="12807" max="13056" width="9.140625" style="36"/>
    <col min="13057" max="13057" width="51.5703125" style="36" customWidth="1"/>
    <col min="13058" max="13058" width="6.85546875" style="36" customWidth="1"/>
    <col min="13059" max="13059" width="9.28515625" style="36" customWidth="1"/>
    <col min="13060" max="13060" width="14.28515625" style="36" customWidth="1"/>
    <col min="13061" max="13061" width="12.5703125" style="36" customWidth="1"/>
    <col min="13062" max="13062" width="39.42578125" style="36" customWidth="1"/>
    <col min="13063" max="13312" width="9.140625" style="36"/>
    <col min="13313" max="13313" width="51.5703125" style="36" customWidth="1"/>
    <col min="13314" max="13314" width="6.85546875" style="36" customWidth="1"/>
    <col min="13315" max="13315" width="9.28515625" style="36" customWidth="1"/>
    <col min="13316" max="13316" width="14.28515625" style="36" customWidth="1"/>
    <col min="13317" max="13317" width="12.5703125" style="36" customWidth="1"/>
    <col min="13318" max="13318" width="39.42578125" style="36" customWidth="1"/>
    <col min="13319" max="13568" width="9.140625" style="36"/>
    <col min="13569" max="13569" width="51.5703125" style="36" customWidth="1"/>
    <col min="13570" max="13570" width="6.85546875" style="36" customWidth="1"/>
    <col min="13571" max="13571" width="9.28515625" style="36" customWidth="1"/>
    <col min="13572" max="13572" width="14.28515625" style="36" customWidth="1"/>
    <col min="13573" max="13573" width="12.5703125" style="36" customWidth="1"/>
    <col min="13574" max="13574" width="39.42578125" style="36" customWidth="1"/>
    <col min="13575" max="13824" width="9.140625" style="36"/>
    <col min="13825" max="13825" width="51.5703125" style="36" customWidth="1"/>
    <col min="13826" max="13826" width="6.85546875" style="36" customWidth="1"/>
    <col min="13827" max="13827" width="9.28515625" style="36" customWidth="1"/>
    <col min="13828" max="13828" width="14.28515625" style="36" customWidth="1"/>
    <col min="13829" max="13829" width="12.5703125" style="36" customWidth="1"/>
    <col min="13830" max="13830" width="39.42578125" style="36" customWidth="1"/>
    <col min="13831" max="14080" width="9.140625" style="36"/>
    <col min="14081" max="14081" width="51.5703125" style="36" customWidth="1"/>
    <col min="14082" max="14082" width="6.85546875" style="36" customWidth="1"/>
    <col min="14083" max="14083" width="9.28515625" style="36" customWidth="1"/>
    <col min="14084" max="14084" width="14.28515625" style="36" customWidth="1"/>
    <col min="14085" max="14085" width="12.5703125" style="36" customWidth="1"/>
    <col min="14086" max="14086" width="39.42578125" style="36" customWidth="1"/>
    <col min="14087" max="14336" width="9.140625" style="36"/>
    <col min="14337" max="14337" width="51.5703125" style="36" customWidth="1"/>
    <col min="14338" max="14338" width="6.85546875" style="36" customWidth="1"/>
    <col min="14339" max="14339" width="9.28515625" style="36" customWidth="1"/>
    <col min="14340" max="14340" width="14.28515625" style="36" customWidth="1"/>
    <col min="14341" max="14341" width="12.5703125" style="36" customWidth="1"/>
    <col min="14342" max="14342" width="39.42578125" style="36" customWidth="1"/>
    <col min="14343" max="14592" width="9.140625" style="36"/>
    <col min="14593" max="14593" width="51.5703125" style="36" customWidth="1"/>
    <col min="14594" max="14594" width="6.85546875" style="36" customWidth="1"/>
    <col min="14595" max="14595" width="9.28515625" style="36" customWidth="1"/>
    <col min="14596" max="14596" width="14.28515625" style="36" customWidth="1"/>
    <col min="14597" max="14597" width="12.5703125" style="36" customWidth="1"/>
    <col min="14598" max="14598" width="39.42578125" style="36" customWidth="1"/>
    <col min="14599" max="14848" width="9.140625" style="36"/>
    <col min="14849" max="14849" width="51.5703125" style="36" customWidth="1"/>
    <col min="14850" max="14850" width="6.85546875" style="36" customWidth="1"/>
    <col min="14851" max="14851" width="9.28515625" style="36" customWidth="1"/>
    <col min="14852" max="14852" width="14.28515625" style="36" customWidth="1"/>
    <col min="14853" max="14853" width="12.5703125" style="36" customWidth="1"/>
    <col min="14854" max="14854" width="39.42578125" style="36" customWidth="1"/>
    <col min="14855" max="15104" width="9.140625" style="36"/>
    <col min="15105" max="15105" width="51.5703125" style="36" customWidth="1"/>
    <col min="15106" max="15106" width="6.85546875" style="36" customWidth="1"/>
    <col min="15107" max="15107" width="9.28515625" style="36" customWidth="1"/>
    <col min="15108" max="15108" width="14.28515625" style="36" customWidth="1"/>
    <col min="15109" max="15109" width="12.5703125" style="36" customWidth="1"/>
    <col min="15110" max="15110" width="39.42578125" style="36" customWidth="1"/>
    <col min="15111" max="15360" width="9.140625" style="36"/>
    <col min="15361" max="15361" width="51.5703125" style="36" customWidth="1"/>
    <col min="15362" max="15362" width="6.85546875" style="36" customWidth="1"/>
    <col min="15363" max="15363" width="9.28515625" style="36" customWidth="1"/>
    <col min="15364" max="15364" width="14.28515625" style="36" customWidth="1"/>
    <col min="15365" max="15365" width="12.5703125" style="36" customWidth="1"/>
    <col min="15366" max="15366" width="39.42578125" style="36" customWidth="1"/>
    <col min="15367" max="15616" width="9.140625" style="36"/>
    <col min="15617" max="15617" width="51.5703125" style="36" customWidth="1"/>
    <col min="15618" max="15618" width="6.85546875" style="36" customWidth="1"/>
    <col min="15619" max="15619" width="9.28515625" style="36" customWidth="1"/>
    <col min="15620" max="15620" width="14.28515625" style="36" customWidth="1"/>
    <col min="15621" max="15621" width="12.5703125" style="36" customWidth="1"/>
    <col min="15622" max="15622" width="39.42578125" style="36" customWidth="1"/>
    <col min="15623" max="15872" width="9.140625" style="36"/>
    <col min="15873" max="15873" width="51.5703125" style="36" customWidth="1"/>
    <col min="15874" max="15874" width="6.85546875" style="36" customWidth="1"/>
    <col min="15875" max="15875" width="9.28515625" style="36" customWidth="1"/>
    <col min="15876" max="15876" width="14.28515625" style="36" customWidth="1"/>
    <col min="15877" max="15877" width="12.5703125" style="36" customWidth="1"/>
    <col min="15878" max="15878" width="39.42578125" style="36" customWidth="1"/>
    <col min="15879" max="16128" width="9.140625" style="36"/>
    <col min="16129" max="16129" width="51.5703125" style="36" customWidth="1"/>
    <col min="16130" max="16130" width="6.85546875" style="36" customWidth="1"/>
    <col min="16131" max="16131" width="9.28515625" style="36" customWidth="1"/>
    <col min="16132" max="16132" width="14.28515625" style="36" customWidth="1"/>
    <col min="16133" max="16133" width="12.5703125" style="36" customWidth="1"/>
    <col min="16134" max="16134" width="39.42578125" style="36" customWidth="1"/>
    <col min="16135" max="16384" width="9.140625" style="36"/>
  </cols>
  <sheetData>
    <row r="1" spans="1:9" s="13" customFormat="1" ht="36" customHeight="1" thickTop="1" thickBot="1">
      <c r="A1" s="576" t="s">
        <v>112</v>
      </c>
      <c r="B1" s="576"/>
      <c r="C1" s="576"/>
      <c r="D1" s="576"/>
      <c r="E1" s="576"/>
      <c r="F1" s="576"/>
    </row>
    <row r="2" spans="1:9" s="13" customFormat="1" ht="20.100000000000001" customHeight="1" thickTop="1">
      <c r="A2" s="38"/>
      <c r="B2" s="38"/>
      <c r="C2" s="38"/>
      <c r="D2" s="38"/>
      <c r="E2" s="38"/>
      <c r="F2" s="38"/>
    </row>
    <row r="3" spans="1:9" s="14" customFormat="1" ht="30" customHeight="1">
      <c r="A3" s="37" t="s">
        <v>34</v>
      </c>
      <c r="B3" s="577">
        <f>'Ponudbeni list'!C8</f>
        <v>0</v>
      </c>
      <c r="C3" s="577"/>
      <c r="D3" s="577"/>
      <c r="E3" s="577"/>
      <c r="F3" s="577"/>
    </row>
    <row r="4" spans="1:9" s="14" customFormat="1" ht="30" customHeight="1">
      <c r="A4" s="37" t="s">
        <v>35</v>
      </c>
      <c r="B4" s="577">
        <f>'Ponudbeni list'!C9</f>
        <v>0</v>
      </c>
      <c r="C4" s="577"/>
      <c r="D4" s="577"/>
      <c r="E4" s="577"/>
      <c r="F4" s="577"/>
    </row>
    <row r="5" spans="1:9" s="14" customFormat="1" ht="30" customHeight="1">
      <c r="A5" s="37" t="s">
        <v>36</v>
      </c>
      <c r="B5" s="577">
        <f>'Ponudbeni list'!C10</f>
        <v>0</v>
      </c>
      <c r="C5" s="577"/>
      <c r="D5" s="577"/>
      <c r="E5" s="577"/>
      <c r="F5" s="577"/>
    </row>
    <row r="6" spans="1:9" s="14" customFormat="1" ht="18" customHeight="1">
      <c r="A6" s="37"/>
      <c r="B6" s="39"/>
      <c r="C6" s="39"/>
      <c r="D6" s="39"/>
      <c r="E6" s="39"/>
      <c r="F6" s="39"/>
    </row>
    <row r="7" spans="1:9" ht="18" customHeight="1" thickBot="1">
      <c r="A7" s="564"/>
      <c r="B7" s="564"/>
      <c r="C7" s="564"/>
      <c r="D7" s="564"/>
      <c r="E7" s="564"/>
      <c r="F7" s="564"/>
      <c r="I7" s="62" t="s">
        <v>104</v>
      </c>
    </row>
    <row r="8" spans="1:9" s="12" customFormat="1" ht="51.95" customHeight="1">
      <c r="A8" s="56" t="s">
        <v>42</v>
      </c>
      <c r="B8" s="578" t="str">
        <f>'Ponudbeni list'!C5</f>
        <v>Radovi na zamjeni cjevovoda – vodovod Ivanec, ulice Zavojna i Zagorska, za IVKOM–VODE d.o.o., Ivanec</v>
      </c>
      <c r="C8" s="578"/>
      <c r="D8" s="578"/>
      <c r="E8" s="578"/>
      <c r="F8" s="579"/>
      <c r="I8" s="63" t="s">
        <v>139</v>
      </c>
    </row>
    <row r="9" spans="1:9" s="12" customFormat="1" ht="51.95" customHeight="1" thickBot="1">
      <c r="A9" s="55" t="s">
        <v>99</v>
      </c>
      <c r="B9" s="580" t="str">
        <f>'Ponudbeni list'!C6</f>
        <v>JN–29–18</v>
      </c>
      <c r="C9" s="580"/>
      <c r="D9" s="580"/>
      <c r="E9" s="580"/>
      <c r="F9" s="581"/>
    </row>
    <row r="10" spans="1:9" ht="15.95" customHeight="1"/>
    <row r="11" spans="1:9" ht="15.95" customHeight="1"/>
    <row r="12" spans="1:9" ht="15.95" customHeight="1"/>
    <row r="13" spans="1:9" s="13" customFormat="1" ht="26.1" customHeight="1">
      <c r="A13" s="582" t="s">
        <v>113</v>
      </c>
      <c r="B13" s="582"/>
      <c r="C13" s="582"/>
      <c r="D13" s="582"/>
      <c r="E13" s="582"/>
      <c r="F13" s="582"/>
    </row>
    <row r="14" spans="1:9" ht="12.95" customHeight="1">
      <c r="A14" s="40"/>
      <c r="B14" s="40"/>
      <c r="C14" s="40"/>
      <c r="D14" s="40"/>
      <c r="E14" s="40"/>
      <c r="F14" s="40"/>
    </row>
    <row r="15" spans="1:9" ht="12.95" customHeight="1">
      <c r="A15" s="40"/>
      <c r="B15" s="40"/>
      <c r="C15" s="40"/>
      <c r="D15" s="40"/>
      <c r="E15" s="40"/>
      <c r="F15" s="40"/>
    </row>
    <row r="16" spans="1:9" ht="48" customHeight="1">
      <c r="A16" s="583" t="s">
        <v>141</v>
      </c>
      <c r="B16" s="584"/>
      <c r="C16" s="584"/>
      <c r="D16" s="584"/>
      <c r="E16" s="584"/>
      <c r="F16" s="584"/>
    </row>
    <row r="17" spans="1:6" ht="12.95" customHeight="1"/>
    <row r="18" spans="1:6" ht="12.95" customHeight="1"/>
    <row r="19" spans="1:6" ht="12.95" customHeight="1"/>
    <row r="20" spans="1:6" ht="15.95" customHeight="1">
      <c r="A20" s="585">
        <f>'Ponudbeni list'!C23</f>
        <v>0</v>
      </c>
      <c r="B20" s="585"/>
      <c r="C20" s="11"/>
      <c r="D20" s="545" t="s">
        <v>38</v>
      </c>
      <c r="E20" s="545"/>
      <c r="F20" s="545"/>
    </row>
    <row r="21" spans="1:6" ht="9.9499999999999993" customHeight="1">
      <c r="A21" s="536" t="s">
        <v>37</v>
      </c>
      <c r="B21" s="536"/>
      <c r="D21" s="537"/>
      <c r="E21" s="537"/>
      <c r="F21" s="537"/>
    </row>
    <row r="22" spans="1:6" ht="14.25">
      <c r="D22" s="586">
        <f>'Ponudbeni list'!C28</f>
        <v>0</v>
      </c>
      <c r="E22" s="586"/>
      <c r="F22" s="586"/>
    </row>
    <row r="23" spans="1:6" ht="9.9499999999999993" customHeight="1">
      <c r="D23" s="539" t="s">
        <v>39</v>
      </c>
      <c r="E23" s="539"/>
      <c r="F23" s="539"/>
    </row>
    <row r="24" spans="1:6">
      <c r="D24" s="540"/>
      <c r="E24" s="540"/>
      <c r="F24" s="540"/>
    </row>
    <row r="25" spans="1:6">
      <c r="D25" s="540"/>
      <c r="E25" s="540"/>
      <c r="F25" s="540"/>
    </row>
    <row r="26" spans="1:6">
      <c r="D26" s="540"/>
      <c r="E26" s="540"/>
      <c r="F26" s="540"/>
    </row>
    <row r="27" spans="1:6">
      <c r="C27" s="15" t="s">
        <v>41</v>
      </c>
      <c r="D27" s="535"/>
      <c r="E27" s="535"/>
      <c r="F27" s="535"/>
    </row>
    <row r="28" spans="1:6" ht="9.9499999999999993" customHeight="1">
      <c r="D28" s="536" t="s">
        <v>103</v>
      </c>
      <c r="E28" s="536"/>
      <c r="F28" s="536"/>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5"/>
  <sheetViews>
    <sheetView zoomScale="130" zoomScaleNormal="130" zoomScaleSheetLayoutView="140" workbookViewId="0">
      <selection activeCell="J3" sqref="J3"/>
    </sheetView>
  </sheetViews>
  <sheetFormatPr defaultRowHeight="15"/>
  <cols>
    <col min="1" max="1" width="3.28515625" style="45" customWidth="1"/>
    <col min="2" max="2" width="9" style="45" customWidth="1"/>
    <col min="3" max="3" width="21.5703125" style="44" customWidth="1"/>
    <col min="4" max="4" width="8.42578125" style="44" customWidth="1"/>
    <col min="5" max="5" width="10.140625" style="44" customWidth="1"/>
    <col min="6" max="6" width="12.28515625" style="43" customWidth="1"/>
    <col min="7" max="7" width="9.28515625" style="87" customWidth="1"/>
    <col min="8" max="8" width="8.5703125" style="87" customWidth="1"/>
    <col min="9" max="9" width="5.7109375" style="87" customWidth="1"/>
    <col min="10" max="10" width="86.7109375" style="87" customWidth="1"/>
    <col min="11" max="11" width="11.5703125" style="42" customWidth="1"/>
    <col min="12" max="12" width="12.140625" style="41" customWidth="1"/>
    <col min="13" max="13" width="6.42578125" style="41" customWidth="1"/>
    <col min="14" max="14" width="10.42578125" style="41" customWidth="1"/>
    <col min="15" max="17" width="9.140625" style="41"/>
    <col min="18" max="18" width="6.5703125" style="41" customWidth="1"/>
    <col min="19" max="19" width="7.7109375" style="41" customWidth="1"/>
    <col min="20" max="20" width="9.28515625" style="41" customWidth="1"/>
    <col min="21" max="21" width="8" style="41" customWidth="1"/>
    <col min="22" max="22" width="8.28515625" style="41" customWidth="1"/>
    <col min="23" max="256" width="9.140625" style="41"/>
    <col min="257" max="257" width="5.28515625" style="41" customWidth="1"/>
    <col min="258" max="258" width="8.5703125" style="41" customWidth="1"/>
    <col min="259" max="259" width="21.5703125" style="41" customWidth="1"/>
    <col min="260" max="260" width="8.42578125" style="41" customWidth="1"/>
    <col min="261" max="261" width="10.140625" style="41" customWidth="1"/>
    <col min="262" max="262" width="12.28515625" style="41" customWidth="1"/>
    <col min="263" max="263" width="9.28515625" style="41" customWidth="1"/>
    <col min="264" max="264" width="10.7109375" style="41" customWidth="1"/>
    <col min="265" max="265" width="5.7109375" style="41" customWidth="1"/>
    <col min="266" max="266" width="7.42578125" style="41" customWidth="1"/>
    <col min="267" max="267" width="11.5703125" style="41" customWidth="1"/>
    <col min="268" max="268" width="12.140625" style="41" customWidth="1"/>
    <col min="269" max="269" width="6.42578125" style="41" customWidth="1"/>
    <col min="270" max="270" width="10.42578125" style="41" customWidth="1"/>
    <col min="271" max="273" width="9.140625" style="41"/>
    <col min="274" max="274" width="6.5703125" style="41" customWidth="1"/>
    <col min="275" max="275" width="7.7109375" style="41" customWidth="1"/>
    <col min="276" max="276" width="9.28515625" style="41" customWidth="1"/>
    <col min="277" max="277" width="8" style="41" customWidth="1"/>
    <col min="278" max="278" width="8.28515625" style="41" customWidth="1"/>
    <col min="279" max="512" width="9.140625" style="41"/>
    <col min="513" max="513" width="5.28515625" style="41" customWidth="1"/>
    <col min="514" max="514" width="8.5703125" style="41" customWidth="1"/>
    <col min="515" max="515" width="21.5703125" style="41" customWidth="1"/>
    <col min="516" max="516" width="8.42578125" style="41" customWidth="1"/>
    <col min="517" max="517" width="10.140625" style="41" customWidth="1"/>
    <col min="518" max="518" width="12.28515625" style="41" customWidth="1"/>
    <col min="519" max="519" width="9.28515625" style="41" customWidth="1"/>
    <col min="520" max="520" width="10.7109375" style="41" customWidth="1"/>
    <col min="521" max="521" width="5.7109375" style="41" customWidth="1"/>
    <col min="522" max="522" width="7.42578125" style="41" customWidth="1"/>
    <col min="523" max="523" width="11.5703125" style="41" customWidth="1"/>
    <col min="524" max="524" width="12.140625" style="41" customWidth="1"/>
    <col min="525" max="525" width="6.42578125" style="41" customWidth="1"/>
    <col min="526" max="526" width="10.42578125" style="41" customWidth="1"/>
    <col min="527" max="529" width="9.140625" style="41"/>
    <col min="530" max="530" width="6.5703125" style="41" customWidth="1"/>
    <col min="531" max="531" width="7.7109375" style="41" customWidth="1"/>
    <col min="532" max="532" width="9.28515625" style="41" customWidth="1"/>
    <col min="533" max="533" width="8" style="41" customWidth="1"/>
    <col min="534" max="534" width="8.28515625" style="41" customWidth="1"/>
    <col min="535" max="768" width="9.140625" style="41"/>
    <col min="769" max="769" width="5.28515625" style="41" customWidth="1"/>
    <col min="770" max="770" width="8.5703125" style="41" customWidth="1"/>
    <col min="771" max="771" width="21.5703125" style="41" customWidth="1"/>
    <col min="772" max="772" width="8.42578125" style="41" customWidth="1"/>
    <col min="773" max="773" width="10.140625" style="41" customWidth="1"/>
    <col min="774" max="774" width="12.28515625" style="41" customWidth="1"/>
    <col min="775" max="775" width="9.28515625" style="41" customWidth="1"/>
    <col min="776" max="776" width="10.7109375" style="41" customWidth="1"/>
    <col min="777" max="777" width="5.7109375" style="41" customWidth="1"/>
    <col min="778" max="778" width="7.42578125" style="41" customWidth="1"/>
    <col min="779" max="779" width="11.5703125" style="41" customWidth="1"/>
    <col min="780" max="780" width="12.140625" style="41" customWidth="1"/>
    <col min="781" max="781" width="6.42578125" style="41" customWidth="1"/>
    <col min="782" max="782" width="10.42578125" style="41" customWidth="1"/>
    <col min="783" max="785" width="9.140625" style="41"/>
    <col min="786" max="786" width="6.5703125" style="41" customWidth="1"/>
    <col min="787" max="787" width="7.7109375" style="41" customWidth="1"/>
    <col min="788" max="788" width="9.28515625" style="41" customWidth="1"/>
    <col min="789" max="789" width="8" style="41" customWidth="1"/>
    <col min="790" max="790" width="8.28515625" style="41" customWidth="1"/>
    <col min="791" max="1024" width="9.140625" style="41"/>
    <col min="1025" max="1025" width="5.28515625" style="41" customWidth="1"/>
    <col min="1026" max="1026" width="8.5703125" style="41" customWidth="1"/>
    <col min="1027" max="1027" width="21.5703125" style="41" customWidth="1"/>
    <col min="1028" max="1028" width="8.42578125" style="41" customWidth="1"/>
    <col min="1029" max="1029" width="10.140625" style="41" customWidth="1"/>
    <col min="1030" max="1030" width="12.28515625" style="41" customWidth="1"/>
    <col min="1031" max="1031" width="9.28515625" style="41" customWidth="1"/>
    <col min="1032" max="1032" width="10.7109375" style="41" customWidth="1"/>
    <col min="1033" max="1033" width="5.7109375" style="41" customWidth="1"/>
    <col min="1034" max="1034" width="7.42578125" style="41" customWidth="1"/>
    <col min="1035" max="1035" width="11.5703125" style="41" customWidth="1"/>
    <col min="1036" max="1036" width="12.140625" style="41" customWidth="1"/>
    <col min="1037" max="1037" width="6.42578125" style="41" customWidth="1"/>
    <col min="1038" max="1038" width="10.42578125" style="41" customWidth="1"/>
    <col min="1039" max="1041" width="9.140625" style="41"/>
    <col min="1042" max="1042" width="6.5703125" style="41" customWidth="1"/>
    <col min="1043" max="1043" width="7.7109375" style="41" customWidth="1"/>
    <col min="1044" max="1044" width="9.28515625" style="41" customWidth="1"/>
    <col min="1045" max="1045" width="8" style="41" customWidth="1"/>
    <col min="1046" max="1046" width="8.28515625" style="41" customWidth="1"/>
    <col min="1047" max="1280" width="9.140625" style="41"/>
    <col min="1281" max="1281" width="5.28515625" style="41" customWidth="1"/>
    <col min="1282" max="1282" width="8.5703125" style="41" customWidth="1"/>
    <col min="1283" max="1283" width="21.5703125" style="41" customWidth="1"/>
    <col min="1284" max="1284" width="8.42578125" style="41" customWidth="1"/>
    <col min="1285" max="1285" width="10.140625" style="41" customWidth="1"/>
    <col min="1286" max="1286" width="12.28515625" style="41" customWidth="1"/>
    <col min="1287" max="1287" width="9.28515625" style="41" customWidth="1"/>
    <col min="1288" max="1288" width="10.7109375" style="41" customWidth="1"/>
    <col min="1289" max="1289" width="5.7109375" style="41" customWidth="1"/>
    <col min="1290" max="1290" width="7.42578125" style="41" customWidth="1"/>
    <col min="1291" max="1291" width="11.5703125" style="41" customWidth="1"/>
    <col min="1292" max="1292" width="12.140625" style="41" customWidth="1"/>
    <col min="1293" max="1293" width="6.42578125" style="41" customWidth="1"/>
    <col min="1294" max="1294" width="10.42578125" style="41" customWidth="1"/>
    <col min="1295" max="1297" width="9.140625" style="41"/>
    <col min="1298" max="1298" width="6.5703125" style="41" customWidth="1"/>
    <col min="1299" max="1299" width="7.7109375" style="41" customWidth="1"/>
    <col min="1300" max="1300" width="9.28515625" style="41" customWidth="1"/>
    <col min="1301" max="1301" width="8" style="41" customWidth="1"/>
    <col min="1302" max="1302" width="8.28515625" style="41" customWidth="1"/>
    <col min="1303" max="1536" width="9.140625" style="41"/>
    <col min="1537" max="1537" width="5.28515625" style="41" customWidth="1"/>
    <col min="1538" max="1538" width="8.5703125" style="41" customWidth="1"/>
    <col min="1539" max="1539" width="21.5703125" style="41" customWidth="1"/>
    <col min="1540" max="1540" width="8.42578125" style="41" customWidth="1"/>
    <col min="1541" max="1541" width="10.140625" style="41" customWidth="1"/>
    <col min="1542" max="1542" width="12.28515625" style="41" customWidth="1"/>
    <col min="1543" max="1543" width="9.28515625" style="41" customWidth="1"/>
    <col min="1544" max="1544" width="10.7109375" style="41" customWidth="1"/>
    <col min="1545" max="1545" width="5.7109375" style="41" customWidth="1"/>
    <col min="1546" max="1546" width="7.42578125" style="41" customWidth="1"/>
    <col min="1547" max="1547" width="11.5703125" style="41" customWidth="1"/>
    <col min="1548" max="1548" width="12.140625" style="41" customWidth="1"/>
    <col min="1549" max="1549" width="6.42578125" style="41" customWidth="1"/>
    <col min="1550" max="1550" width="10.42578125" style="41" customWidth="1"/>
    <col min="1551" max="1553" width="9.140625" style="41"/>
    <col min="1554" max="1554" width="6.5703125" style="41" customWidth="1"/>
    <col min="1555" max="1555" width="7.7109375" style="41" customWidth="1"/>
    <col min="1556" max="1556" width="9.28515625" style="41" customWidth="1"/>
    <col min="1557" max="1557" width="8" style="41" customWidth="1"/>
    <col min="1558" max="1558" width="8.28515625" style="41" customWidth="1"/>
    <col min="1559" max="1792" width="9.140625" style="41"/>
    <col min="1793" max="1793" width="5.28515625" style="41" customWidth="1"/>
    <col min="1794" max="1794" width="8.5703125" style="41" customWidth="1"/>
    <col min="1795" max="1795" width="21.5703125" style="41" customWidth="1"/>
    <col min="1796" max="1796" width="8.42578125" style="41" customWidth="1"/>
    <col min="1797" max="1797" width="10.140625" style="41" customWidth="1"/>
    <col min="1798" max="1798" width="12.28515625" style="41" customWidth="1"/>
    <col min="1799" max="1799" width="9.28515625" style="41" customWidth="1"/>
    <col min="1800" max="1800" width="10.7109375" style="41" customWidth="1"/>
    <col min="1801" max="1801" width="5.7109375" style="41" customWidth="1"/>
    <col min="1802" max="1802" width="7.42578125" style="41" customWidth="1"/>
    <col min="1803" max="1803" width="11.5703125" style="41" customWidth="1"/>
    <col min="1804" max="1804" width="12.140625" style="41" customWidth="1"/>
    <col min="1805" max="1805" width="6.42578125" style="41" customWidth="1"/>
    <col min="1806" max="1806" width="10.42578125" style="41" customWidth="1"/>
    <col min="1807" max="1809" width="9.140625" style="41"/>
    <col min="1810" max="1810" width="6.5703125" style="41" customWidth="1"/>
    <col min="1811" max="1811" width="7.7109375" style="41" customWidth="1"/>
    <col min="1812" max="1812" width="9.28515625" style="41" customWidth="1"/>
    <col min="1813" max="1813" width="8" style="41" customWidth="1"/>
    <col min="1814" max="1814" width="8.28515625" style="41" customWidth="1"/>
    <col min="1815" max="2048" width="9.140625" style="41"/>
    <col min="2049" max="2049" width="5.28515625" style="41" customWidth="1"/>
    <col min="2050" max="2050" width="8.5703125" style="41" customWidth="1"/>
    <col min="2051" max="2051" width="21.5703125" style="41" customWidth="1"/>
    <col min="2052" max="2052" width="8.42578125" style="41" customWidth="1"/>
    <col min="2053" max="2053" width="10.140625" style="41" customWidth="1"/>
    <col min="2054" max="2054" width="12.28515625" style="41" customWidth="1"/>
    <col min="2055" max="2055" width="9.28515625" style="41" customWidth="1"/>
    <col min="2056" max="2056" width="10.7109375" style="41" customWidth="1"/>
    <col min="2057" max="2057" width="5.7109375" style="41" customWidth="1"/>
    <col min="2058" max="2058" width="7.42578125" style="41" customWidth="1"/>
    <col min="2059" max="2059" width="11.5703125" style="41" customWidth="1"/>
    <col min="2060" max="2060" width="12.140625" style="41" customWidth="1"/>
    <col min="2061" max="2061" width="6.42578125" style="41" customWidth="1"/>
    <col min="2062" max="2062" width="10.42578125" style="41" customWidth="1"/>
    <col min="2063" max="2065" width="9.140625" style="41"/>
    <col min="2066" max="2066" width="6.5703125" style="41" customWidth="1"/>
    <col min="2067" max="2067" width="7.7109375" style="41" customWidth="1"/>
    <col min="2068" max="2068" width="9.28515625" style="41" customWidth="1"/>
    <col min="2069" max="2069" width="8" style="41" customWidth="1"/>
    <col min="2070" max="2070" width="8.28515625" style="41" customWidth="1"/>
    <col min="2071" max="2304" width="9.140625" style="41"/>
    <col min="2305" max="2305" width="5.28515625" style="41" customWidth="1"/>
    <col min="2306" max="2306" width="8.5703125" style="41" customWidth="1"/>
    <col min="2307" max="2307" width="21.5703125" style="41" customWidth="1"/>
    <col min="2308" max="2308" width="8.42578125" style="41" customWidth="1"/>
    <col min="2309" max="2309" width="10.140625" style="41" customWidth="1"/>
    <col min="2310" max="2310" width="12.28515625" style="41" customWidth="1"/>
    <col min="2311" max="2311" width="9.28515625" style="41" customWidth="1"/>
    <col min="2312" max="2312" width="10.7109375" style="41" customWidth="1"/>
    <col min="2313" max="2313" width="5.7109375" style="41" customWidth="1"/>
    <col min="2314" max="2314" width="7.42578125" style="41" customWidth="1"/>
    <col min="2315" max="2315" width="11.5703125" style="41" customWidth="1"/>
    <col min="2316" max="2316" width="12.140625" style="41" customWidth="1"/>
    <col min="2317" max="2317" width="6.42578125" style="41" customWidth="1"/>
    <col min="2318" max="2318" width="10.42578125" style="41" customWidth="1"/>
    <col min="2319" max="2321" width="9.140625" style="41"/>
    <col min="2322" max="2322" width="6.5703125" style="41" customWidth="1"/>
    <col min="2323" max="2323" width="7.7109375" style="41" customWidth="1"/>
    <col min="2324" max="2324" width="9.28515625" style="41" customWidth="1"/>
    <col min="2325" max="2325" width="8" style="41" customWidth="1"/>
    <col min="2326" max="2326" width="8.28515625" style="41" customWidth="1"/>
    <col min="2327" max="2560" width="9.140625" style="41"/>
    <col min="2561" max="2561" width="5.28515625" style="41" customWidth="1"/>
    <col min="2562" max="2562" width="8.5703125" style="41" customWidth="1"/>
    <col min="2563" max="2563" width="21.5703125" style="41" customWidth="1"/>
    <col min="2564" max="2564" width="8.42578125" style="41" customWidth="1"/>
    <col min="2565" max="2565" width="10.140625" style="41" customWidth="1"/>
    <col min="2566" max="2566" width="12.28515625" style="41" customWidth="1"/>
    <col min="2567" max="2567" width="9.28515625" style="41" customWidth="1"/>
    <col min="2568" max="2568" width="10.7109375" style="41" customWidth="1"/>
    <col min="2569" max="2569" width="5.7109375" style="41" customWidth="1"/>
    <col min="2570" max="2570" width="7.42578125" style="41" customWidth="1"/>
    <col min="2571" max="2571" width="11.5703125" style="41" customWidth="1"/>
    <col min="2572" max="2572" width="12.140625" style="41" customWidth="1"/>
    <col min="2573" max="2573" width="6.42578125" style="41" customWidth="1"/>
    <col min="2574" max="2574" width="10.42578125" style="41" customWidth="1"/>
    <col min="2575" max="2577" width="9.140625" style="41"/>
    <col min="2578" max="2578" width="6.5703125" style="41" customWidth="1"/>
    <col min="2579" max="2579" width="7.7109375" style="41" customWidth="1"/>
    <col min="2580" max="2580" width="9.28515625" style="41" customWidth="1"/>
    <col min="2581" max="2581" width="8" style="41" customWidth="1"/>
    <col min="2582" max="2582" width="8.28515625" style="41" customWidth="1"/>
    <col min="2583" max="2816" width="9.140625" style="41"/>
    <col min="2817" max="2817" width="5.28515625" style="41" customWidth="1"/>
    <col min="2818" max="2818" width="8.5703125" style="41" customWidth="1"/>
    <col min="2819" max="2819" width="21.5703125" style="41" customWidth="1"/>
    <col min="2820" max="2820" width="8.42578125" style="41" customWidth="1"/>
    <col min="2821" max="2821" width="10.140625" style="41" customWidth="1"/>
    <col min="2822" max="2822" width="12.28515625" style="41" customWidth="1"/>
    <col min="2823" max="2823" width="9.28515625" style="41" customWidth="1"/>
    <col min="2824" max="2824" width="10.7109375" style="41" customWidth="1"/>
    <col min="2825" max="2825" width="5.7109375" style="41" customWidth="1"/>
    <col min="2826" max="2826" width="7.42578125" style="41" customWidth="1"/>
    <col min="2827" max="2827" width="11.5703125" style="41" customWidth="1"/>
    <col min="2828" max="2828" width="12.140625" style="41" customWidth="1"/>
    <col min="2829" max="2829" width="6.42578125" style="41" customWidth="1"/>
    <col min="2830" max="2830" width="10.42578125" style="41" customWidth="1"/>
    <col min="2831" max="2833" width="9.140625" style="41"/>
    <col min="2834" max="2834" width="6.5703125" style="41" customWidth="1"/>
    <col min="2835" max="2835" width="7.7109375" style="41" customWidth="1"/>
    <col min="2836" max="2836" width="9.28515625" style="41" customWidth="1"/>
    <col min="2837" max="2837" width="8" style="41" customWidth="1"/>
    <col min="2838" max="2838" width="8.28515625" style="41" customWidth="1"/>
    <col min="2839" max="3072" width="9.140625" style="41"/>
    <col min="3073" max="3073" width="5.28515625" style="41" customWidth="1"/>
    <col min="3074" max="3074" width="8.5703125" style="41" customWidth="1"/>
    <col min="3075" max="3075" width="21.5703125" style="41" customWidth="1"/>
    <col min="3076" max="3076" width="8.42578125" style="41" customWidth="1"/>
    <col min="3077" max="3077" width="10.140625" style="41" customWidth="1"/>
    <col min="3078" max="3078" width="12.28515625" style="41" customWidth="1"/>
    <col min="3079" max="3079" width="9.28515625" style="41" customWidth="1"/>
    <col min="3080" max="3080" width="10.7109375" style="41" customWidth="1"/>
    <col min="3081" max="3081" width="5.7109375" style="41" customWidth="1"/>
    <col min="3082" max="3082" width="7.42578125" style="41" customWidth="1"/>
    <col min="3083" max="3083" width="11.5703125" style="41" customWidth="1"/>
    <col min="3084" max="3084" width="12.140625" style="41" customWidth="1"/>
    <col min="3085" max="3085" width="6.42578125" style="41" customWidth="1"/>
    <col min="3086" max="3086" width="10.42578125" style="41" customWidth="1"/>
    <col min="3087" max="3089" width="9.140625" style="41"/>
    <col min="3090" max="3090" width="6.5703125" style="41" customWidth="1"/>
    <col min="3091" max="3091" width="7.7109375" style="41" customWidth="1"/>
    <col min="3092" max="3092" width="9.28515625" style="41" customWidth="1"/>
    <col min="3093" max="3093" width="8" style="41" customWidth="1"/>
    <col min="3094" max="3094" width="8.28515625" style="41" customWidth="1"/>
    <col min="3095" max="3328" width="9.140625" style="41"/>
    <col min="3329" max="3329" width="5.28515625" style="41" customWidth="1"/>
    <col min="3330" max="3330" width="8.5703125" style="41" customWidth="1"/>
    <col min="3331" max="3331" width="21.5703125" style="41" customWidth="1"/>
    <col min="3332" max="3332" width="8.42578125" style="41" customWidth="1"/>
    <col min="3333" max="3333" width="10.140625" style="41" customWidth="1"/>
    <col min="3334" max="3334" width="12.28515625" style="41" customWidth="1"/>
    <col min="3335" max="3335" width="9.28515625" style="41" customWidth="1"/>
    <col min="3336" max="3336" width="10.7109375" style="41" customWidth="1"/>
    <col min="3337" max="3337" width="5.7109375" style="41" customWidth="1"/>
    <col min="3338" max="3338" width="7.42578125" style="41" customWidth="1"/>
    <col min="3339" max="3339" width="11.5703125" style="41" customWidth="1"/>
    <col min="3340" max="3340" width="12.140625" style="41" customWidth="1"/>
    <col min="3341" max="3341" width="6.42578125" style="41" customWidth="1"/>
    <col min="3342" max="3342" width="10.42578125" style="41" customWidth="1"/>
    <col min="3343" max="3345" width="9.140625" style="41"/>
    <col min="3346" max="3346" width="6.5703125" style="41" customWidth="1"/>
    <col min="3347" max="3347" width="7.7109375" style="41" customWidth="1"/>
    <col min="3348" max="3348" width="9.28515625" style="41" customWidth="1"/>
    <col min="3349" max="3349" width="8" style="41" customWidth="1"/>
    <col min="3350" max="3350" width="8.28515625" style="41" customWidth="1"/>
    <col min="3351" max="3584" width="9.140625" style="41"/>
    <col min="3585" max="3585" width="5.28515625" style="41" customWidth="1"/>
    <col min="3586" max="3586" width="8.5703125" style="41" customWidth="1"/>
    <col min="3587" max="3587" width="21.5703125" style="41" customWidth="1"/>
    <col min="3588" max="3588" width="8.42578125" style="41" customWidth="1"/>
    <col min="3589" max="3589" width="10.140625" style="41" customWidth="1"/>
    <col min="3590" max="3590" width="12.28515625" style="41" customWidth="1"/>
    <col min="3591" max="3591" width="9.28515625" style="41" customWidth="1"/>
    <col min="3592" max="3592" width="10.7109375" style="41" customWidth="1"/>
    <col min="3593" max="3593" width="5.7109375" style="41" customWidth="1"/>
    <col min="3594" max="3594" width="7.42578125" style="41" customWidth="1"/>
    <col min="3595" max="3595" width="11.5703125" style="41" customWidth="1"/>
    <col min="3596" max="3596" width="12.140625" style="41" customWidth="1"/>
    <col min="3597" max="3597" width="6.42578125" style="41" customWidth="1"/>
    <col min="3598" max="3598" width="10.42578125" style="41" customWidth="1"/>
    <col min="3599" max="3601" width="9.140625" style="41"/>
    <col min="3602" max="3602" width="6.5703125" style="41" customWidth="1"/>
    <col min="3603" max="3603" width="7.7109375" style="41" customWidth="1"/>
    <col min="3604" max="3604" width="9.28515625" style="41" customWidth="1"/>
    <col min="3605" max="3605" width="8" style="41" customWidth="1"/>
    <col min="3606" max="3606" width="8.28515625" style="41" customWidth="1"/>
    <col min="3607" max="3840" width="9.140625" style="41"/>
    <col min="3841" max="3841" width="5.28515625" style="41" customWidth="1"/>
    <col min="3842" max="3842" width="8.5703125" style="41" customWidth="1"/>
    <col min="3843" max="3843" width="21.5703125" style="41" customWidth="1"/>
    <col min="3844" max="3844" width="8.42578125" style="41" customWidth="1"/>
    <col min="3845" max="3845" width="10.140625" style="41" customWidth="1"/>
    <col min="3846" max="3846" width="12.28515625" style="41" customWidth="1"/>
    <col min="3847" max="3847" width="9.28515625" style="41" customWidth="1"/>
    <col min="3848" max="3848" width="10.7109375" style="41" customWidth="1"/>
    <col min="3849" max="3849" width="5.7109375" style="41" customWidth="1"/>
    <col min="3850" max="3850" width="7.42578125" style="41" customWidth="1"/>
    <col min="3851" max="3851" width="11.5703125" style="41" customWidth="1"/>
    <col min="3852" max="3852" width="12.140625" style="41" customWidth="1"/>
    <col min="3853" max="3853" width="6.42578125" style="41" customWidth="1"/>
    <col min="3854" max="3854" width="10.42578125" style="41" customWidth="1"/>
    <col min="3855" max="3857" width="9.140625" style="41"/>
    <col min="3858" max="3858" width="6.5703125" style="41" customWidth="1"/>
    <col min="3859" max="3859" width="7.7109375" style="41" customWidth="1"/>
    <col min="3860" max="3860" width="9.28515625" style="41" customWidth="1"/>
    <col min="3861" max="3861" width="8" style="41" customWidth="1"/>
    <col min="3862" max="3862" width="8.28515625" style="41" customWidth="1"/>
    <col min="3863" max="4096" width="9.140625" style="41"/>
    <col min="4097" max="4097" width="5.28515625" style="41" customWidth="1"/>
    <col min="4098" max="4098" width="8.5703125" style="41" customWidth="1"/>
    <col min="4099" max="4099" width="21.5703125" style="41" customWidth="1"/>
    <col min="4100" max="4100" width="8.42578125" style="41" customWidth="1"/>
    <col min="4101" max="4101" width="10.140625" style="41" customWidth="1"/>
    <col min="4102" max="4102" width="12.28515625" style="41" customWidth="1"/>
    <col min="4103" max="4103" width="9.28515625" style="41" customWidth="1"/>
    <col min="4104" max="4104" width="10.7109375" style="41" customWidth="1"/>
    <col min="4105" max="4105" width="5.7109375" style="41" customWidth="1"/>
    <col min="4106" max="4106" width="7.42578125" style="41" customWidth="1"/>
    <col min="4107" max="4107" width="11.5703125" style="41" customWidth="1"/>
    <col min="4108" max="4108" width="12.140625" style="41" customWidth="1"/>
    <col min="4109" max="4109" width="6.42578125" style="41" customWidth="1"/>
    <col min="4110" max="4110" width="10.42578125" style="41" customWidth="1"/>
    <col min="4111" max="4113" width="9.140625" style="41"/>
    <col min="4114" max="4114" width="6.5703125" style="41" customWidth="1"/>
    <col min="4115" max="4115" width="7.7109375" style="41" customWidth="1"/>
    <col min="4116" max="4116" width="9.28515625" style="41" customWidth="1"/>
    <col min="4117" max="4117" width="8" style="41" customWidth="1"/>
    <col min="4118" max="4118" width="8.28515625" style="41" customWidth="1"/>
    <col min="4119" max="4352" width="9.140625" style="41"/>
    <col min="4353" max="4353" width="5.28515625" style="41" customWidth="1"/>
    <col min="4354" max="4354" width="8.5703125" style="41" customWidth="1"/>
    <col min="4355" max="4355" width="21.5703125" style="41" customWidth="1"/>
    <col min="4356" max="4356" width="8.42578125" style="41" customWidth="1"/>
    <col min="4357" max="4357" width="10.140625" style="41" customWidth="1"/>
    <col min="4358" max="4358" width="12.28515625" style="41" customWidth="1"/>
    <col min="4359" max="4359" width="9.28515625" style="41" customWidth="1"/>
    <col min="4360" max="4360" width="10.7109375" style="41" customWidth="1"/>
    <col min="4361" max="4361" width="5.7109375" style="41" customWidth="1"/>
    <col min="4362" max="4362" width="7.42578125" style="41" customWidth="1"/>
    <col min="4363" max="4363" width="11.5703125" style="41" customWidth="1"/>
    <col min="4364" max="4364" width="12.140625" style="41" customWidth="1"/>
    <col min="4365" max="4365" width="6.42578125" style="41" customWidth="1"/>
    <col min="4366" max="4366" width="10.42578125" style="41" customWidth="1"/>
    <col min="4367" max="4369" width="9.140625" style="41"/>
    <col min="4370" max="4370" width="6.5703125" style="41" customWidth="1"/>
    <col min="4371" max="4371" width="7.7109375" style="41" customWidth="1"/>
    <col min="4372" max="4372" width="9.28515625" style="41" customWidth="1"/>
    <col min="4373" max="4373" width="8" style="41" customWidth="1"/>
    <col min="4374" max="4374" width="8.28515625" style="41" customWidth="1"/>
    <col min="4375" max="4608" width="9.140625" style="41"/>
    <col min="4609" max="4609" width="5.28515625" style="41" customWidth="1"/>
    <col min="4610" max="4610" width="8.5703125" style="41" customWidth="1"/>
    <col min="4611" max="4611" width="21.5703125" style="41" customWidth="1"/>
    <col min="4612" max="4612" width="8.42578125" style="41" customWidth="1"/>
    <col min="4613" max="4613" width="10.140625" style="41" customWidth="1"/>
    <col min="4614" max="4614" width="12.28515625" style="41" customWidth="1"/>
    <col min="4615" max="4615" width="9.28515625" style="41" customWidth="1"/>
    <col min="4616" max="4616" width="10.7109375" style="41" customWidth="1"/>
    <col min="4617" max="4617" width="5.7109375" style="41" customWidth="1"/>
    <col min="4618" max="4618" width="7.42578125" style="41" customWidth="1"/>
    <col min="4619" max="4619" width="11.5703125" style="41" customWidth="1"/>
    <col min="4620" max="4620" width="12.140625" style="41" customWidth="1"/>
    <col min="4621" max="4621" width="6.42578125" style="41" customWidth="1"/>
    <col min="4622" max="4622" width="10.42578125" style="41" customWidth="1"/>
    <col min="4623" max="4625" width="9.140625" style="41"/>
    <col min="4626" max="4626" width="6.5703125" style="41" customWidth="1"/>
    <col min="4627" max="4627" width="7.7109375" style="41" customWidth="1"/>
    <col min="4628" max="4628" width="9.28515625" style="41" customWidth="1"/>
    <col min="4629" max="4629" width="8" style="41" customWidth="1"/>
    <col min="4630" max="4630" width="8.28515625" style="41" customWidth="1"/>
    <col min="4631" max="4864" width="9.140625" style="41"/>
    <col min="4865" max="4865" width="5.28515625" style="41" customWidth="1"/>
    <col min="4866" max="4866" width="8.5703125" style="41" customWidth="1"/>
    <col min="4867" max="4867" width="21.5703125" style="41" customWidth="1"/>
    <col min="4868" max="4868" width="8.42578125" style="41" customWidth="1"/>
    <col min="4869" max="4869" width="10.140625" style="41" customWidth="1"/>
    <col min="4870" max="4870" width="12.28515625" style="41" customWidth="1"/>
    <col min="4871" max="4871" width="9.28515625" style="41" customWidth="1"/>
    <col min="4872" max="4872" width="10.7109375" style="41" customWidth="1"/>
    <col min="4873" max="4873" width="5.7109375" style="41" customWidth="1"/>
    <col min="4874" max="4874" width="7.42578125" style="41" customWidth="1"/>
    <col min="4875" max="4875" width="11.5703125" style="41" customWidth="1"/>
    <col min="4876" max="4876" width="12.140625" style="41" customWidth="1"/>
    <col min="4877" max="4877" width="6.42578125" style="41" customWidth="1"/>
    <col min="4878" max="4878" width="10.42578125" style="41" customWidth="1"/>
    <col min="4879" max="4881" width="9.140625" style="41"/>
    <col min="4882" max="4882" width="6.5703125" style="41" customWidth="1"/>
    <col min="4883" max="4883" width="7.7109375" style="41" customWidth="1"/>
    <col min="4884" max="4884" width="9.28515625" style="41" customWidth="1"/>
    <col min="4885" max="4885" width="8" style="41" customWidth="1"/>
    <col min="4886" max="4886" width="8.28515625" style="41" customWidth="1"/>
    <col min="4887" max="5120" width="9.140625" style="41"/>
    <col min="5121" max="5121" width="5.28515625" style="41" customWidth="1"/>
    <col min="5122" max="5122" width="8.5703125" style="41" customWidth="1"/>
    <col min="5123" max="5123" width="21.5703125" style="41" customWidth="1"/>
    <col min="5124" max="5124" width="8.42578125" style="41" customWidth="1"/>
    <col min="5125" max="5125" width="10.140625" style="41" customWidth="1"/>
    <col min="5126" max="5126" width="12.28515625" style="41" customWidth="1"/>
    <col min="5127" max="5127" width="9.28515625" style="41" customWidth="1"/>
    <col min="5128" max="5128" width="10.7109375" style="41" customWidth="1"/>
    <col min="5129" max="5129" width="5.7109375" style="41" customWidth="1"/>
    <col min="5130" max="5130" width="7.42578125" style="41" customWidth="1"/>
    <col min="5131" max="5131" width="11.5703125" style="41" customWidth="1"/>
    <col min="5132" max="5132" width="12.140625" style="41" customWidth="1"/>
    <col min="5133" max="5133" width="6.42578125" style="41" customWidth="1"/>
    <col min="5134" max="5134" width="10.42578125" style="41" customWidth="1"/>
    <col min="5135" max="5137" width="9.140625" style="41"/>
    <col min="5138" max="5138" width="6.5703125" style="41" customWidth="1"/>
    <col min="5139" max="5139" width="7.7109375" style="41" customWidth="1"/>
    <col min="5140" max="5140" width="9.28515625" style="41" customWidth="1"/>
    <col min="5141" max="5141" width="8" style="41" customWidth="1"/>
    <col min="5142" max="5142" width="8.28515625" style="41" customWidth="1"/>
    <col min="5143" max="5376" width="9.140625" style="41"/>
    <col min="5377" max="5377" width="5.28515625" style="41" customWidth="1"/>
    <col min="5378" max="5378" width="8.5703125" style="41" customWidth="1"/>
    <col min="5379" max="5379" width="21.5703125" style="41" customWidth="1"/>
    <col min="5380" max="5380" width="8.42578125" style="41" customWidth="1"/>
    <col min="5381" max="5381" width="10.140625" style="41" customWidth="1"/>
    <col min="5382" max="5382" width="12.28515625" style="41" customWidth="1"/>
    <col min="5383" max="5383" width="9.28515625" style="41" customWidth="1"/>
    <col min="5384" max="5384" width="10.7109375" style="41" customWidth="1"/>
    <col min="5385" max="5385" width="5.7109375" style="41" customWidth="1"/>
    <col min="5386" max="5386" width="7.42578125" style="41" customWidth="1"/>
    <col min="5387" max="5387" width="11.5703125" style="41" customWidth="1"/>
    <col min="5388" max="5388" width="12.140625" style="41" customWidth="1"/>
    <col min="5389" max="5389" width="6.42578125" style="41" customWidth="1"/>
    <col min="5390" max="5390" width="10.42578125" style="41" customWidth="1"/>
    <col min="5391" max="5393" width="9.140625" style="41"/>
    <col min="5394" max="5394" width="6.5703125" style="41" customWidth="1"/>
    <col min="5395" max="5395" width="7.7109375" style="41" customWidth="1"/>
    <col min="5396" max="5396" width="9.28515625" style="41" customWidth="1"/>
    <col min="5397" max="5397" width="8" style="41" customWidth="1"/>
    <col min="5398" max="5398" width="8.28515625" style="41" customWidth="1"/>
    <col min="5399" max="5632" width="9.140625" style="41"/>
    <col min="5633" max="5633" width="5.28515625" style="41" customWidth="1"/>
    <col min="5634" max="5634" width="8.5703125" style="41" customWidth="1"/>
    <col min="5635" max="5635" width="21.5703125" style="41" customWidth="1"/>
    <col min="5636" max="5636" width="8.42578125" style="41" customWidth="1"/>
    <col min="5637" max="5637" width="10.140625" style="41" customWidth="1"/>
    <col min="5638" max="5638" width="12.28515625" style="41" customWidth="1"/>
    <col min="5639" max="5639" width="9.28515625" style="41" customWidth="1"/>
    <col min="5640" max="5640" width="10.7109375" style="41" customWidth="1"/>
    <col min="5641" max="5641" width="5.7109375" style="41" customWidth="1"/>
    <col min="5642" max="5642" width="7.42578125" style="41" customWidth="1"/>
    <col min="5643" max="5643" width="11.5703125" style="41" customWidth="1"/>
    <col min="5644" max="5644" width="12.140625" style="41" customWidth="1"/>
    <col min="5645" max="5645" width="6.42578125" style="41" customWidth="1"/>
    <col min="5646" max="5646" width="10.42578125" style="41" customWidth="1"/>
    <col min="5647" max="5649" width="9.140625" style="41"/>
    <col min="5650" max="5650" width="6.5703125" style="41" customWidth="1"/>
    <col min="5651" max="5651" width="7.7109375" style="41" customWidth="1"/>
    <col min="5652" max="5652" width="9.28515625" style="41" customWidth="1"/>
    <col min="5653" max="5653" width="8" style="41" customWidth="1"/>
    <col min="5654" max="5654" width="8.28515625" style="41" customWidth="1"/>
    <col min="5655" max="5888" width="9.140625" style="41"/>
    <col min="5889" max="5889" width="5.28515625" style="41" customWidth="1"/>
    <col min="5890" max="5890" width="8.5703125" style="41" customWidth="1"/>
    <col min="5891" max="5891" width="21.5703125" style="41" customWidth="1"/>
    <col min="5892" max="5892" width="8.42578125" style="41" customWidth="1"/>
    <col min="5893" max="5893" width="10.140625" style="41" customWidth="1"/>
    <col min="5894" max="5894" width="12.28515625" style="41" customWidth="1"/>
    <col min="5895" max="5895" width="9.28515625" style="41" customWidth="1"/>
    <col min="5896" max="5896" width="10.7109375" style="41" customWidth="1"/>
    <col min="5897" max="5897" width="5.7109375" style="41" customWidth="1"/>
    <col min="5898" max="5898" width="7.42578125" style="41" customWidth="1"/>
    <col min="5899" max="5899" width="11.5703125" style="41" customWidth="1"/>
    <col min="5900" max="5900" width="12.140625" style="41" customWidth="1"/>
    <col min="5901" max="5901" width="6.42578125" style="41" customWidth="1"/>
    <col min="5902" max="5902" width="10.42578125" style="41" customWidth="1"/>
    <col min="5903" max="5905" width="9.140625" style="41"/>
    <col min="5906" max="5906" width="6.5703125" style="41" customWidth="1"/>
    <col min="5907" max="5907" width="7.7109375" style="41" customWidth="1"/>
    <col min="5908" max="5908" width="9.28515625" style="41" customWidth="1"/>
    <col min="5909" max="5909" width="8" style="41" customWidth="1"/>
    <col min="5910" max="5910" width="8.28515625" style="41" customWidth="1"/>
    <col min="5911" max="6144" width="9.140625" style="41"/>
    <col min="6145" max="6145" width="5.28515625" style="41" customWidth="1"/>
    <col min="6146" max="6146" width="8.5703125" style="41" customWidth="1"/>
    <col min="6147" max="6147" width="21.5703125" style="41" customWidth="1"/>
    <col min="6148" max="6148" width="8.42578125" style="41" customWidth="1"/>
    <col min="6149" max="6149" width="10.140625" style="41" customWidth="1"/>
    <col min="6150" max="6150" width="12.28515625" style="41" customWidth="1"/>
    <col min="6151" max="6151" width="9.28515625" style="41" customWidth="1"/>
    <col min="6152" max="6152" width="10.7109375" style="41" customWidth="1"/>
    <col min="6153" max="6153" width="5.7109375" style="41" customWidth="1"/>
    <col min="6154" max="6154" width="7.42578125" style="41" customWidth="1"/>
    <col min="6155" max="6155" width="11.5703125" style="41" customWidth="1"/>
    <col min="6156" max="6156" width="12.140625" style="41" customWidth="1"/>
    <col min="6157" max="6157" width="6.42578125" style="41" customWidth="1"/>
    <col min="6158" max="6158" width="10.42578125" style="41" customWidth="1"/>
    <col min="6159" max="6161" width="9.140625" style="41"/>
    <col min="6162" max="6162" width="6.5703125" style="41" customWidth="1"/>
    <col min="6163" max="6163" width="7.7109375" style="41" customWidth="1"/>
    <col min="6164" max="6164" width="9.28515625" style="41" customWidth="1"/>
    <col min="6165" max="6165" width="8" style="41" customWidth="1"/>
    <col min="6166" max="6166" width="8.28515625" style="41" customWidth="1"/>
    <col min="6167" max="6400" width="9.140625" style="41"/>
    <col min="6401" max="6401" width="5.28515625" style="41" customWidth="1"/>
    <col min="6402" max="6402" width="8.5703125" style="41" customWidth="1"/>
    <col min="6403" max="6403" width="21.5703125" style="41" customWidth="1"/>
    <col min="6404" max="6404" width="8.42578125" style="41" customWidth="1"/>
    <col min="6405" max="6405" width="10.140625" style="41" customWidth="1"/>
    <col min="6406" max="6406" width="12.28515625" style="41" customWidth="1"/>
    <col min="6407" max="6407" width="9.28515625" style="41" customWidth="1"/>
    <col min="6408" max="6408" width="10.7109375" style="41" customWidth="1"/>
    <col min="6409" max="6409" width="5.7109375" style="41" customWidth="1"/>
    <col min="6410" max="6410" width="7.42578125" style="41" customWidth="1"/>
    <col min="6411" max="6411" width="11.5703125" style="41" customWidth="1"/>
    <col min="6412" max="6412" width="12.140625" style="41" customWidth="1"/>
    <col min="6413" max="6413" width="6.42578125" style="41" customWidth="1"/>
    <col min="6414" max="6414" width="10.42578125" style="41" customWidth="1"/>
    <col min="6415" max="6417" width="9.140625" style="41"/>
    <col min="6418" max="6418" width="6.5703125" style="41" customWidth="1"/>
    <col min="6419" max="6419" width="7.7109375" style="41" customWidth="1"/>
    <col min="6420" max="6420" width="9.28515625" style="41" customWidth="1"/>
    <col min="6421" max="6421" width="8" style="41" customWidth="1"/>
    <col min="6422" max="6422" width="8.28515625" style="41" customWidth="1"/>
    <col min="6423" max="6656" width="9.140625" style="41"/>
    <col min="6657" max="6657" width="5.28515625" style="41" customWidth="1"/>
    <col min="6658" max="6658" width="8.5703125" style="41" customWidth="1"/>
    <col min="6659" max="6659" width="21.5703125" style="41" customWidth="1"/>
    <col min="6660" max="6660" width="8.42578125" style="41" customWidth="1"/>
    <col min="6661" max="6661" width="10.140625" style="41" customWidth="1"/>
    <col min="6662" max="6662" width="12.28515625" style="41" customWidth="1"/>
    <col min="6663" max="6663" width="9.28515625" style="41" customWidth="1"/>
    <col min="6664" max="6664" width="10.7109375" style="41" customWidth="1"/>
    <col min="6665" max="6665" width="5.7109375" style="41" customWidth="1"/>
    <col min="6666" max="6666" width="7.42578125" style="41" customWidth="1"/>
    <col min="6667" max="6667" width="11.5703125" style="41" customWidth="1"/>
    <col min="6668" max="6668" width="12.140625" style="41" customWidth="1"/>
    <col min="6669" max="6669" width="6.42578125" style="41" customWidth="1"/>
    <col min="6670" max="6670" width="10.42578125" style="41" customWidth="1"/>
    <col min="6671" max="6673" width="9.140625" style="41"/>
    <col min="6674" max="6674" width="6.5703125" style="41" customWidth="1"/>
    <col min="6675" max="6675" width="7.7109375" style="41" customWidth="1"/>
    <col min="6676" max="6676" width="9.28515625" style="41" customWidth="1"/>
    <col min="6677" max="6677" width="8" style="41" customWidth="1"/>
    <col min="6678" max="6678" width="8.28515625" style="41" customWidth="1"/>
    <col min="6679" max="6912" width="9.140625" style="41"/>
    <col min="6913" max="6913" width="5.28515625" style="41" customWidth="1"/>
    <col min="6914" max="6914" width="8.5703125" style="41" customWidth="1"/>
    <col min="6915" max="6915" width="21.5703125" style="41" customWidth="1"/>
    <col min="6916" max="6916" width="8.42578125" style="41" customWidth="1"/>
    <col min="6917" max="6917" width="10.140625" style="41" customWidth="1"/>
    <col min="6918" max="6918" width="12.28515625" style="41" customWidth="1"/>
    <col min="6919" max="6919" width="9.28515625" style="41" customWidth="1"/>
    <col min="6920" max="6920" width="10.7109375" style="41" customWidth="1"/>
    <col min="6921" max="6921" width="5.7109375" style="41" customWidth="1"/>
    <col min="6922" max="6922" width="7.42578125" style="41" customWidth="1"/>
    <col min="6923" max="6923" width="11.5703125" style="41" customWidth="1"/>
    <col min="6924" max="6924" width="12.140625" style="41" customWidth="1"/>
    <col min="6925" max="6925" width="6.42578125" style="41" customWidth="1"/>
    <col min="6926" max="6926" width="10.42578125" style="41" customWidth="1"/>
    <col min="6927" max="6929" width="9.140625" style="41"/>
    <col min="6930" max="6930" width="6.5703125" style="41" customWidth="1"/>
    <col min="6931" max="6931" width="7.7109375" style="41" customWidth="1"/>
    <col min="6932" max="6932" width="9.28515625" style="41" customWidth="1"/>
    <col min="6933" max="6933" width="8" style="41" customWidth="1"/>
    <col min="6934" max="6934" width="8.28515625" style="41" customWidth="1"/>
    <col min="6935" max="7168" width="9.140625" style="41"/>
    <col min="7169" max="7169" width="5.28515625" style="41" customWidth="1"/>
    <col min="7170" max="7170" width="8.5703125" style="41" customWidth="1"/>
    <col min="7171" max="7171" width="21.5703125" style="41" customWidth="1"/>
    <col min="7172" max="7172" width="8.42578125" style="41" customWidth="1"/>
    <col min="7173" max="7173" width="10.140625" style="41" customWidth="1"/>
    <col min="7174" max="7174" width="12.28515625" style="41" customWidth="1"/>
    <col min="7175" max="7175" width="9.28515625" style="41" customWidth="1"/>
    <col min="7176" max="7176" width="10.7109375" style="41" customWidth="1"/>
    <col min="7177" max="7177" width="5.7109375" style="41" customWidth="1"/>
    <col min="7178" max="7178" width="7.42578125" style="41" customWidth="1"/>
    <col min="7179" max="7179" width="11.5703125" style="41" customWidth="1"/>
    <col min="7180" max="7180" width="12.140625" style="41" customWidth="1"/>
    <col min="7181" max="7181" width="6.42578125" style="41" customWidth="1"/>
    <col min="7182" max="7182" width="10.42578125" style="41" customWidth="1"/>
    <col min="7183" max="7185" width="9.140625" style="41"/>
    <col min="7186" max="7186" width="6.5703125" style="41" customWidth="1"/>
    <col min="7187" max="7187" width="7.7109375" style="41" customWidth="1"/>
    <col min="7188" max="7188" width="9.28515625" style="41" customWidth="1"/>
    <col min="7189" max="7189" width="8" style="41" customWidth="1"/>
    <col min="7190" max="7190" width="8.28515625" style="41" customWidth="1"/>
    <col min="7191" max="7424" width="9.140625" style="41"/>
    <col min="7425" max="7425" width="5.28515625" style="41" customWidth="1"/>
    <col min="7426" max="7426" width="8.5703125" style="41" customWidth="1"/>
    <col min="7427" max="7427" width="21.5703125" style="41" customWidth="1"/>
    <col min="7428" max="7428" width="8.42578125" style="41" customWidth="1"/>
    <col min="7429" max="7429" width="10.140625" style="41" customWidth="1"/>
    <col min="7430" max="7430" width="12.28515625" style="41" customWidth="1"/>
    <col min="7431" max="7431" width="9.28515625" style="41" customWidth="1"/>
    <col min="7432" max="7432" width="10.7109375" style="41" customWidth="1"/>
    <col min="7433" max="7433" width="5.7109375" style="41" customWidth="1"/>
    <col min="7434" max="7434" width="7.42578125" style="41" customWidth="1"/>
    <col min="7435" max="7435" width="11.5703125" style="41" customWidth="1"/>
    <col min="7436" max="7436" width="12.140625" style="41" customWidth="1"/>
    <col min="7437" max="7437" width="6.42578125" style="41" customWidth="1"/>
    <col min="7438" max="7438" width="10.42578125" style="41" customWidth="1"/>
    <col min="7439" max="7441" width="9.140625" style="41"/>
    <col min="7442" max="7442" width="6.5703125" style="41" customWidth="1"/>
    <col min="7443" max="7443" width="7.7109375" style="41" customWidth="1"/>
    <col min="7444" max="7444" width="9.28515625" style="41" customWidth="1"/>
    <col min="7445" max="7445" width="8" style="41" customWidth="1"/>
    <col min="7446" max="7446" width="8.28515625" style="41" customWidth="1"/>
    <col min="7447" max="7680" width="9.140625" style="41"/>
    <col min="7681" max="7681" width="5.28515625" style="41" customWidth="1"/>
    <col min="7682" max="7682" width="8.5703125" style="41" customWidth="1"/>
    <col min="7683" max="7683" width="21.5703125" style="41" customWidth="1"/>
    <col min="7684" max="7684" width="8.42578125" style="41" customWidth="1"/>
    <col min="7685" max="7685" width="10.140625" style="41" customWidth="1"/>
    <col min="7686" max="7686" width="12.28515625" style="41" customWidth="1"/>
    <col min="7687" max="7687" width="9.28515625" style="41" customWidth="1"/>
    <col min="7688" max="7688" width="10.7109375" style="41" customWidth="1"/>
    <col min="7689" max="7689" width="5.7109375" style="41" customWidth="1"/>
    <col min="7690" max="7690" width="7.42578125" style="41" customWidth="1"/>
    <col min="7691" max="7691" width="11.5703125" style="41" customWidth="1"/>
    <col min="7692" max="7692" width="12.140625" style="41" customWidth="1"/>
    <col min="7693" max="7693" width="6.42578125" style="41" customWidth="1"/>
    <col min="7694" max="7694" width="10.42578125" style="41" customWidth="1"/>
    <col min="7695" max="7697" width="9.140625" style="41"/>
    <col min="7698" max="7698" width="6.5703125" style="41" customWidth="1"/>
    <col min="7699" max="7699" width="7.7109375" style="41" customWidth="1"/>
    <col min="7700" max="7700" width="9.28515625" style="41" customWidth="1"/>
    <col min="7701" max="7701" width="8" style="41" customWidth="1"/>
    <col min="7702" max="7702" width="8.28515625" style="41" customWidth="1"/>
    <col min="7703" max="7936" width="9.140625" style="41"/>
    <col min="7937" max="7937" width="5.28515625" style="41" customWidth="1"/>
    <col min="7938" max="7938" width="8.5703125" style="41" customWidth="1"/>
    <col min="7939" max="7939" width="21.5703125" style="41" customWidth="1"/>
    <col min="7940" max="7940" width="8.42578125" style="41" customWidth="1"/>
    <col min="7941" max="7941" width="10.140625" style="41" customWidth="1"/>
    <col min="7942" max="7942" width="12.28515625" style="41" customWidth="1"/>
    <col min="7943" max="7943" width="9.28515625" style="41" customWidth="1"/>
    <col min="7944" max="7944" width="10.7109375" style="41" customWidth="1"/>
    <col min="7945" max="7945" width="5.7109375" style="41" customWidth="1"/>
    <col min="7946" max="7946" width="7.42578125" style="41" customWidth="1"/>
    <col min="7947" max="7947" width="11.5703125" style="41" customWidth="1"/>
    <col min="7948" max="7948" width="12.140625" style="41" customWidth="1"/>
    <col min="7949" max="7949" width="6.42578125" style="41" customWidth="1"/>
    <col min="7950" max="7950" width="10.42578125" style="41" customWidth="1"/>
    <col min="7951" max="7953" width="9.140625" style="41"/>
    <col min="7954" max="7954" width="6.5703125" style="41" customWidth="1"/>
    <col min="7955" max="7955" width="7.7109375" style="41" customWidth="1"/>
    <col min="7956" max="7956" width="9.28515625" style="41" customWidth="1"/>
    <col min="7957" max="7957" width="8" style="41" customWidth="1"/>
    <col min="7958" max="7958" width="8.28515625" style="41" customWidth="1"/>
    <col min="7959" max="8192" width="9.140625" style="41"/>
    <col min="8193" max="8193" width="5.28515625" style="41" customWidth="1"/>
    <col min="8194" max="8194" width="8.5703125" style="41" customWidth="1"/>
    <col min="8195" max="8195" width="21.5703125" style="41" customWidth="1"/>
    <col min="8196" max="8196" width="8.42578125" style="41" customWidth="1"/>
    <col min="8197" max="8197" width="10.140625" style="41" customWidth="1"/>
    <col min="8198" max="8198" width="12.28515625" style="41" customWidth="1"/>
    <col min="8199" max="8199" width="9.28515625" style="41" customWidth="1"/>
    <col min="8200" max="8200" width="10.7109375" style="41" customWidth="1"/>
    <col min="8201" max="8201" width="5.7109375" style="41" customWidth="1"/>
    <col min="8202" max="8202" width="7.42578125" style="41" customWidth="1"/>
    <col min="8203" max="8203" width="11.5703125" style="41" customWidth="1"/>
    <col min="8204" max="8204" width="12.140625" style="41" customWidth="1"/>
    <col min="8205" max="8205" width="6.42578125" style="41" customWidth="1"/>
    <col min="8206" max="8206" width="10.42578125" style="41" customWidth="1"/>
    <col min="8207" max="8209" width="9.140625" style="41"/>
    <col min="8210" max="8210" width="6.5703125" style="41" customWidth="1"/>
    <col min="8211" max="8211" width="7.7109375" style="41" customWidth="1"/>
    <col min="8212" max="8212" width="9.28515625" style="41" customWidth="1"/>
    <col min="8213" max="8213" width="8" style="41" customWidth="1"/>
    <col min="8214" max="8214" width="8.28515625" style="41" customWidth="1"/>
    <col min="8215" max="8448" width="9.140625" style="41"/>
    <col min="8449" max="8449" width="5.28515625" style="41" customWidth="1"/>
    <col min="8450" max="8450" width="8.5703125" style="41" customWidth="1"/>
    <col min="8451" max="8451" width="21.5703125" style="41" customWidth="1"/>
    <col min="8452" max="8452" width="8.42578125" style="41" customWidth="1"/>
    <col min="8453" max="8453" width="10.140625" style="41" customWidth="1"/>
    <col min="8454" max="8454" width="12.28515625" style="41" customWidth="1"/>
    <col min="8455" max="8455" width="9.28515625" style="41" customWidth="1"/>
    <col min="8456" max="8456" width="10.7109375" style="41" customWidth="1"/>
    <col min="8457" max="8457" width="5.7109375" style="41" customWidth="1"/>
    <col min="8458" max="8458" width="7.42578125" style="41" customWidth="1"/>
    <col min="8459" max="8459" width="11.5703125" style="41" customWidth="1"/>
    <col min="8460" max="8460" width="12.140625" style="41" customWidth="1"/>
    <col min="8461" max="8461" width="6.42578125" style="41" customWidth="1"/>
    <col min="8462" max="8462" width="10.42578125" style="41" customWidth="1"/>
    <col min="8463" max="8465" width="9.140625" style="41"/>
    <col min="8466" max="8466" width="6.5703125" style="41" customWidth="1"/>
    <col min="8467" max="8467" width="7.7109375" style="41" customWidth="1"/>
    <col min="8468" max="8468" width="9.28515625" style="41" customWidth="1"/>
    <col min="8469" max="8469" width="8" style="41" customWidth="1"/>
    <col min="8470" max="8470" width="8.28515625" style="41" customWidth="1"/>
    <col min="8471" max="8704" width="9.140625" style="41"/>
    <col min="8705" max="8705" width="5.28515625" style="41" customWidth="1"/>
    <col min="8706" max="8706" width="8.5703125" style="41" customWidth="1"/>
    <col min="8707" max="8707" width="21.5703125" style="41" customWidth="1"/>
    <col min="8708" max="8708" width="8.42578125" style="41" customWidth="1"/>
    <col min="8709" max="8709" width="10.140625" style="41" customWidth="1"/>
    <col min="8710" max="8710" width="12.28515625" style="41" customWidth="1"/>
    <col min="8711" max="8711" width="9.28515625" style="41" customWidth="1"/>
    <col min="8712" max="8712" width="10.7109375" style="41" customWidth="1"/>
    <col min="8713" max="8713" width="5.7109375" style="41" customWidth="1"/>
    <col min="8714" max="8714" width="7.42578125" style="41" customWidth="1"/>
    <col min="8715" max="8715" width="11.5703125" style="41" customWidth="1"/>
    <col min="8716" max="8716" width="12.140625" style="41" customWidth="1"/>
    <col min="8717" max="8717" width="6.42578125" style="41" customWidth="1"/>
    <col min="8718" max="8718" width="10.42578125" style="41" customWidth="1"/>
    <col min="8719" max="8721" width="9.140625" style="41"/>
    <col min="8722" max="8722" width="6.5703125" style="41" customWidth="1"/>
    <col min="8723" max="8723" width="7.7109375" style="41" customWidth="1"/>
    <col min="8724" max="8724" width="9.28515625" style="41" customWidth="1"/>
    <col min="8725" max="8725" width="8" style="41" customWidth="1"/>
    <col min="8726" max="8726" width="8.28515625" style="41" customWidth="1"/>
    <col min="8727" max="8960" width="9.140625" style="41"/>
    <col min="8961" max="8961" width="5.28515625" style="41" customWidth="1"/>
    <col min="8962" max="8962" width="8.5703125" style="41" customWidth="1"/>
    <col min="8963" max="8963" width="21.5703125" style="41" customWidth="1"/>
    <col min="8964" max="8964" width="8.42578125" style="41" customWidth="1"/>
    <col min="8965" max="8965" width="10.140625" style="41" customWidth="1"/>
    <col min="8966" max="8966" width="12.28515625" style="41" customWidth="1"/>
    <col min="8967" max="8967" width="9.28515625" style="41" customWidth="1"/>
    <col min="8968" max="8968" width="10.7109375" style="41" customWidth="1"/>
    <col min="8969" max="8969" width="5.7109375" style="41" customWidth="1"/>
    <col min="8970" max="8970" width="7.42578125" style="41" customWidth="1"/>
    <col min="8971" max="8971" width="11.5703125" style="41" customWidth="1"/>
    <col min="8972" max="8972" width="12.140625" style="41" customWidth="1"/>
    <col min="8973" max="8973" width="6.42578125" style="41" customWidth="1"/>
    <col min="8974" max="8974" width="10.42578125" style="41" customWidth="1"/>
    <col min="8975" max="8977" width="9.140625" style="41"/>
    <col min="8978" max="8978" width="6.5703125" style="41" customWidth="1"/>
    <col min="8979" max="8979" width="7.7109375" style="41" customWidth="1"/>
    <col min="8980" max="8980" width="9.28515625" style="41" customWidth="1"/>
    <col min="8981" max="8981" width="8" style="41" customWidth="1"/>
    <col min="8982" max="8982" width="8.28515625" style="41" customWidth="1"/>
    <col min="8983" max="9216" width="9.140625" style="41"/>
    <col min="9217" max="9217" width="5.28515625" style="41" customWidth="1"/>
    <col min="9218" max="9218" width="8.5703125" style="41" customWidth="1"/>
    <col min="9219" max="9219" width="21.5703125" style="41" customWidth="1"/>
    <col min="9220" max="9220" width="8.42578125" style="41" customWidth="1"/>
    <col min="9221" max="9221" width="10.140625" style="41" customWidth="1"/>
    <col min="9222" max="9222" width="12.28515625" style="41" customWidth="1"/>
    <col min="9223" max="9223" width="9.28515625" style="41" customWidth="1"/>
    <col min="9224" max="9224" width="10.7109375" style="41" customWidth="1"/>
    <col min="9225" max="9225" width="5.7109375" style="41" customWidth="1"/>
    <col min="9226" max="9226" width="7.42578125" style="41" customWidth="1"/>
    <col min="9227" max="9227" width="11.5703125" style="41" customWidth="1"/>
    <col min="9228" max="9228" width="12.140625" style="41" customWidth="1"/>
    <col min="9229" max="9229" width="6.42578125" style="41" customWidth="1"/>
    <col min="9230" max="9230" width="10.42578125" style="41" customWidth="1"/>
    <col min="9231" max="9233" width="9.140625" style="41"/>
    <col min="9234" max="9234" width="6.5703125" style="41" customWidth="1"/>
    <col min="9235" max="9235" width="7.7109375" style="41" customWidth="1"/>
    <col min="9236" max="9236" width="9.28515625" style="41" customWidth="1"/>
    <col min="9237" max="9237" width="8" style="41" customWidth="1"/>
    <col min="9238" max="9238" width="8.28515625" style="41" customWidth="1"/>
    <col min="9239" max="9472" width="9.140625" style="41"/>
    <col min="9473" max="9473" width="5.28515625" style="41" customWidth="1"/>
    <col min="9474" max="9474" width="8.5703125" style="41" customWidth="1"/>
    <col min="9475" max="9475" width="21.5703125" style="41" customWidth="1"/>
    <col min="9476" max="9476" width="8.42578125" style="41" customWidth="1"/>
    <col min="9477" max="9477" width="10.140625" style="41" customWidth="1"/>
    <col min="9478" max="9478" width="12.28515625" style="41" customWidth="1"/>
    <col min="9479" max="9479" width="9.28515625" style="41" customWidth="1"/>
    <col min="9480" max="9480" width="10.7109375" style="41" customWidth="1"/>
    <col min="9481" max="9481" width="5.7109375" style="41" customWidth="1"/>
    <col min="9482" max="9482" width="7.42578125" style="41" customWidth="1"/>
    <col min="9483" max="9483" width="11.5703125" style="41" customWidth="1"/>
    <col min="9484" max="9484" width="12.140625" style="41" customWidth="1"/>
    <col min="9485" max="9485" width="6.42578125" style="41" customWidth="1"/>
    <col min="9486" max="9486" width="10.42578125" style="41" customWidth="1"/>
    <col min="9487" max="9489" width="9.140625" style="41"/>
    <col min="9490" max="9490" width="6.5703125" style="41" customWidth="1"/>
    <col min="9491" max="9491" width="7.7109375" style="41" customWidth="1"/>
    <col min="9492" max="9492" width="9.28515625" style="41" customWidth="1"/>
    <col min="9493" max="9493" width="8" style="41" customWidth="1"/>
    <col min="9494" max="9494" width="8.28515625" style="41" customWidth="1"/>
    <col min="9495" max="9728" width="9.140625" style="41"/>
    <col min="9729" max="9729" width="5.28515625" style="41" customWidth="1"/>
    <col min="9730" max="9730" width="8.5703125" style="41" customWidth="1"/>
    <col min="9731" max="9731" width="21.5703125" style="41" customWidth="1"/>
    <col min="9732" max="9732" width="8.42578125" style="41" customWidth="1"/>
    <col min="9733" max="9733" width="10.140625" style="41" customWidth="1"/>
    <col min="9734" max="9734" width="12.28515625" style="41" customWidth="1"/>
    <col min="9735" max="9735" width="9.28515625" style="41" customWidth="1"/>
    <col min="9736" max="9736" width="10.7109375" style="41" customWidth="1"/>
    <col min="9737" max="9737" width="5.7109375" style="41" customWidth="1"/>
    <col min="9738" max="9738" width="7.42578125" style="41" customWidth="1"/>
    <col min="9739" max="9739" width="11.5703125" style="41" customWidth="1"/>
    <col min="9740" max="9740" width="12.140625" style="41" customWidth="1"/>
    <col min="9741" max="9741" width="6.42578125" style="41" customWidth="1"/>
    <col min="9742" max="9742" width="10.42578125" style="41" customWidth="1"/>
    <col min="9743" max="9745" width="9.140625" style="41"/>
    <col min="9746" max="9746" width="6.5703125" style="41" customWidth="1"/>
    <col min="9747" max="9747" width="7.7109375" style="41" customWidth="1"/>
    <col min="9748" max="9748" width="9.28515625" style="41" customWidth="1"/>
    <col min="9749" max="9749" width="8" style="41" customWidth="1"/>
    <col min="9750" max="9750" width="8.28515625" style="41" customWidth="1"/>
    <col min="9751" max="9984" width="9.140625" style="41"/>
    <col min="9985" max="9985" width="5.28515625" style="41" customWidth="1"/>
    <col min="9986" max="9986" width="8.5703125" style="41" customWidth="1"/>
    <col min="9987" max="9987" width="21.5703125" style="41" customWidth="1"/>
    <col min="9988" max="9988" width="8.42578125" style="41" customWidth="1"/>
    <col min="9989" max="9989" width="10.140625" style="41" customWidth="1"/>
    <col min="9990" max="9990" width="12.28515625" style="41" customWidth="1"/>
    <col min="9991" max="9991" width="9.28515625" style="41" customWidth="1"/>
    <col min="9992" max="9992" width="10.7109375" style="41" customWidth="1"/>
    <col min="9993" max="9993" width="5.7109375" style="41" customWidth="1"/>
    <col min="9994" max="9994" width="7.42578125" style="41" customWidth="1"/>
    <col min="9995" max="9995" width="11.5703125" style="41" customWidth="1"/>
    <col min="9996" max="9996" width="12.140625" style="41" customWidth="1"/>
    <col min="9997" max="9997" width="6.42578125" style="41" customWidth="1"/>
    <col min="9998" max="9998" width="10.42578125" style="41" customWidth="1"/>
    <col min="9999" max="10001" width="9.140625" style="41"/>
    <col min="10002" max="10002" width="6.5703125" style="41" customWidth="1"/>
    <col min="10003" max="10003" width="7.7109375" style="41" customWidth="1"/>
    <col min="10004" max="10004" width="9.28515625" style="41" customWidth="1"/>
    <col min="10005" max="10005" width="8" style="41" customWidth="1"/>
    <col min="10006" max="10006" width="8.28515625" style="41" customWidth="1"/>
    <col min="10007" max="10240" width="9.140625" style="41"/>
    <col min="10241" max="10241" width="5.28515625" style="41" customWidth="1"/>
    <col min="10242" max="10242" width="8.5703125" style="41" customWidth="1"/>
    <col min="10243" max="10243" width="21.5703125" style="41" customWidth="1"/>
    <col min="10244" max="10244" width="8.42578125" style="41" customWidth="1"/>
    <col min="10245" max="10245" width="10.140625" style="41" customWidth="1"/>
    <col min="10246" max="10246" width="12.28515625" style="41" customWidth="1"/>
    <col min="10247" max="10247" width="9.28515625" style="41" customWidth="1"/>
    <col min="10248" max="10248" width="10.7109375" style="41" customWidth="1"/>
    <col min="10249" max="10249" width="5.7109375" style="41" customWidth="1"/>
    <col min="10250" max="10250" width="7.42578125" style="41" customWidth="1"/>
    <col min="10251" max="10251" width="11.5703125" style="41" customWidth="1"/>
    <col min="10252" max="10252" width="12.140625" style="41" customWidth="1"/>
    <col min="10253" max="10253" width="6.42578125" style="41" customWidth="1"/>
    <col min="10254" max="10254" width="10.42578125" style="41" customWidth="1"/>
    <col min="10255" max="10257" width="9.140625" style="41"/>
    <col min="10258" max="10258" width="6.5703125" style="41" customWidth="1"/>
    <col min="10259" max="10259" width="7.7109375" style="41" customWidth="1"/>
    <col min="10260" max="10260" width="9.28515625" style="41" customWidth="1"/>
    <col min="10261" max="10261" width="8" style="41" customWidth="1"/>
    <col min="10262" max="10262" width="8.28515625" style="41" customWidth="1"/>
    <col min="10263" max="10496" width="9.140625" style="41"/>
    <col min="10497" max="10497" width="5.28515625" style="41" customWidth="1"/>
    <col min="10498" max="10498" width="8.5703125" style="41" customWidth="1"/>
    <col min="10499" max="10499" width="21.5703125" style="41" customWidth="1"/>
    <col min="10500" max="10500" width="8.42578125" style="41" customWidth="1"/>
    <col min="10501" max="10501" width="10.140625" style="41" customWidth="1"/>
    <col min="10502" max="10502" width="12.28515625" style="41" customWidth="1"/>
    <col min="10503" max="10503" width="9.28515625" style="41" customWidth="1"/>
    <col min="10504" max="10504" width="10.7109375" style="41" customWidth="1"/>
    <col min="10505" max="10505" width="5.7109375" style="41" customWidth="1"/>
    <col min="10506" max="10506" width="7.42578125" style="41" customWidth="1"/>
    <col min="10507" max="10507" width="11.5703125" style="41" customWidth="1"/>
    <col min="10508" max="10508" width="12.140625" style="41" customWidth="1"/>
    <col min="10509" max="10509" width="6.42578125" style="41" customWidth="1"/>
    <col min="10510" max="10510" width="10.42578125" style="41" customWidth="1"/>
    <col min="10511" max="10513" width="9.140625" style="41"/>
    <col min="10514" max="10514" width="6.5703125" style="41" customWidth="1"/>
    <col min="10515" max="10515" width="7.7109375" style="41" customWidth="1"/>
    <col min="10516" max="10516" width="9.28515625" style="41" customWidth="1"/>
    <col min="10517" max="10517" width="8" style="41" customWidth="1"/>
    <col min="10518" max="10518" width="8.28515625" style="41" customWidth="1"/>
    <col min="10519" max="10752" width="9.140625" style="41"/>
    <col min="10753" max="10753" width="5.28515625" style="41" customWidth="1"/>
    <col min="10754" max="10754" width="8.5703125" style="41" customWidth="1"/>
    <col min="10755" max="10755" width="21.5703125" style="41" customWidth="1"/>
    <col min="10756" max="10756" width="8.42578125" style="41" customWidth="1"/>
    <col min="10757" max="10757" width="10.140625" style="41" customWidth="1"/>
    <col min="10758" max="10758" width="12.28515625" style="41" customWidth="1"/>
    <col min="10759" max="10759" width="9.28515625" style="41" customWidth="1"/>
    <col min="10760" max="10760" width="10.7109375" style="41" customWidth="1"/>
    <col min="10761" max="10761" width="5.7109375" style="41" customWidth="1"/>
    <col min="10762" max="10762" width="7.42578125" style="41" customWidth="1"/>
    <col min="10763" max="10763" width="11.5703125" style="41" customWidth="1"/>
    <col min="10764" max="10764" width="12.140625" style="41" customWidth="1"/>
    <col min="10765" max="10765" width="6.42578125" style="41" customWidth="1"/>
    <col min="10766" max="10766" width="10.42578125" style="41" customWidth="1"/>
    <col min="10767" max="10769" width="9.140625" style="41"/>
    <col min="10770" max="10770" width="6.5703125" style="41" customWidth="1"/>
    <col min="10771" max="10771" width="7.7109375" style="41" customWidth="1"/>
    <col min="10772" max="10772" width="9.28515625" style="41" customWidth="1"/>
    <col min="10773" max="10773" width="8" style="41" customWidth="1"/>
    <col min="10774" max="10774" width="8.28515625" style="41" customWidth="1"/>
    <col min="10775" max="11008" width="9.140625" style="41"/>
    <col min="11009" max="11009" width="5.28515625" style="41" customWidth="1"/>
    <col min="11010" max="11010" width="8.5703125" style="41" customWidth="1"/>
    <col min="11011" max="11011" width="21.5703125" style="41" customWidth="1"/>
    <col min="11012" max="11012" width="8.42578125" style="41" customWidth="1"/>
    <col min="11013" max="11013" width="10.140625" style="41" customWidth="1"/>
    <col min="11014" max="11014" width="12.28515625" style="41" customWidth="1"/>
    <col min="11015" max="11015" width="9.28515625" style="41" customWidth="1"/>
    <col min="11016" max="11016" width="10.7109375" style="41" customWidth="1"/>
    <col min="11017" max="11017" width="5.7109375" style="41" customWidth="1"/>
    <col min="11018" max="11018" width="7.42578125" style="41" customWidth="1"/>
    <col min="11019" max="11019" width="11.5703125" style="41" customWidth="1"/>
    <col min="11020" max="11020" width="12.140625" style="41" customWidth="1"/>
    <col min="11021" max="11021" width="6.42578125" style="41" customWidth="1"/>
    <col min="11022" max="11022" width="10.42578125" style="41" customWidth="1"/>
    <col min="11023" max="11025" width="9.140625" style="41"/>
    <col min="11026" max="11026" width="6.5703125" style="41" customWidth="1"/>
    <col min="11027" max="11027" width="7.7109375" style="41" customWidth="1"/>
    <col min="11028" max="11028" width="9.28515625" style="41" customWidth="1"/>
    <col min="11029" max="11029" width="8" style="41" customWidth="1"/>
    <col min="11030" max="11030" width="8.28515625" style="41" customWidth="1"/>
    <col min="11031" max="11264" width="9.140625" style="41"/>
    <col min="11265" max="11265" width="5.28515625" style="41" customWidth="1"/>
    <col min="11266" max="11266" width="8.5703125" style="41" customWidth="1"/>
    <col min="11267" max="11267" width="21.5703125" style="41" customWidth="1"/>
    <col min="11268" max="11268" width="8.42578125" style="41" customWidth="1"/>
    <col min="11269" max="11269" width="10.140625" style="41" customWidth="1"/>
    <col min="11270" max="11270" width="12.28515625" style="41" customWidth="1"/>
    <col min="11271" max="11271" width="9.28515625" style="41" customWidth="1"/>
    <col min="11272" max="11272" width="10.7109375" style="41" customWidth="1"/>
    <col min="11273" max="11273" width="5.7109375" style="41" customWidth="1"/>
    <col min="11274" max="11274" width="7.42578125" style="41" customWidth="1"/>
    <col min="11275" max="11275" width="11.5703125" style="41" customWidth="1"/>
    <col min="11276" max="11276" width="12.140625" style="41" customWidth="1"/>
    <col min="11277" max="11277" width="6.42578125" style="41" customWidth="1"/>
    <col min="11278" max="11278" width="10.42578125" style="41" customWidth="1"/>
    <col min="11279" max="11281" width="9.140625" style="41"/>
    <col min="11282" max="11282" width="6.5703125" style="41" customWidth="1"/>
    <col min="11283" max="11283" width="7.7109375" style="41" customWidth="1"/>
    <col min="11284" max="11284" width="9.28515625" style="41" customWidth="1"/>
    <col min="11285" max="11285" width="8" style="41" customWidth="1"/>
    <col min="11286" max="11286" width="8.28515625" style="41" customWidth="1"/>
    <col min="11287" max="11520" width="9.140625" style="41"/>
    <col min="11521" max="11521" width="5.28515625" style="41" customWidth="1"/>
    <col min="11522" max="11522" width="8.5703125" style="41" customWidth="1"/>
    <col min="11523" max="11523" width="21.5703125" style="41" customWidth="1"/>
    <col min="11524" max="11524" width="8.42578125" style="41" customWidth="1"/>
    <col min="11525" max="11525" width="10.140625" style="41" customWidth="1"/>
    <col min="11526" max="11526" width="12.28515625" style="41" customWidth="1"/>
    <col min="11527" max="11527" width="9.28515625" style="41" customWidth="1"/>
    <col min="11528" max="11528" width="10.7109375" style="41" customWidth="1"/>
    <col min="11529" max="11529" width="5.7109375" style="41" customWidth="1"/>
    <col min="11530" max="11530" width="7.42578125" style="41" customWidth="1"/>
    <col min="11531" max="11531" width="11.5703125" style="41" customWidth="1"/>
    <col min="11532" max="11532" width="12.140625" style="41" customWidth="1"/>
    <col min="11533" max="11533" width="6.42578125" style="41" customWidth="1"/>
    <col min="11534" max="11534" width="10.42578125" style="41" customWidth="1"/>
    <col min="11535" max="11537" width="9.140625" style="41"/>
    <col min="11538" max="11538" width="6.5703125" style="41" customWidth="1"/>
    <col min="11539" max="11539" width="7.7109375" style="41" customWidth="1"/>
    <col min="11540" max="11540" width="9.28515625" style="41" customWidth="1"/>
    <col min="11541" max="11541" width="8" style="41" customWidth="1"/>
    <col min="11542" max="11542" width="8.28515625" style="41" customWidth="1"/>
    <col min="11543" max="11776" width="9.140625" style="41"/>
    <col min="11777" max="11777" width="5.28515625" style="41" customWidth="1"/>
    <col min="11778" max="11778" width="8.5703125" style="41" customWidth="1"/>
    <col min="11779" max="11779" width="21.5703125" style="41" customWidth="1"/>
    <col min="11780" max="11780" width="8.42578125" style="41" customWidth="1"/>
    <col min="11781" max="11781" width="10.140625" style="41" customWidth="1"/>
    <col min="11782" max="11782" width="12.28515625" style="41" customWidth="1"/>
    <col min="11783" max="11783" width="9.28515625" style="41" customWidth="1"/>
    <col min="11784" max="11784" width="10.7109375" style="41" customWidth="1"/>
    <col min="11785" max="11785" width="5.7109375" style="41" customWidth="1"/>
    <col min="11786" max="11786" width="7.42578125" style="41" customWidth="1"/>
    <col min="11787" max="11787" width="11.5703125" style="41" customWidth="1"/>
    <col min="11788" max="11788" width="12.140625" style="41" customWidth="1"/>
    <col min="11789" max="11789" width="6.42578125" style="41" customWidth="1"/>
    <col min="11790" max="11790" width="10.42578125" style="41" customWidth="1"/>
    <col min="11791" max="11793" width="9.140625" style="41"/>
    <col min="11794" max="11794" width="6.5703125" style="41" customWidth="1"/>
    <col min="11795" max="11795" width="7.7109375" style="41" customWidth="1"/>
    <col min="11796" max="11796" width="9.28515625" style="41" customWidth="1"/>
    <col min="11797" max="11797" width="8" style="41" customWidth="1"/>
    <col min="11798" max="11798" width="8.28515625" style="41" customWidth="1"/>
    <col min="11799" max="12032" width="9.140625" style="41"/>
    <col min="12033" max="12033" width="5.28515625" style="41" customWidth="1"/>
    <col min="12034" max="12034" width="8.5703125" style="41" customWidth="1"/>
    <col min="12035" max="12035" width="21.5703125" style="41" customWidth="1"/>
    <col min="12036" max="12036" width="8.42578125" style="41" customWidth="1"/>
    <col min="12037" max="12037" width="10.140625" style="41" customWidth="1"/>
    <col min="12038" max="12038" width="12.28515625" style="41" customWidth="1"/>
    <col min="12039" max="12039" width="9.28515625" style="41" customWidth="1"/>
    <col min="12040" max="12040" width="10.7109375" style="41" customWidth="1"/>
    <col min="12041" max="12041" width="5.7109375" style="41" customWidth="1"/>
    <col min="12042" max="12042" width="7.42578125" style="41" customWidth="1"/>
    <col min="12043" max="12043" width="11.5703125" style="41" customWidth="1"/>
    <col min="12044" max="12044" width="12.140625" style="41" customWidth="1"/>
    <col min="12045" max="12045" width="6.42578125" style="41" customWidth="1"/>
    <col min="12046" max="12046" width="10.42578125" style="41" customWidth="1"/>
    <col min="12047" max="12049" width="9.140625" style="41"/>
    <col min="12050" max="12050" width="6.5703125" style="41" customWidth="1"/>
    <col min="12051" max="12051" width="7.7109375" style="41" customWidth="1"/>
    <col min="12052" max="12052" width="9.28515625" style="41" customWidth="1"/>
    <col min="12053" max="12053" width="8" style="41" customWidth="1"/>
    <col min="12054" max="12054" width="8.28515625" style="41" customWidth="1"/>
    <col min="12055" max="12288" width="9.140625" style="41"/>
    <col min="12289" max="12289" width="5.28515625" style="41" customWidth="1"/>
    <col min="12290" max="12290" width="8.5703125" style="41" customWidth="1"/>
    <col min="12291" max="12291" width="21.5703125" style="41" customWidth="1"/>
    <col min="12292" max="12292" width="8.42578125" style="41" customWidth="1"/>
    <col min="12293" max="12293" width="10.140625" style="41" customWidth="1"/>
    <col min="12294" max="12294" width="12.28515625" style="41" customWidth="1"/>
    <col min="12295" max="12295" width="9.28515625" style="41" customWidth="1"/>
    <col min="12296" max="12296" width="10.7109375" style="41" customWidth="1"/>
    <col min="12297" max="12297" width="5.7109375" style="41" customWidth="1"/>
    <col min="12298" max="12298" width="7.42578125" style="41" customWidth="1"/>
    <col min="12299" max="12299" width="11.5703125" style="41" customWidth="1"/>
    <col min="12300" max="12300" width="12.140625" style="41" customWidth="1"/>
    <col min="12301" max="12301" width="6.42578125" style="41" customWidth="1"/>
    <col min="12302" max="12302" width="10.42578125" style="41" customWidth="1"/>
    <col min="12303" max="12305" width="9.140625" style="41"/>
    <col min="12306" max="12306" width="6.5703125" style="41" customWidth="1"/>
    <col min="12307" max="12307" width="7.7109375" style="41" customWidth="1"/>
    <col min="12308" max="12308" width="9.28515625" style="41" customWidth="1"/>
    <col min="12309" max="12309" width="8" style="41" customWidth="1"/>
    <col min="12310" max="12310" width="8.28515625" style="41" customWidth="1"/>
    <col min="12311" max="12544" width="9.140625" style="41"/>
    <col min="12545" max="12545" width="5.28515625" style="41" customWidth="1"/>
    <col min="12546" max="12546" width="8.5703125" style="41" customWidth="1"/>
    <col min="12547" max="12547" width="21.5703125" style="41" customWidth="1"/>
    <col min="12548" max="12548" width="8.42578125" style="41" customWidth="1"/>
    <col min="12549" max="12549" width="10.140625" style="41" customWidth="1"/>
    <col min="12550" max="12550" width="12.28515625" style="41" customWidth="1"/>
    <col min="12551" max="12551" width="9.28515625" style="41" customWidth="1"/>
    <col min="12552" max="12552" width="10.7109375" style="41" customWidth="1"/>
    <col min="12553" max="12553" width="5.7109375" style="41" customWidth="1"/>
    <col min="12554" max="12554" width="7.42578125" style="41" customWidth="1"/>
    <col min="12555" max="12555" width="11.5703125" style="41" customWidth="1"/>
    <col min="12556" max="12556" width="12.140625" style="41" customWidth="1"/>
    <col min="12557" max="12557" width="6.42578125" style="41" customWidth="1"/>
    <col min="12558" max="12558" width="10.42578125" style="41" customWidth="1"/>
    <col min="12559" max="12561" width="9.140625" style="41"/>
    <col min="12562" max="12562" width="6.5703125" style="41" customWidth="1"/>
    <col min="12563" max="12563" width="7.7109375" style="41" customWidth="1"/>
    <col min="12564" max="12564" width="9.28515625" style="41" customWidth="1"/>
    <col min="12565" max="12565" width="8" style="41" customWidth="1"/>
    <col min="12566" max="12566" width="8.28515625" style="41" customWidth="1"/>
    <col min="12567" max="12800" width="9.140625" style="41"/>
    <col min="12801" max="12801" width="5.28515625" style="41" customWidth="1"/>
    <col min="12802" max="12802" width="8.5703125" style="41" customWidth="1"/>
    <col min="12803" max="12803" width="21.5703125" style="41" customWidth="1"/>
    <col min="12804" max="12804" width="8.42578125" style="41" customWidth="1"/>
    <col min="12805" max="12805" width="10.140625" style="41" customWidth="1"/>
    <col min="12806" max="12806" width="12.28515625" style="41" customWidth="1"/>
    <col min="12807" max="12807" width="9.28515625" style="41" customWidth="1"/>
    <col min="12808" max="12808" width="10.7109375" style="41" customWidth="1"/>
    <col min="12809" max="12809" width="5.7109375" style="41" customWidth="1"/>
    <col min="12810" max="12810" width="7.42578125" style="41" customWidth="1"/>
    <col min="12811" max="12811" width="11.5703125" style="41" customWidth="1"/>
    <col min="12812" max="12812" width="12.140625" style="41" customWidth="1"/>
    <col min="12813" max="12813" width="6.42578125" style="41" customWidth="1"/>
    <col min="12814" max="12814" width="10.42578125" style="41" customWidth="1"/>
    <col min="12815" max="12817" width="9.140625" style="41"/>
    <col min="12818" max="12818" width="6.5703125" style="41" customWidth="1"/>
    <col min="12819" max="12819" width="7.7109375" style="41" customWidth="1"/>
    <col min="12820" max="12820" width="9.28515625" style="41" customWidth="1"/>
    <col min="12821" max="12821" width="8" style="41" customWidth="1"/>
    <col min="12822" max="12822" width="8.28515625" style="41" customWidth="1"/>
    <col min="12823" max="13056" width="9.140625" style="41"/>
    <col min="13057" max="13057" width="5.28515625" style="41" customWidth="1"/>
    <col min="13058" max="13058" width="8.5703125" style="41" customWidth="1"/>
    <col min="13059" max="13059" width="21.5703125" style="41" customWidth="1"/>
    <col min="13060" max="13060" width="8.42578125" style="41" customWidth="1"/>
    <col min="13061" max="13061" width="10.140625" style="41" customWidth="1"/>
    <col min="13062" max="13062" width="12.28515625" style="41" customWidth="1"/>
    <col min="13063" max="13063" width="9.28515625" style="41" customWidth="1"/>
    <col min="13064" max="13064" width="10.7109375" style="41" customWidth="1"/>
    <col min="13065" max="13065" width="5.7109375" style="41" customWidth="1"/>
    <col min="13066" max="13066" width="7.42578125" style="41" customWidth="1"/>
    <col min="13067" max="13067" width="11.5703125" style="41" customWidth="1"/>
    <col min="13068" max="13068" width="12.140625" style="41" customWidth="1"/>
    <col min="13069" max="13069" width="6.42578125" style="41" customWidth="1"/>
    <col min="13070" max="13070" width="10.42578125" style="41" customWidth="1"/>
    <col min="13071" max="13073" width="9.140625" style="41"/>
    <col min="13074" max="13074" width="6.5703125" style="41" customWidth="1"/>
    <col min="13075" max="13075" width="7.7109375" style="41" customWidth="1"/>
    <col min="13076" max="13076" width="9.28515625" style="41" customWidth="1"/>
    <col min="13077" max="13077" width="8" style="41" customWidth="1"/>
    <col min="13078" max="13078" width="8.28515625" style="41" customWidth="1"/>
    <col min="13079" max="13312" width="9.140625" style="41"/>
    <col min="13313" max="13313" width="5.28515625" style="41" customWidth="1"/>
    <col min="13314" max="13314" width="8.5703125" style="41" customWidth="1"/>
    <col min="13315" max="13315" width="21.5703125" style="41" customWidth="1"/>
    <col min="13316" max="13316" width="8.42578125" style="41" customWidth="1"/>
    <col min="13317" max="13317" width="10.140625" style="41" customWidth="1"/>
    <col min="13318" max="13318" width="12.28515625" style="41" customWidth="1"/>
    <col min="13319" max="13319" width="9.28515625" style="41" customWidth="1"/>
    <col min="13320" max="13320" width="10.7109375" style="41" customWidth="1"/>
    <col min="13321" max="13321" width="5.7109375" style="41" customWidth="1"/>
    <col min="13322" max="13322" width="7.42578125" style="41" customWidth="1"/>
    <col min="13323" max="13323" width="11.5703125" style="41" customWidth="1"/>
    <col min="13324" max="13324" width="12.140625" style="41" customWidth="1"/>
    <col min="13325" max="13325" width="6.42578125" style="41" customWidth="1"/>
    <col min="13326" max="13326" width="10.42578125" style="41" customWidth="1"/>
    <col min="13327" max="13329" width="9.140625" style="41"/>
    <col min="13330" max="13330" width="6.5703125" style="41" customWidth="1"/>
    <col min="13331" max="13331" width="7.7109375" style="41" customWidth="1"/>
    <col min="13332" max="13332" width="9.28515625" style="41" customWidth="1"/>
    <col min="13333" max="13333" width="8" style="41" customWidth="1"/>
    <col min="13334" max="13334" width="8.28515625" style="41" customWidth="1"/>
    <col min="13335" max="13568" width="9.140625" style="41"/>
    <col min="13569" max="13569" width="5.28515625" style="41" customWidth="1"/>
    <col min="13570" max="13570" width="8.5703125" style="41" customWidth="1"/>
    <col min="13571" max="13571" width="21.5703125" style="41" customWidth="1"/>
    <col min="13572" max="13572" width="8.42578125" style="41" customWidth="1"/>
    <col min="13573" max="13573" width="10.140625" style="41" customWidth="1"/>
    <col min="13574" max="13574" width="12.28515625" style="41" customWidth="1"/>
    <col min="13575" max="13575" width="9.28515625" style="41" customWidth="1"/>
    <col min="13576" max="13576" width="10.7109375" style="41" customWidth="1"/>
    <col min="13577" max="13577" width="5.7109375" style="41" customWidth="1"/>
    <col min="13578" max="13578" width="7.42578125" style="41" customWidth="1"/>
    <col min="13579" max="13579" width="11.5703125" style="41" customWidth="1"/>
    <col min="13580" max="13580" width="12.140625" style="41" customWidth="1"/>
    <col min="13581" max="13581" width="6.42578125" style="41" customWidth="1"/>
    <col min="13582" max="13582" width="10.42578125" style="41" customWidth="1"/>
    <col min="13583" max="13585" width="9.140625" style="41"/>
    <col min="13586" max="13586" width="6.5703125" style="41" customWidth="1"/>
    <col min="13587" max="13587" width="7.7109375" style="41" customWidth="1"/>
    <col min="13588" max="13588" width="9.28515625" style="41" customWidth="1"/>
    <col min="13589" max="13589" width="8" style="41" customWidth="1"/>
    <col min="13590" max="13590" width="8.28515625" style="41" customWidth="1"/>
    <col min="13591" max="13824" width="9.140625" style="41"/>
    <col min="13825" max="13825" width="5.28515625" style="41" customWidth="1"/>
    <col min="13826" max="13826" width="8.5703125" style="41" customWidth="1"/>
    <col min="13827" max="13827" width="21.5703125" style="41" customWidth="1"/>
    <col min="13828" max="13828" width="8.42578125" style="41" customWidth="1"/>
    <col min="13829" max="13829" width="10.140625" style="41" customWidth="1"/>
    <col min="13830" max="13830" width="12.28515625" style="41" customWidth="1"/>
    <col min="13831" max="13831" width="9.28515625" style="41" customWidth="1"/>
    <col min="13832" max="13832" width="10.7109375" style="41" customWidth="1"/>
    <col min="13833" max="13833" width="5.7109375" style="41" customWidth="1"/>
    <col min="13834" max="13834" width="7.42578125" style="41" customWidth="1"/>
    <col min="13835" max="13835" width="11.5703125" style="41" customWidth="1"/>
    <col min="13836" max="13836" width="12.140625" style="41" customWidth="1"/>
    <col min="13837" max="13837" width="6.42578125" style="41" customWidth="1"/>
    <col min="13838" max="13838" width="10.42578125" style="41" customWidth="1"/>
    <col min="13839" max="13841" width="9.140625" style="41"/>
    <col min="13842" max="13842" width="6.5703125" style="41" customWidth="1"/>
    <col min="13843" max="13843" width="7.7109375" style="41" customWidth="1"/>
    <col min="13844" max="13844" width="9.28515625" style="41" customWidth="1"/>
    <col min="13845" max="13845" width="8" style="41" customWidth="1"/>
    <col min="13846" max="13846" width="8.28515625" style="41" customWidth="1"/>
    <col min="13847" max="14080" width="9.140625" style="41"/>
    <col min="14081" max="14081" width="5.28515625" style="41" customWidth="1"/>
    <col min="14082" max="14082" width="8.5703125" style="41" customWidth="1"/>
    <col min="14083" max="14083" width="21.5703125" style="41" customWidth="1"/>
    <col min="14084" max="14084" width="8.42578125" style="41" customWidth="1"/>
    <col min="14085" max="14085" width="10.140625" style="41" customWidth="1"/>
    <col min="14086" max="14086" width="12.28515625" style="41" customWidth="1"/>
    <col min="14087" max="14087" width="9.28515625" style="41" customWidth="1"/>
    <col min="14088" max="14088" width="10.7109375" style="41" customWidth="1"/>
    <col min="14089" max="14089" width="5.7109375" style="41" customWidth="1"/>
    <col min="14090" max="14090" width="7.42578125" style="41" customWidth="1"/>
    <col min="14091" max="14091" width="11.5703125" style="41" customWidth="1"/>
    <col min="14092" max="14092" width="12.140625" style="41" customWidth="1"/>
    <col min="14093" max="14093" width="6.42578125" style="41" customWidth="1"/>
    <col min="14094" max="14094" width="10.42578125" style="41" customWidth="1"/>
    <col min="14095" max="14097" width="9.140625" style="41"/>
    <col min="14098" max="14098" width="6.5703125" style="41" customWidth="1"/>
    <col min="14099" max="14099" width="7.7109375" style="41" customWidth="1"/>
    <col min="14100" max="14100" width="9.28515625" style="41" customWidth="1"/>
    <col min="14101" max="14101" width="8" style="41" customWidth="1"/>
    <col min="14102" max="14102" width="8.28515625" style="41" customWidth="1"/>
    <col min="14103" max="14336" width="9.140625" style="41"/>
    <col min="14337" max="14337" width="5.28515625" style="41" customWidth="1"/>
    <col min="14338" max="14338" width="8.5703125" style="41" customWidth="1"/>
    <col min="14339" max="14339" width="21.5703125" style="41" customWidth="1"/>
    <col min="14340" max="14340" width="8.42578125" style="41" customWidth="1"/>
    <col min="14341" max="14341" width="10.140625" style="41" customWidth="1"/>
    <col min="14342" max="14342" width="12.28515625" style="41" customWidth="1"/>
    <col min="14343" max="14343" width="9.28515625" style="41" customWidth="1"/>
    <col min="14344" max="14344" width="10.7109375" style="41" customWidth="1"/>
    <col min="14345" max="14345" width="5.7109375" style="41" customWidth="1"/>
    <col min="14346" max="14346" width="7.42578125" style="41" customWidth="1"/>
    <col min="14347" max="14347" width="11.5703125" style="41" customWidth="1"/>
    <col min="14348" max="14348" width="12.140625" style="41" customWidth="1"/>
    <col min="14349" max="14349" width="6.42578125" style="41" customWidth="1"/>
    <col min="14350" max="14350" width="10.42578125" style="41" customWidth="1"/>
    <col min="14351" max="14353" width="9.140625" style="41"/>
    <col min="14354" max="14354" width="6.5703125" style="41" customWidth="1"/>
    <col min="14355" max="14355" width="7.7109375" style="41" customWidth="1"/>
    <col min="14356" max="14356" width="9.28515625" style="41" customWidth="1"/>
    <col min="14357" max="14357" width="8" style="41" customWidth="1"/>
    <col min="14358" max="14358" width="8.28515625" style="41" customWidth="1"/>
    <col min="14359" max="14592" width="9.140625" style="41"/>
    <col min="14593" max="14593" width="5.28515625" style="41" customWidth="1"/>
    <col min="14594" max="14594" width="8.5703125" style="41" customWidth="1"/>
    <col min="14595" max="14595" width="21.5703125" style="41" customWidth="1"/>
    <col min="14596" max="14596" width="8.42578125" style="41" customWidth="1"/>
    <col min="14597" max="14597" width="10.140625" style="41" customWidth="1"/>
    <col min="14598" max="14598" width="12.28515625" style="41" customWidth="1"/>
    <col min="14599" max="14599" width="9.28515625" style="41" customWidth="1"/>
    <col min="14600" max="14600" width="10.7109375" style="41" customWidth="1"/>
    <col min="14601" max="14601" width="5.7109375" style="41" customWidth="1"/>
    <col min="14602" max="14602" width="7.42578125" style="41" customWidth="1"/>
    <col min="14603" max="14603" width="11.5703125" style="41" customWidth="1"/>
    <col min="14604" max="14604" width="12.140625" style="41" customWidth="1"/>
    <col min="14605" max="14605" width="6.42578125" style="41" customWidth="1"/>
    <col min="14606" max="14606" width="10.42578125" style="41" customWidth="1"/>
    <col min="14607" max="14609" width="9.140625" style="41"/>
    <col min="14610" max="14610" width="6.5703125" style="41" customWidth="1"/>
    <col min="14611" max="14611" width="7.7109375" style="41" customWidth="1"/>
    <col min="14612" max="14612" width="9.28515625" style="41" customWidth="1"/>
    <col min="14613" max="14613" width="8" style="41" customWidth="1"/>
    <col min="14614" max="14614" width="8.28515625" style="41" customWidth="1"/>
    <col min="14615" max="14848" width="9.140625" style="41"/>
    <col min="14849" max="14849" width="5.28515625" style="41" customWidth="1"/>
    <col min="14850" max="14850" width="8.5703125" style="41" customWidth="1"/>
    <col min="14851" max="14851" width="21.5703125" style="41" customWidth="1"/>
    <col min="14852" max="14852" width="8.42578125" style="41" customWidth="1"/>
    <col min="14853" max="14853" width="10.140625" style="41" customWidth="1"/>
    <col min="14854" max="14854" width="12.28515625" style="41" customWidth="1"/>
    <col min="14855" max="14855" width="9.28515625" style="41" customWidth="1"/>
    <col min="14856" max="14856" width="10.7109375" style="41" customWidth="1"/>
    <col min="14857" max="14857" width="5.7109375" style="41" customWidth="1"/>
    <col min="14858" max="14858" width="7.42578125" style="41" customWidth="1"/>
    <col min="14859" max="14859" width="11.5703125" style="41" customWidth="1"/>
    <col min="14860" max="14860" width="12.140625" style="41" customWidth="1"/>
    <col min="14861" max="14861" width="6.42578125" style="41" customWidth="1"/>
    <col min="14862" max="14862" width="10.42578125" style="41" customWidth="1"/>
    <col min="14863" max="14865" width="9.140625" style="41"/>
    <col min="14866" max="14866" width="6.5703125" style="41" customWidth="1"/>
    <col min="14867" max="14867" width="7.7109375" style="41" customWidth="1"/>
    <col min="14868" max="14868" width="9.28515625" style="41" customWidth="1"/>
    <col min="14869" max="14869" width="8" style="41" customWidth="1"/>
    <col min="14870" max="14870" width="8.28515625" style="41" customWidth="1"/>
    <col min="14871" max="15104" width="9.140625" style="41"/>
    <col min="15105" max="15105" width="5.28515625" style="41" customWidth="1"/>
    <col min="15106" max="15106" width="8.5703125" style="41" customWidth="1"/>
    <col min="15107" max="15107" width="21.5703125" style="41" customWidth="1"/>
    <col min="15108" max="15108" width="8.42578125" style="41" customWidth="1"/>
    <col min="15109" max="15109" width="10.140625" style="41" customWidth="1"/>
    <col min="15110" max="15110" width="12.28515625" style="41" customWidth="1"/>
    <col min="15111" max="15111" width="9.28515625" style="41" customWidth="1"/>
    <col min="15112" max="15112" width="10.7109375" style="41" customWidth="1"/>
    <col min="15113" max="15113" width="5.7109375" style="41" customWidth="1"/>
    <col min="15114" max="15114" width="7.42578125" style="41" customWidth="1"/>
    <col min="15115" max="15115" width="11.5703125" style="41" customWidth="1"/>
    <col min="15116" max="15116" width="12.140625" style="41" customWidth="1"/>
    <col min="15117" max="15117" width="6.42578125" style="41" customWidth="1"/>
    <col min="15118" max="15118" width="10.42578125" style="41" customWidth="1"/>
    <col min="15119" max="15121" width="9.140625" style="41"/>
    <col min="15122" max="15122" width="6.5703125" style="41" customWidth="1"/>
    <col min="15123" max="15123" width="7.7109375" style="41" customWidth="1"/>
    <col min="15124" max="15124" width="9.28515625" style="41" customWidth="1"/>
    <col min="15125" max="15125" width="8" style="41" customWidth="1"/>
    <col min="15126" max="15126" width="8.28515625" style="41" customWidth="1"/>
    <col min="15127" max="15360" width="9.140625" style="41"/>
    <col min="15361" max="15361" width="5.28515625" style="41" customWidth="1"/>
    <col min="15362" max="15362" width="8.5703125" style="41" customWidth="1"/>
    <col min="15363" max="15363" width="21.5703125" style="41" customWidth="1"/>
    <col min="15364" max="15364" width="8.42578125" style="41" customWidth="1"/>
    <col min="15365" max="15365" width="10.140625" style="41" customWidth="1"/>
    <col min="15366" max="15366" width="12.28515625" style="41" customWidth="1"/>
    <col min="15367" max="15367" width="9.28515625" style="41" customWidth="1"/>
    <col min="15368" max="15368" width="10.7109375" style="41" customWidth="1"/>
    <col min="15369" max="15369" width="5.7109375" style="41" customWidth="1"/>
    <col min="15370" max="15370" width="7.42578125" style="41" customWidth="1"/>
    <col min="15371" max="15371" width="11.5703125" style="41" customWidth="1"/>
    <col min="15372" max="15372" width="12.140625" style="41" customWidth="1"/>
    <col min="15373" max="15373" width="6.42578125" style="41" customWidth="1"/>
    <col min="15374" max="15374" width="10.42578125" style="41" customWidth="1"/>
    <col min="15375" max="15377" width="9.140625" style="41"/>
    <col min="15378" max="15378" width="6.5703125" style="41" customWidth="1"/>
    <col min="15379" max="15379" width="7.7109375" style="41" customWidth="1"/>
    <col min="15380" max="15380" width="9.28515625" style="41" customWidth="1"/>
    <col min="15381" max="15381" width="8" style="41" customWidth="1"/>
    <col min="15382" max="15382" width="8.28515625" style="41" customWidth="1"/>
    <col min="15383" max="15616" width="9.140625" style="41"/>
    <col min="15617" max="15617" width="5.28515625" style="41" customWidth="1"/>
    <col min="15618" max="15618" width="8.5703125" style="41" customWidth="1"/>
    <col min="15619" max="15619" width="21.5703125" style="41" customWidth="1"/>
    <col min="15620" max="15620" width="8.42578125" style="41" customWidth="1"/>
    <col min="15621" max="15621" width="10.140625" style="41" customWidth="1"/>
    <col min="15622" max="15622" width="12.28515625" style="41" customWidth="1"/>
    <col min="15623" max="15623" width="9.28515625" style="41" customWidth="1"/>
    <col min="15624" max="15624" width="10.7109375" style="41" customWidth="1"/>
    <col min="15625" max="15625" width="5.7109375" style="41" customWidth="1"/>
    <col min="15626" max="15626" width="7.42578125" style="41" customWidth="1"/>
    <col min="15627" max="15627" width="11.5703125" style="41" customWidth="1"/>
    <col min="15628" max="15628" width="12.140625" style="41" customWidth="1"/>
    <col min="15629" max="15629" width="6.42578125" style="41" customWidth="1"/>
    <col min="15630" max="15630" width="10.42578125" style="41" customWidth="1"/>
    <col min="15631" max="15633" width="9.140625" style="41"/>
    <col min="15634" max="15634" width="6.5703125" style="41" customWidth="1"/>
    <col min="15635" max="15635" width="7.7109375" style="41" customWidth="1"/>
    <col min="15636" max="15636" width="9.28515625" style="41" customWidth="1"/>
    <col min="15637" max="15637" width="8" style="41" customWidth="1"/>
    <col min="15638" max="15638" width="8.28515625" style="41" customWidth="1"/>
    <col min="15639" max="15872" width="9.140625" style="41"/>
    <col min="15873" max="15873" width="5.28515625" style="41" customWidth="1"/>
    <col min="15874" max="15874" width="8.5703125" style="41" customWidth="1"/>
    <col min="15875" max="15875" width="21.5703125" style="41" customWidth="1"/>
    <col min="15876" max="15876" width="8.42578125" style="41" customWidth="1"/>
    <col min="15877" max="15877" width="10.140625" style="41" customWidth="1"/>
    <col min="15878" max="15878" width="12.28515625" style="41" customWidth="1"/>
    <col min="15879" max="15879" width="9.28515625" style="41" customWidth="1"/>
    <col min="15880" max="15880" width="10.7109375" style="41" customWidth="1"/>
    <col min="15881" max="15881" width="5.7109375" style="41" customWidth="1"/>
    <col min="15882" max="15882" width="7.42578125" style="41" customWidth="1"/>
    <col min="15883" max="15883" width="11.5703125" style="41" customWidth="1"/>
    <col min="15884" max="15884" width="12.140625" style="41" customWidth="1"/>
    <col min="15885" max="15885" width="6.42578125" style="41" customWidth="1"/>
    <col min="15886" max="15886" width="10.42578125" style="41" customWidth="1"/>
    <col min="15887" max="15889" width="9.140625" style="41"/>
    <col min="15890" max="15890" width="6.5703125" style="41" customWidth="1"/>
    <col min="15891" max="15891" width="7.7109375" style="41" customWidth="1"/>
    <col min="15892" max="15892" width="9.28515625" style="41" customWidth="1"/>
    <col min="15893" max="15893" width="8" style="41" customWidth="1"/>
    <col min="15894" max="15894" width="8.28515625" style="41" customWidth="1"/>
    <col min="15895" max="16128" width="9.140625" style="41"/>
    <col min="16129" max="16129" width="5.28515625" style="41" customWidth="1"/>
    <col min="16130" max="16130" width="8.5703125" style="41" customWidth="1"/>
    <col min="16131" max="16131" width="21.5703125" style="41" customWidth="1"/>
    <col min="16132" max="16132" width="8.42578125" style="41" customWidth="1"/>
    <col min="16133" max="16133" width="10.140625" style="41" customWidth="1"/>
    <col min="16134" max="16134" width="12.28515625" style="41" customWidth="1"/>
    <col min="16135" max="16135" width="9.28515625" style="41" customWidth="1"/>
    <col min="16136" max="16136" width="10.7109375" style="41" customWidth="1"/>
    <col min="16137" max="16137" width="5.7109375" style="41" customWidth="1"/>
    <col min="16138" max="16138" width="7.42578125" style="41" customWidth="1"/>
    <col min="16139" max="16139" width="11.5703125" style="41" customWidth="1"/>
    <col min="16140" max="16140" width="12.140625" style="41" customWidth="1"/>
    <col min="16141" max="16141" width="6.42578125" style="41" customWidth="1"/>
    <col min="16142" max="16142" width="10.42578125" style="41" customWidth="1"/>
    <col min="16143" max="16145" width="9.140625" style="41"/>
    <col min="16146" max="16146" width="6.5703125" style="41" customWidth="1"/>
    <col min="16147" max="16147" width="7.7109375" style="41" customWidth="1"/>
    <col min="16148" max="16148" width="9.28515625" style="41" customWidth="1"/>
    <col min="16149" max="16149" width="8" style="41" customWidth="1"/>
    <col min="16150" max="16150" width="8.28515625" style="41" customWidth="1"/>
    <col min="16151" max="16384" width="9.140625" style="41"/>
  </cols>
  <sheetData>
    <row r="1" spans="1:23" s="72" customFormat="1" ht="12.75" customHeight="1">
      <c r="A1" s="612" t="s">
        <v>150</v>
      </c>
      <c r="B1" s="612"/>
      <c r="C1" s="615">
        <f>'Ponudbeni list'!C8</f>
        <v>0</v>
      </c>
      <c r="D1" s="615"/>
      <c r="E1" s="615"/>
      <c r="F1" s="615"/>
      <c r="G1" s="615"/>
      <c r="H1" s="615"/>
      <c r="I1" s="69"/>
      <c r="J1" s="616" t="s">
        <v>157</v>
      </c>
      <c r="K1" s="70"/>
      <c r="L1" s="71"/>
      <c r="M1" s="71"/>
      <c r="N1" s="71"/>
      <c r="O1" s="71"/>
      <c r="P1" s="71"/>
      <c r="Q1" s="71"/>
      <c r="R1" s="71"/>
      <c r="S1" s="71"/>
      <c r="T1" s="71"/>
      <c r="U1" s="71"/>
      <c r="V1" s="71"/>
      <c r="W1" s="71"/>
    </row>
    <row r="2" spans="1:23" s="72" customFormat="1" ht="12.75" customHeight="1">
      <c r="A2" s="612" t="s">
        <v>151</v>
      </c>
      <c r="B2" s="612"/>
      <c r="C2" s="615">
        <f>'Ponudbeni list'!C9</f>
        <v>0</v>
      </c>
      <c r="D2" s="615"/>
      <c r="E2" s="615"/>
      <c r="F2" s="615"/>
      <c r="G2" s="615"/>
      <c r="H2" s="615"/>
      <c r="I2" s="69"/>
      <c r="J2" s="616"/>
      <c r="K2" s="70"/>
      <c r="L2" s="71"/>
      <c r="M2" s="71"/>
      <c r="N2" s="71"/>
      <c r="O2" s="71"/>
      <c r="P2" s="71"/>
      <c r="Q2" s="71"/>
      <c r="R2" s="71"/>
      <c r="S2" s="71"/>
      <c r="T2" s="71"/>
      <c r="U2" s="71"/>
      <c r="V2" s="71"/>
      <c r="W2" s="71"/>
    </row>
    <row r="3" spans="1:23" s="72" customFormat="1" ht="12.75" customHeight="1">
      <c r="A3" s="612" t="s">
        <v>33</v>
      </c>
      <c r="B3" s="612"/>
      <c r="C3" s="615">
        <f>'Ponudbeni list'!C10</f>
        <v>0</v>
      </c>
      <c r="D3" s="615"/>
      <c r="E3" s="615"/>
      <c r="F3" s="615"/>
      <c r="G3" s="615"/>
      <c r="H3" s="615"/>
      <c r="I3" s="69"/>
      <c r="J3" s="73"/>
      <c r="K3" s="70"/>
      <c r="L3" s="71"/>
      <c r="M3" s="71"/>
      <c r="N3" s="71"/>
      <c r="O3" s="71"/>
      <c r="P3" s="71"/>
      <c r="Q3" s="71"/>
      <c r="R3" s="71"/>
      <c r="S3" s="71"/>
      <c r="T3" s="71"/>
      <c r="U3" s="71"/>
      <c r="V3" s="71"/>
      <c r="W3" s="71"/>
    </row>
    <row r="4" spans="1:23" s="72" customFormat="1" ht="12.75" customHeight="1">
      <c r="A4" s="612" t="s">
        <v>152</v>
      </c>
      <c r="B4" s="612"/>
      <c r="C4" s="613">
        <f>'Ponudbeni list'!C13</f>
        <v>0</v>
      </c>
      <c r="D4" s="613"/>
      <c r="E4" s="613"/>
      <c r="F4" s="613"/>
      <c r="G4" s="613"/>
      <c r="H4" s="613"/>
      <c r="I4" s="69"/>
      <c r="J4" s="73"/>
      <c r="K4" s="70"/>
      <c r="L4" s="71"/>
      <c r="M4" s="71"/>
      <c r="N4" s="71"/>
      <c r="O4" s="71"/>
      <c r="P4" s="71"/>
      <c r="Q4" s="71"/>
      <c r="R4" s="71"/>
      <c r="S4" s="71"/>
      <c r="T4" s="71"/>
      <c r="U4" s="71"/>
      <c r="V4" s="71"/>
      <c r="W4" s="71"/>
    </row>
    <row r="5" spans="1:23" s="72" customFormat="1" ht="12.75" customHeight="1">
      <c r="A5" s="614" t="s">
        <v>153</v>
      </c>
      <c r="B5" s="614"/>
      <c r="C5" s="613">
        <f>'Ponudbeni list'!C28</f>
        <v>0</v>
      </c>
      <c r="D5" s="613"/>
      <c r="E5" s="613"/>
      <c r="F5" s="613"/>
      <c r="G5" s="613"/>
      <c r="H5" s="613"/>
      <c r="I5" s="69"/>
      <c r="J5" s="73"/>
      <c r="K5" s="70"/>
      <c r="L5" s="71"/>
      <c r="M5" s="71"/>
      <c r="N5" s="71"/>
      <c r="O5" s="71"/>
      <c r="P5" s="71"/>
      <c r="Q5" s="71"/>
      <c r="R5" s="71"/>
      <c r="S5" s="71"/>
      <c r="T5" s="71"/>
      <c r="U5" s="71"/>
      <c r="V5" s="71"/>
      <c r="W5" s="71"/>
    </row>
    <row r="6" spans="1:23" s="72" customFormat="1" ht="12.75" customHeight="1">
      <c r="A6" s="614" t="s">
        <v>154</v>
      </c>
      <c r="B6" s="614"/>
      <c r="C6" s="613">
        <f>'Ponudbeni list'!C27</f>
        <v>0</v>
      </c>
      <c r="D6" s="613"/>
      <c r="E6" s="613"/>
      <c r="F6" s="613"/>
      <c r="G6" s="613"/>
      <c r="H6" s="613"/>
      <c r="I6" s="69"/>
      <c r="J6" s="73"/>
      <c r="K6" s="70"/>
      <c r="L6" s="71"/>
      <c r="M6" s="71"/>
      <c r="N6" s="71"/>
      <c r="O6" s="71"/>
      <c r="P6" s="71"/>
      <c r="Q6" s="71"/>
      <c r="R6" s="71"/>
      <c r="S6" s="71"/>
      <c r="T6" s="71"/>
      <c r="U6" s="71"/>
      <c r="V6" s="71"/>
      <c r="W6" s="71"/>
    </row>
    <row r="7" spans="1:23" s="72" customFormat="1" ht="12.75" customHeight="1">
      <c r="A7" s="612" t="s">
        <v>166</v>
      </c>
      <c r="B7" s="612"/>
      <c r="C7" s="612"/>
      <c r="D7" s="612"/>
      <c r="E7" s="612"/>
      <c r="F7" s="612"/>
      <c r="G7" s="612"/>
      <c r="H7" s="612"/>
      <c r="I7" s="69"/>
      <c r="J7" s="73"/>
      <c r="K7" s="70"/>
      <c r="L7" s="71"/>
      <c r="M7" s="71"/>
      <c r="N7" s="71"/>
      <c r="O7" s="71"/>
      <c r="P7" s="71"/>
      <c r="Q7" s="71"/>
      <c r="R7" s="71"/>
      <c r="S7" s="71"/>
      <c r="T7" s="71"/>
      <c r="U7" s="71"/>
      <c r="V7" s="71"/>
      <c r="W7" s="71"/>
    </row>
    <row r="8" spans="1:23" s="47" customFormat="1" ht="5.0999999999999996" customHeight="1">
      <c r="A8" s="598"/>
      <c r="B8" s="599"/>
      <c r="C8" s="599"/>
      <c r="D8" s="599"/>
      <c r="E8" s="599"/>
      <c r="F8" s="599"/>
      <c r="G8" s="599"/>
      <c r="H8" s="599"/>
      <c r="I8" s="51"/>
      <c r="J8" s="50"/>
      <c r="K8" s="49"/>
      <c r="L8" s="48"/>
      <c r="M8" s="48"/>
      <c r="N8" s="48"/>
      <c r="O8" s="48"/>
      <c r="P8" s="48"/>
      <c r="Q8" s="48"/>
      <c r="R8" s="48"/>
      <c r="S8" s="48"/>
      <c r="T8" s="48"/>
      <c r="U8" s="48"/>
      <c r="V8" s="48"/>
      <c r="W8" s="48"/>
    </row>
    <row r="9" spans="1:23" s="47" customFormat="1" ht="12.75" customHeight="1">
      <c r="A9" s="598" t="s">
        <v>128</v>
      </c>
      <c r="B9" s="599"/>
      <c r="C9" s="599"/>
      <c r="D9" s="599"/>
      <c r="E9" s="599"/>
      <c r="F9" s="599"/>
      <c r="G9" s="599"/>
      <c r="H9" s="599"/>
      <c r="I9" s="51"/>
      <c r="J9" s="50"/>
      <c r="K9" s="49"/>
      <c r="L9" s="48"/>
      <c r="M9" s="48"/>
      <c r="N9" s="48"/>
      <c r="O9" s="48"/>
      <c r="P9" s="48"/>
      <c r="Q9" s="48"/>
      <c r="R9" s="48"/>
      <c r="S9" s="48"/>
      <c r="T9" s="48"/>
      <c r="U9" s="48"/>
      <c r="V9" s="48"/>
      <c r="W9" s="48"/>
    </row>
    <row r="10" spans="1:23" s="47" customFormat="1" ht="5.0999999999999996" customHeight="1">
      <c r="A10" s="598"/>
      <c r="B10" s="599"/>
      <c r="C10" s="599"/>
      <c r="D10" s="599"/>
      <c r="E10" s="599"/>
      <c r="F10" s="599"/>
      <c r="G10" s="599"/>
      <c r="H10" s="599"/>
      <c r="I10" s="51"/>
      <c r="J10" s="50"/>
      <c r="K10" s="49"/>
      <c r="L10" s="48"/>
      <c r="M10" s="48"/>
      <c r="N10" s="48"/>
      <c r="O10" s="48"/>
      <c r="P10" s="48"/>
      <c r="Q10" s="48"/>
      <c r="R10" s="48"/>
      <c r="S10" s="48"/>
      <c r="T10" s="48"/>
      <c r="U10" s="48"/>
      <c r="V10" s="48"/>
      <c r="W10" s="48"/>
    </row>
    <row r="11" spans="1:23" s="47" customFormat="1" ht="38.25" customHeight="1">
      <c r="A11" s="598" t="s">
        <v>267</v>
      </c>
      <c r="B11" s="599"/>
      <c r="C11" s="599"/>
      <c r="D11" s="599"/>
      <c r="E11" s="599"/>
      <c r="F11" s="599"/>
      <c r="G11" s="599"/>
      <c r="H11" s="599"/>
      <c r="I11" s="51"/>
      <c r="J11" s="50"/>
      <c r="K11" s="49"/>
      <c r="L11" s="48"/>
      <c r="M11" s="48"/>
      <c r="N11" s="48"/>
      <c r="O11" s="48"/>
      <c r="P11" s="48"/>
      <c r="Q11" s="48"/>
      <c r="R11" s="48"/>
      <c r="S11" s="48"/>
      <c r="T11" s="48"/>
      <c r="U11" s="48"/>
      <c r="V11" s="48"/>
      <c r="W11" s="48"/>
    </row>
    <row r="12" spans="1:23" s="47" customFormat="1" ht="11.1" customHeight="1">
      <c r="A12" s="598"/>
      <c r="B12" s="599"/>
      <c r="C12" s="599"/>
      <c r="D12" s="599"/>
      <c r="E12" s="599"/>
      <c r="F12" s="599"/>
      <c r="G12" s="599"/>
      <c r="H12" s="599"/>
      <c r="I12" s="51"/>
      <c r="J12" s="50"/>
      <c r="K12" s="49"/>
      <c r="L12" s="48"/>
      <c r="M12" s="48"/>
      <c r="N12" s="48"/>
      <c r="O12" s="48"/>
      <c r="P12" s="48"/>
      <c r="Q12" s="48"/>
      <c r="R12" s="48"/>
      <c r="S12" s="48"/>
      <c r="T12" s="48"/>
      <c r="U12" s="48"/>
      <c r="V12" s="48"/>
      <c r="W12" s="48"/>
    </row>
    <row r="13" spans="1:23" s="47" customFormat="1" ht="12.75" customHeight="1">
      <c r="A13" s="598" t="s">
        <v>129</v>
      </c>
      <c r="B13" s="599"/>
      <c r="C13" s="599"/>
      <c r="D13" s="599"/>
      <c r="E13" s="599"/>
      <c r="F13" s="599"/>
      <c r="G13" s="599"/>
      <c r="H13" s="599"/>
      <c r="I13" s="51"/>
      <c r="J13" s="50"/>
      <c r="K13" s="49"/>
      <c r="L13" s="48"/>
      <c r="M13" s="48"/>
      <c r="N13" s="48"/>
      <c r="O13" s="48"/>
      <c r="P13" s="48"/>
      <c r="Q13" s="48"/>
      <c r="R13" s="48"/>
      <c r="S13" s="48"/>
      <c r="T13" s="48"/>
      <c r="U13" s="48"/>
      <c r="V13" s="48"/>
      <c r="W13" s="48"/>
    </row>
    <row r="14" spans="1:23" s="47" customFormat="1" ht="9.9499999999999993" customHeight="1">
      <c r="A14" s="598"/>
      <c r="B14" s="599"/>
      <c r="C14" s="599"/>
      <c r="D14" s="599"/>
      <c r="E14" s="599"/>
      <c r="F14" s="599"/>
      <c r="G14" s="599"/>
      <c r="H14" s="599"/>
      <c r="I14" s="51"/>
      <c r="J14" s="50"/>
      <c r="K14" s="49"/>
      <c r="L14" s="48"/>
      <c r="M14" s="48"/>
      <c r="N14" s="48"/>
      <c r="O14" s="48"/>
      <c r="P14" s="48"/>
      <c r="Q14" s="48"/>
      <c r="R14" s="48"/>
      <c r="S14" s="48"/>
      <c r="T14" s="48"/>
      <c r="U14" s="48"/>
      <c r="V14" s="48"/>
      <c r="W14" s="48"/>
    </row>
    <row r="15" spans="1:23" s="47" customFormat="1" ht="9.9499999999999993" customHeight="1">
      <c r="A15" s="598"/>
      <c r="B15" s="599"/>
      <c r="C15" s="599"/>
      <c r="D15" s="599"/>
      <c r="E15" s="599"/>
      <c r="F15" s="599"/>
      <c r="G15" s="599"/>
      <c r="H15" s="599"/>
      <c r="I15" s="51"/>
      <c r="J15" s="50"/>
      <c r="K15" s="49"/>
      <c r="L15" s="48"/>
      <c r="M15" s="48"/>
      <c r="N15" s="48"/>
      <c r="O15" s="48"/>
      <c r="P15" s="48"/>
      <c r="Q15" s="48"/>
      <c r="R15" s="48"/>
      <c r="S15" s="48"/>
      <c r="T15" s="48"/>
      <c r="U15" s="48"/>
      <c r="V15" s="48"/>
      <c r="W15" s="48"/>
    </row>
    <row r="16" spans="1:23" s="47" customFormat="1" ht="9.9499999999999993" customHeight="1">
      <c r="A16" s="598"/>
      <c r="B16" s="599"/>
      <c r="C16" s="599"/>
      <c r="D16" s="599"/>
      <c r="E16" s="599"/>
      <c r="F16" s="599"/>
      <c r="G16" s="599"/>
      <c r="H16" s="599"/>
      <c r="I16" s="51"/>
      <c r="J16" s="234"/>
      <c r="K16" s="49"/>
      <c r="L16" s="48"/>
      <c r="M16" s="48"/>
      <c r="N16" s="48"/>
      <c r="O16" s="48"/>
      <c r="P16" s="48"/>
      <c r="Q16" s="48"/>
      <c r="R16" s="48"/>
      <c r="S16" s="48"/>
      <c r="T16" s="48"/>
      <c r="U16" s="48"/>
      <c r="V16" s="48"/>
      <c r="W16" s="48"/>
    </row>
    <row r="17" spans="1:23" s="85" customFormat="1" ht="14.1" customHeight="1">
      <c r="A17" s="610" t="s">
        <v>439</v>
      </c>
      <c r="B17" s="611"/>
      <c r="C17" s="611"/>
      <c r="D17" s="611"/>
      <c r="E17" s="611"/>
      <c r="F17" s="611"/>
      <c r="G17" s="611"/>
      <c r="H17" s="611"/>
      <c r="I17" s="54"/>
      <c r="J17" s="235"/>
      <c r="K17" s="53"/>
      <c r="L17" s="52"/>
      <c r="M17" s="52"/>
      <c r="N17" s="52"/>
      <c r="O17" s="52"/>
      <c r="P17" s="52"/>
      <c r="Q17" s="52"/>
      <c r="R17" s="52"/>
      <c r="S17" s="52"/>
      <c r="T17" s="52"/>
      <c r="U17" s="52"/>
      <c r="V17" s="52"/>
      <c r="W17" s="52"/>
    </row>
    <row r="18" spans="1:23" s="47" customFormat="1" ht="9.9499999999999993" customHeight="1">
      <c r="A18" s="598"/>
      <c r="B18" s="599"/>
      <c r="C18" s="599"/>
      <c r="D18" s="599"/>
      <c r="E18" s="599"/>
      <c r="F18" s="599"/>
      <c r="G18" s="599"/>
      <c r="H18" s="599"/>
      <c r="I18" s="51"/>
      <c r="J18" s="50"/>
      <c r="K18" s="49"/>
      <c r="L18" s="48"/>
      <c r="M18" s="48"/>
      <c r="N18" s="48"/>
      <c r="O18" s="48"/>
      <c r="P18" s="48"/>
      <c r="Q18" s="48"/>
      <c r="R18" s="48"/>
      <c r="S18" s="48"/>
      <c r="T18" s="48"/>
      <c r="U18" s="48"/>
      <c r="V18" s="48"/>
      <c r="W18" s="48"/>
    </row>
    <row r="19" spans="1:23" s="47" customFormat="1" ht="9.9499999999999993" customHeight="1">
      <c r="A19" s="598"/>
      <c r="B19" s="599"/>
      <c r="C19" s="599"/>
      <c r="D19" s="599"/>
      <c r="E19" s="599"/>
      <c r="F19" s="599"/>
      <c r="G19" s="599"/>
      <c r="H19" s="599"/>
      <c r="I19" s="51"/>
      <c r="J19" s="50"/>
      <c r="K19" s="49"/>
      <c r="L19" s="48"/>
      <c r="M19" s="48"/>
      <c r="N19" s="48"/>
      <c r="O19" s="48"/>
      <c r="P19" s="48"/>
      <c r="Q19" s="48"/>
      <c r="R19" s="48"/>
      <c r="S19" s="48"/>
      <c r="T19" s="48"/>
      <c r="U19" s="48"/>
      <c r="V19" s="48"/>
      <c r="W19" s="48"/>
    </row>
    <row r="20" spans="1:23" s="47" customFormat="1" ht="9.9499999999999993" customHeight="1">
      <c r="A20" s="598"/>
      <c r="B20" s="599"/>
      <c r="C20" s="599"/>
      <c r="D20" s="599"/>
      <c r="E20" s="599"/>
      <c r="F20" s="599"/>
      <c r="G20" s="599"/>
      <c r="H20" s="599"/>
      <c r="I20" s="51"/>
      <c r="J20" s="50"/>
      <c r="K20" s="49"/>
      <c r="L20" s="48"/>
      <c r="M20" s="48"/>
      <c r="N20" s="48"/>
      <c r="O20" s="48"/>
      <c r="P20" s="48"/>
      <c r="Q20" s="48"/>
      <c r="R20" s="48"/>
      <c r="S20" s="48"/>
      <c r="T20" s="48"/>
      <c r="U20" s="48"/>
      <c r="V20" s="48"/>
      <c r="W20" s="48"/>
    </row>
    <row r="21" spans="1:23" s="47" customFormat="1" ht="12.75" customHeight="1">
      <c r="A21" s="601" t="s">
        <v>127</v>
      </c>
      <c r="B21" s="602"/>
      <c r="C21" s="602"/>
      <c r="D21" s="602"/>
      <c r="E21" s="602"/>
      <c r="F21" s="602"/>
      <c r="G21" s="602"/>
      <c r="H21" s="602"/>
      <c r="I21" s="51"/>
      <c r="J21" s="50"/>
      <c r="K21" s="49"/>
      <c r="L21" s="48"/>
      <c r="M21" s="48"/>
      <c r="N21" s="48"/>
      <c r="O21" s="48"/>
      <c r="P21" s="48"/>
      <c r="Q21" s="48"/>
      <c r="R21" s="48"/>
      <c r="S21" s="48"/>
      <c r="T21" s="48"/>
      <c r="U21" s="48"/>
      <c r="V21" s="48"/>
      <c r="W21" s="48"/>
    </row>
    <row r="22" spans="1:23" s="47" customFormat="1" ht="5.0999999999999996" customHeight="1">
      <c r="A22" s="598"/>
      <c r="B22" s="599"/>
      <c r="C22" s="599"/>
      <c r="D22" s="599"/>
      <c r="E22" s="599"/>
      <c r="F22" s="599"/>
      <c r="G22" s="599"/>
      <c r="H22" s="599"/>
      <c r="I22" s="51"/>
      <c r="J22" s="50"/>
      <c r="K22" s="49"/>
      <c r="L22" s="48"/>
      <c r="M22" s="48"/>
      <c r="N22" s="48"/>
      <c r="O22" s="48"/>
      <c r="P22" s="48"/>
      <c r="Q22" s="48"/>
      <c r="R22" s="48"/>
      <c r="S22" s="48"/>
      <c r="T22" s="48"/>
      <c r="U22" s="48"/>
      <c r="V22" s="48"/>
      <c r="W22" s="48"/>
    </row>
    <row r="23" spans="1:23" s="47" customFormat="1" ht="38.1" customHeight="1">
      <c r="A23" s="598" t="s">
        <v>440</v>
      </c>
      <c r="B23" s="599"/>
      <c r="C23" s="599"/>
      <c r="D23" s="599"/>
      <c r="E23" s="599"/>
      <c r="F23" s="599"/>
      <c r="G23" s="599"/>
      <c r="H23" s="599"/>
      <c r="I23" s="51"/>
      <c r="J23" s="50"/>
      <c r="K23" s="49"/>
      <c r="L23" s="48"/>
      <c r="M23" s="48"/>
      <c r="N23" s="48"/>
      <c r="O23" s="48"/>
      <c r="P23" s="48"/>
      <c r="Q23" s="48"/>
      <c r="R23" s="48"/>
      <c r="S23" s="48"/>
      <c r="T23" s="48"/>
      <c r="U23" s="48"/>
      <c r="V23" s="48"/>
      <c r="W23" s="48"/>
    </row>
    <row r="24" spans="1:23" s="47" customFormat="1" ht="5.0999999999999996" customHeight="1">
      <c r="A24" s="598"/>
      <c r="B24" s="599"/>
      <c r="C24" s="599"/>
      <c r="D24" s="599"/>
      <c r="E24" s="599"/>
      <c r="F24" s="599"/>
      <c r="G24" s="599"/>
      <c r="H24" s="599"/>
      <c r="I24" s="51"/>
      <c r="J24" s="50"/>
      <c r="K24" s="49"/>
      <c r="L24" s="48"/>
      <c r="M24" s="48"/>
      <c r="N24" s="48"/>
      <c r="O24" s="48"/>
      <c r="P24" s="48"/>
      <c r="Q24" s="48"/>
      <c r="R24" s="48"/>
      <c r="S24" s="48"/>
      <c r="T24" s="48"/>
      <c r="U24" s="48"/>
      <c r="V24" s="48"/>
      <c r="W24" s="48"/>
    </row>
    <row r="25" spans="1:23" s="47" customFormat="1" ht="27" customHeight="1">
      <c r="A25" s="598" t="s">
        <v>131</v>
      </c>
      <c r="B25" s="599"/>
      <c r="C25" s="599"/>
      <c r="D25" s="599"/>
      <c r="E25" s="599"/>
      <c r="F25" s="599"/>
      <c r="G25" s="599"/>
      <c r="H25" s="599"/>
      <c r="I25" s="51"/>
      <c r="J25" s="50"/>
      <c r="K25" s="49"/>
      <c r="L25" s="48"/>
      <c r="M25" s="48"/>
      <c r="N25" s="48"/>
      <c r="O25" s="48"/>
      <c r="P25" s="48"/>
      <c r="Q25" s="48"/>
      <c r="R25" s="48"/>
      <c r="S25" s="48"/>
      <c r="T25" s="48"/>
      <c r="U25" s="48"/>
      <c r="V25" s="48"/>
      <c r="W25" s="48"/>
    </row>
    <row r="26" spans="1:23" s="47" customFormat="1" ht="5.0999999999999996" customHeight="1">
      <c r="A26" s="598"/>
      <c r="B26" s="599"/>
      <c r="C26" s="599"/>
      <c r="D26" s="599"/>
      <c r="E26" s="599"/>
      <c r="F26" s="599"/>
      <c r="G26" s="599"/>
      <c r="H26" s="599"/>
      <c r="I26" s="51"/>
      <c r="J26" s="182"/>
      <c r="K26" s="49"/>
      <c r="L26" s="48"/>
      <c r="M26" s="48"/>
      <c r="N26" s="48"/>
      <c r="O26" s="48"/>
      <c r="P26" s="48"/>
      <c r="Q26" s="48"/>
      <c r="R26" s="48"/>
      <c r="S26" s="48"/>
      <c r="T26" s="48"/>
      <c r="U26" s="48"/>
      <c r="V26" s="48"/>
      <c r="W26" s="48"/>
    </row>
    <row r="27" spans="1:23" s="47" customFormat="1" ht="12.75" customHeight="1">
      <c r="A27" s="609" t="s">
        <v>425</v>
      </c>
      <c r="B27" s="604"/>
      <c r="C27" s="604"/>
      <c r="D27" s="604"/>
      <c r="E27" s="604"/>
      <c r="F27" s="604"/>
      <c r="G27" s="604"/>
      <c r="H27" s="604"/>
      <c r="I27" s="51"/>
      <c r="J27" s="182"/>
      <c r="K27" s="49"/>
      <c r="L27" s="48"/>
      <c r="M27" s="48"/>
      <c r="N27" s="48"/>
      <c r="O27" s="48"/>
      <c r="P27" s="48"/>
      <c r="Q27" s="48"/>
      <c r="R27" s="48"/>
      <c r="S27" s="48"/>
      <c r="T27" s="48"/>
      <c r="U27" s="48"/>
      <c r="V27" s="48"/>
      <c r="W27" s="48"/>
    </row>
    <row r="28" spans="1:23" s="47" customFormat="1" ht="9.9499999999999993" customHeight="1">
      <c r="A28" s="598"/>
      <c r="B28" s="599"/>
      <c r="C28" s="599"/>
      <c r="D28" s="599"/>
      <c r="E28" s="599"/>
      <c r="F28" s="599"/>
      <c r="G28" s="599"/>
      <c r="H28" s="599"/>
      <c r="I28" s="51"/>
      <c r="J28" s="50"/>
      <c r="K28" s="49"/>
      <c r="L28" s="48"/>
      <c r="M28" s="48"/>
      <c r="N28" s="48"/>
      <c r="O28" s="48"/>
      <c r="P28" s="48"/>
      <c r="Q28" s="48"/>
      <c r="R28" s="48"/>
      <c r="S28" s="48"/>
      <c r="T28" s="48"/>
      <c r="U28" s="48"/>
      <c r="V28" s="48"/>
      <c r="W28" s="48"/>
    </row>
    <row r="29" spans="1:23" s="47" customFormat="1" ht="9.9499999999999993" customHeight="1">
      <c r="A29" s="598"/>
      <c r="B29" s="599"/>
      <c r="C29" s="599"/>
      <c r="D29" s="599"/>
      <c r="E29" s="599"/>
      <c r="F29" s="599"/>
      <c r="G29" s="599"/>
      <c r="H29" s="599"/>
      <c r="I29" s="51"/>
      <c r="J29" s="50"/>
      <c r="K29" s="49"/>
      <c r="L29" s="48"/>
      <c r="M29" s="48"/>
      <c r="N29" s="48"/>
      <c r="O29" s="48"/>
      <c r="P29" s="48"/>
      <c r="Q29" s="48"/>
      <c r="R29" s="48"/>
      <c r="S29" s="48"/>
      <c r="T29" s="48"/>
      <c r="U29" s="48"/>
      <c r="V29" s="48"/>
      <c r="W29" s="48"/>
    </row>
    <row r="30" spans="1:23" s="47" customFormat="1" ht="12.75" customHeight="1">
      <c r="A30" s="601" t="s">
        <v>126</v>
      </c>
      <c r="B30" s="602"/>
      <c r="C30" s="602"/>
      <c r="D30" s="602"/>
      <c r="E30" s="602"/>
      <c r="F30" s="602"/>
      <c r="G30" s="602"/>
      <c r="H30" s="602"/>
      <c r="I30" s="51"/>
      <c r="J30" s="50"/>
      <c r="K30" s="49"/>
      <c r="L30" s="48"/>
      <c r="M30" s="48"/>
      <c r="N30" s="48"/>
      <c r="O30" s="48"/>
      <c r="P30" s="48"/>
      <c r="Q30" s="48"/>
      <c r="R30" s="48"/>
      <c r="S30" s="48"/>
      <c r="T30" s="48"/>
      <c r="U30" s="48"/>
      <c r="V30" s="48"/>
      <c r="W30" s="48"/>
    </row>
    <row r="31" spans="1:23" s="47" customFormat="1" ht="5.0999999999999996" customHeight="1">
      <c r="A31" s="598"/>
      <c r="B31" s="599"/>
      <c r="C31" s="599"/>
      <c r="D31" s="599"/>
      <c r="E31" s="599"/>
      <c r="F31" s="599"/>
      <c r="G31" s="599"/>
      <c r="H31" s="599"/>
      <c r="I31" s="51"/>
      <c r="J31" s="50"/>
      <c r="K31" s="49"/>
      <c r="L31" s="48"/>
      <c r="M31" s="48"/>
      <c r="N31" s="48"/>
      <c r="O31" s="48"/>
      <c r="P31" s="48"/>
      <c r="Q31" s="48"/>
      <c r="R31" s="48"/>
      <c r="S31" s="48"/>
      <c r="T31" s="48"/>
      <c r="U31" s="48"/>
      <c r="V31" s="48"/>
      <c r="W31" s="48"/>
    </row>
    <row r="32" spans="1:23" s="47" customFormat="1" ht="25.5" customHeight="1">
      <c r="A32" s="598" t="s">
        <v>426</v>
      </c>
      <c r="B32" s="599"/>
      <c r="C32" s="599"/>
      <c r="D32" s="599"/>
      <c r="E32" s="599"/>
      <c r="F32" s="599"/>
      <c r="G32" s="599"/>
      <c r="H32" s="599"/>
      <c r="I32" s="51"/>
      <c r="J32" s="50"/>
      <c r="K32" s="49"/>
      <c r="L32" s="48"/>
      <c r="M32" s="48"/>
      <c r="N32" s="48"/>
      <c r="O32" s="48"/>
      <c r="P32" s="48"/>
      <c r="Q32" s="48"/>
      <c r="R32" s="48"/>
      <c r="S32" s="48"/>
      <c r="T32" s="48"/>
      <c r="U32" s="48"/>
      <c r="V32" s="48"/>
      <c r="W32" s="48"/>
    </row>
    <row r="33" spans="1:23" s="47" customFormat="1" ht="14.25" customHeight="1">
      <c r="A33" s="607">
        <f>'Ponudbeni list'!C24</f>
        <v>0</v>
      </c>
      <c r="B33" s="608"/>
      <c r="C33" s="608"/>
      <c r="D33" s="608"/>
      <c r="E33" s="608"/>
      <c r="F33" s="608"/>
      <c r="G33" s="608"/>
      <c r="H33" s="608"/>
      <c r="I33" s="51"/>
      <c r="J33" s="50"/>
      <c r="K33" s="49"/>
      <c r="L33" s="48"/>
      <c r="M33" s="48"/>
      <c r="N33" s="48"/>
      <c r="O33" s="48"/>
      <c r="P33" s="48"/>
      <c r="Q33" s="48"/>
      <c r="R33" s="48"/>
      <c r="S33" s="48"/>
      <c r="T33" s="48"/>
      <c r="U33" s="48"/>
      <c r="V33" s="48"/>
      <c r="W33" s="48"/>
    </row>
    <row r="34" spans="1:23" s="47" customFormat="1" ht="3" customHeight="1">
      <c r="A34" s="598"/>
      <c r="B34" s="599"/>
      <c r="C34" s="599"/>
      <c r="D34" s="599"/>
      <c r="E34" s="599"/>
      <c r="F34" s="599"/>
      <c r="G34" s="599"/>
      <c r="H34" s="599"/>
      <c r="I34" s="51"/>
      <c r="J34" s="50"/>
      <c r="K34" s="49"/>
      <c r="L34" s="48"/>
      <c r="M34" s="48"/>
      <c r="N34" s="48"/>
      <c r="O34" s="48"/>
      <c r="P34" s="48"/>
      <c r="Q34" s="48"/>
      <c r="R34" s="48"/>
      <c r="S34" s="48"/>
      <c r="T34" s="48"/>
      <c r="U34" s="48"/>
      <c r="V34" s="48"/>
      <c r="W34" s="48"/>
    </row>
    <row r="35" spans="1:23" s="47" customFormat="1" ht="12.75" customHeight="1">
      <c r="A35" s="598" t="s">
        <v>130</v>
      </c>
      <c r="B35" s="599"/>
      <c r="C35" s="599"/>
      <c r="D35" s="599"/>
      <c r="E35" s="599"/>
      <c r="F35" s="599"/>
      <c r="G35" s="599"/>
      <c r="H35" s="599"/>
      <c r="I35" s="51"/>
      <c r="J35" s="84" t="s">
        <v>148</v>
      </c>
      <c r="K35" s="49"/>
      <c r="L35" s="48"/>
      <c r="M35" s="48"/>
      <c r="N35" s="48"/>
      <c r="O35" s="48"/>
      <c r="P35" s="48"/>
      <c r="Q35" s="48"/>
      <c r="R35" s="48"/>
      <c r="S35" s="48"/>
      <c r="T35" s="48"/>
      <c r="U35" s="48"/>
      <c r="V35" s="48"/>
      <c r="W35" s="48"/>
    </row>
    <row r="36" spans="1:23" s="47" customFormat="1" ht="3" customHeight="1">
      <c r="A36" s="598"/>
      <c r="B36" s="599"/>
      <c r="C36" s="599"/>
      <c r="D36" s="599"/>
      <c r="E36" s="599"/>
      <c r="F36" s="599"/>
      <c r="G36" s="599"/>
      <c r="H36" s="599"/>
      <c r="I36" s="51"/>
      <c r="J36" s="50"/>
      <c r="K36" s="49"/>
      <c r="L36" s="48"/>
      <c r="M36" s="48"/>
      <c r="N36" s="48"/>
      <c r="O36" s="48"/>
      <c r="P36" s="48"/>
      <c r="Q36" s="48"/>
      <c r="R36" s="48"/>
      <c r="S36" s="48"/>
      <c r="T36" s="48"/>
      <c r="U36" s="48"/>
      <c r="V36" s="48"/>
      <c r="W36" s="48"/>
    </row>
    <row r="37" spans="1:23" s="47" customFormat="1" ht="12.75" customHeight="1">
      <c r="A37" s="598" t="s">
        <v>165</v>
      </c>
      <c r="B37" s="599"/>
      <c r="C37" s="599"/>
      <c r="D37" s="599"/>
      <c r="E37" s="599"/>
      <c r="F37" s="599"/>
      <c r="G37" s="599"/>
      <c r="H37" s="599"/>
      <c r="I37" s="51"/>
      <c r="J37" s="90"/>
      <c r="K37" s="49"/>
      <c r="L37" s="48"/>
      <c r="M37" s="48"/>
      <c r="N37" s="48"/>
      <c r="O37" s="48"/>
      <c r="P37" s="48"/>
      <c r="Q37" s="48"/>
      <c r="R37" s="48"/>
      <c r="S37" s="48"/>
      <c r="T37" s="48"/>
      <c r="U37" s="48"/>
      <c r="V37" s="48"/>
      <c r="W37" s="48"/>
    </row>
    <row r="38" spans="1:23" s="47" customFormat="1" ht="9.9499999999999993" customHeight="1">
      <c r="A38" s="598"/>
      <c r="B38" s="599"/>
      <c r="C38" s="599"/>
      <c r="D38" s="599"/>
      <c r="E38" s="599"/>
      <c r="F38" s="599"/>
      <c r="G38" s="599"/>
      <c r="H38" s="599"/>
      <c r="I38" s="51"/>
      <c r="J38" s="90"/>
      <c r="K38" s="49"/>
      <c r="L38" s="48"/>
      <c r="M38" s="48"/>
      <c r="N38" s="48"/>
      <c r="O38" s="48"/>
      <c r="P38" s="48"/>
      <c r="Q38" s="48"/>
      <c r="R38" s="48"/>
      <c r="S38" s="48"/>
      <c r="T38" s="48"/>
      <c r="U38" s="48"/>
      <c r="V38" s="48"/>
      <c r="W38" s="48"/>
    </row>
    <row r="39" spans="1:23" s="47" customFormat="1" ht="9.9499999999999993" customHeight="1">
      <c r="A39" s="598"/>
      <c r="B39" s="599"/>
      <c r="C39" s="599"/>
      <c r="D39" s="599"/>
      <c r="E39" s="599"/>
      <c r="F39" s="599"/>
      <c r="G39" s="599"/>
      <c r="H39" s="599"/>
      <c r="I39" s="51"/>
      <c r="J39" s="91"/>
      <c r="K39" s="49"/>
      <c r="L39" s="48"/>
      <c r="M39" s="48"/>
      <c r="N39" s="48"/>
      <c r="O39" s="48"/>
      <c r="P39" s="48"/>
      <c r="Q39" s="48"/>
      <c r="R39" s="48"/>
      <c r="S39" s="48"/>
      <c r="T39" s="48"/>
      <c r="U39" s="48"/>
      <c r="V39" s="48"/>
      <c r="W39" s="48"/>
    </row>
    <row r="40" spans="1:23" s="47" customFormat="1" ht="12.75" customHeight="1">
      <c r="A40" s="601" t="s">
        <v>125</v>
      </c>
      <c r="B40" s="602"/>
      <c r="C40" s="602"/>
      <c r="D40" s="602"/>
      <c r="E40" s="602"/>
      <c r="F40" s="602"/>
      <c r="G40" s="602"/>
      <c r="H40" s="602"/>
      <c r="I40" s="51"/>
      <c r="J40" s="50"/>
      <c r="K40" s="49"/>
      <c r="L40" s="48"/>
      <c r="M40" s="48"/>
      <c r="N40" s="48"/>
      <c r="O40" s="48"/>
      <c r="P40" s="48"/>
      <c r="Q40" s="48"/>
      <c r="R40" s="48"/>
      <c r="S40" s="48"/>
      <c r="T40" s="48"/>
      <c r="U40" s="48"/>
      <c r="V40" s="48"/>
      <c r="W40" s="48"/>
    </row>
    <row r="41" spans="1:23" s="47" customFormat="1" ht="5.0999999999999996" customHeight="1">
      <c r="A41" s="598"/>
      <c r="B41" s="599"/>
      <c r="C41" s="599"/>
      <c r="D41" s="599"/>
      <c r="E41" s="599"/>
      <c r="F41" s="599"/>
      <c r="G41" s="599"/>
      <c r="H41" s="599"/>
      <c r="I41" s="51"/>
      <c r="J41" s="50"/>
      <c r="K41" s="49"/>
      <c r="L41" s="48"/>
      <c r="M41" s="48"/>
      <c r="N41" s="48"/>
      <c r="O41" s="48"/>
      <c r="P41" s="48"/>
      <c r="Q41" s="48"/>
      <c r="R41" s="48"/>
      <c r="S41" s="48"/>
      <c r="T41" s="48"/>
      <c r="U41" s="48"/>
      <c r="V41" s="48"/>
      <c r="W41" s="48"/>
    </row>
    <row r="42" spans="1:23" s="47" customFormat="1" ht="12.75" customHeight="1">
      <c r="A42" s="631" t="s">
        <v>461</v>
      </c>
      <c r="B42" s="632"/>
      <c r="C42" s="632"/>
      <c r="D42" s="632"/>
      <c r="E42" s="632"/>
      <c r="F42" s="632"/>
      <c r="G42" s="632"/>
      <c r="H42" s="632"/>
      <c r="I42" s="51"/>
      <c r="J42" s="50"/>
      <c r="K42" s="49"/>
      <c r="L42" s="48"/>
      <c r="M42" s="48"/>
      <c r="N42" s="48"/>
      <c r="O42" s="48"/>
      <c r="P42" s="48"/>
      <c r="Q42" s="48"/>
      <c r="R42" s="48"/>
      <c r="S42" s="48"/>
      <c r="T42" s="48"/>
      <c r="U42" s="48"/>
      <c r="V42" s="48"/>
      <c r="W42" s="48"/>
    </row>
    <row r="43" spans="1:23" s="47" customFormat="1" ht="9.9499999999999993" customHeight="1">
      <c r="A43" s="609"/>
      <c r="B43" s="604"/>
      <c r="C43" s="604"/>
      <c r="D43" s="604"/>
      <c r="E43" s="604"/>
      <c r="F43" s="604"/>
      <c r="G43" s="604"/>
      <c r="H43" s="604"/>
      <c r="I43" s="51"/>
      <c r="J43" s="50"/>
      <c r="K43" s="49"/>
      <c r="L43" s="48"/>
      <c r="M43" s="48"/>
      <c r="N43" s="48"/>
      <c r="O43" s="48"/>
      <c r="P43" s="48"/>
      <c r="Q43" s="48"/>
      <c r="R43" s="48"/>
      <c r="S43" s="48"/>
      <c r="T43" s="48"/>
      <c r="U43" s="48"/>
      <c r="V43" s="48"/>
      <c r="W43" s="48"/>
    </row>
    <row r="44" spans="1:23" s="47" customFormat="1" ht="9.9499999999999993" customHeight="1">
      <c r="A44" s="609"/>
      <c r="B44" s="604"/>
      <c r="C44" s="604"/>
      <c r="D44" s="604"/>
      <c r="E44" s="604"/>
      <c r="F44" s="604"/>
      <c r="G44" s="604"/>
      <c r="H44" s="604"/>
      <c r="I44" s="51"/>
      <c r="J44" s="50"/>
      <c r="K44" s="49"/>
      <c r="L44" s="48"/>
      <c r="M44" s="48"/>
      <c r="N44" s="48"/>
      <c r="O44" s="48"/>
      <c r="P44" s="48"/>
      <c r="Q44" s="48"/>
      <c r="R44" s="48"/>
      <c r="S44" s="48"/>
      <c r="T44" s="48"/>
      <c r="U44" s="48"/>
      <c r="V44" s="48"/>
      <c r="W44" s="48"/>
    </row>
    <row r="45" spans="1:23" s="47" customFormat="1" ht="12.75" customHeight="1">
      <c r="A45" s="633" t="s">
        <v>124</v>
      </c>
      <c r="B45" s="634"/>
      <c r="C45" s="634"/>
      <c r="D45" s="634"/>
      <c r="E45" s="634"/>
      <c r="F45" s="634"/>
      <c r="G45" s="634"/>
      <c r="H45" s="634"/>
      <c r="I45" s="51"/>
      <c r="J45" s="50"/>
      <c r="K45" s="49"/>
      <c r="L45" s="48"/>
      <c r="M45" s="48"/>
      <c r="N45" s="48"/>
      <c r="O45" s="48"/>
      <c r="P45" s="48"/>
      <c r="Q45" s="48"/>
      <c r="R45" s="48"/>
      <c r="S45" s="48"/>
      <c r="T45" s="48"/>
      <c r="U45" s="48"/>
      <c r="V45" s="48"/>
      <c r="W45" s="48"/>
    </row>
    <row r="46" spans="1:23" s="47" customFormat="1" ht="5.0999999999999996" customHeight="1">
      <c r="A46" s="609"/>
      <c r="B46" s="604"/>
      <c r="C46" s="604"/>
      <c r="D46" s="604"/>
      <c r="E46" s="604"/>
      <c r="F46" s="604"/>
      <c r="G46" s="604"/>
      <c r="H46" s="604"/>
      <c r="I46" s="51"/>
      <c r="J46" s="50"/>
      <c r="K46" s="49"/>
      <c r="L46" s="48"/>
      <c r="M46" s="48"/>
      <c r="N46" s="48"/>
      <c r="O46" s="48"/>
      <c r="P46" s="48"/>
      <c r="Q46" s="48"/>
      <c r="R46" s="48"/>
      <c r="S46" s="48"/>
      <c r="T46" s="48"/>
      <c r="U46" s="48"/>
      <c r="V46" s="48"/>
      <c r="W46" s="48"/>
    </row>
    <row r="47" spans="1:23" s="47" customFormat="1" ht="24.75" customHeight="1">
      <c r="A47" s="603" t="s">
        <v>427</v>
      </c>
      <c r="B47" s="604"/>
      <c r="C47" s="604"/>
      <c r="D47" s="604"/>
      <c r="E47" s="604"/>
      <c r="F47" s="604"/>
      <c r="G47" s="604"/>
      <c r="H47" s="604"/>
      <c r="I47" s="51"/>
      <c r="J47" s="50"/>
      <c r="K47" s="49"/>
      <c r="L47" s="48"/>
      <c r="M47" s="48"/>
      <c r="N47" s="48"/>
      <c r="O47" s="48"/>
      <c r="P47" s="48"/>
      <c r="Q47" s="48"/>
      <c r="R47" s="48"/>
      <c r="S47" s="48"/>
      <c r="T47" s="48"/>
      <c r="U47" s="48"/>
      <c r="V47" s="48"/>
      <c r="W47" s="48"/>
    </row>
    <row r="48" spans="1:23" s="47" customFormat="1" ht="9.9499999999999993" customHeight="1">
      <c r="A48" s="609"/>
      <c r="B48" s="604"/>
      <c r="C48" s="604"/>
      <c r="D48" s="604"/>
      <c r="E48" s="604"/>
      <c r="F48" s="604"/>
      <c r="G48" s="604"/>
      <c r="H48" s="604"/>
      <c r="I48" s="51"/>
      <c r="J48" s="50"/>
      <c r="K48" s="49"/>
      <c r="L48" s="48"/>
      <c r="M48" s="48"/>
      <c r="N48" s="48"/>
      <c r="O48" s="48"/>
      <c r="P48" s="48"/>
      <c r="Q48" s="48"/>
      <c r="R48" s="48"/>
      <c r="S48" s="48"/>
      <c r="T48" s="48"/>
      <c r="U48" s="48"/>
      <c r="V48" s="48"/>
      <c r="W48" s="48"/>
    </row>
    <row r="49" spans="1:23" s="47" customFormat="1" ht="9.9499999999999993" customHeight="1">
      <c r="A49" s="609"/>
      <c r="B49" s="604"/>
      <c r="C49" s="604"/>
      <c r="D49" s="604"/>
      <c r="E49" s="604"/>
      <c r="F49" s="604"/>
      <c r="G49" s="604"/>
      <c r="H49" s="604"/>
      <c r="I49" s="51"/>
      <c r="J49" s="50"/>
      <c r="K49" s="49"/>
      <c r="L49" s="48"/>
      <c r="M49" s="48"/>
      <c r="N49" s="48"/>
      <c r="O49" s="48"/>
      <c r="P49" s="48"/>
      <c r="Q49" s="48"/>
      <c r="R49" s="48"/>
      <c r="S49" s="48"/>
      <c r="T49" s="48"/>
      <c r="U49" s="48"/>
      <c r="V49" s="48"/>
      <c r="W49" s="48"/>
    </row>
    <row r="50" spans="1:23" s="47" customFormat="1" ht="12.75" customHeight="1">
      <c r="A50" s="633" t="s">
        <v>123</v>
      </c>
      <c r="B50" s="634"/>
      <c r="C50" s="634"/>
      <c r="D50" s="634"/>
      <c r="E50" s="634"/>
      <c r="F50" s="634"/>
      <c r="G50" s="634"/>
      <c r="H50" s="634"/>
      <c r="I50" s="51"/>
      <c r="J50" s="50"/>
      <c r="K50" s="49"/>
      <c r="L50" s="48"/>
      <c r="M50" s="48"/>
      <c r="N50" s="48"/>
      <c r="O50" s="48"/>
      <c r="P50" s="48"/>
      <c r="Q50" s="48"/>
      <c r="R50" s="48"/>
      <c r="S50" s="48"/>
      <c r="T50" s="48"/>
      <c r="U50" s="48"/>
      <c r="V50" s="48"/>
      <c r="W50" s="48"/>
    </row>
    <row r="51" spans="1:23" s="47" customFormat="1" ht="5.0999999999999996" customHeight="1">
      <c r="A51" s="609"/>
      <c r="B51" s="604"/>
      <c r="C51" s="604"/>
      <c r="D51" s="604"/>
      <c r="E51" s="604"/>
      <c r="F51" s="604"/>
      <c r="G51" s="604"/>
      <c r="H51" s="604"/>
      <c r="I51" s="51"/>
      <c r="J51" s="50"/>
      <c r="K51" s="49"/>
      <c r="L51" s="48"/>
      <c r="M51" s="48"/>
      <c r="N51" s="48"/>
      <c r="O51" s="48"/>
      <c r="P51" s="48"/>
      <c r="Q51" s="48"/>
      <c r="R51" s="48"/>
      <c r="S51" s="48"/>
      <c r="T51" s="48"/>
      <c r="U51" s="48"/>
      <c r="V51" s="48"/>
      <c r="W51" s="48"/>
    </row>
    <row r="52" spans="1:23" s="47" customFormat="1" ht="90" customHeight="1">
      <c r="A52" s="603" t="s">
        <v>458</v>
      </c>
      <c r="B52" s="604"/>
      <c r="C52" s="604"/>
      <c r="D52" s="604"/>
      <c r="E52" s="604"/>
      <c r="F52" s="604"/>
      <c r="G52" s="604"/>
      <c r="H52" s="604"/>
      <c r="I52" s="51"/>
      <c r="J52" s="50"/>
      <c r="K52" s="49"/>
      <c r="L52" s="48"/>
      <c r="M52" s="48"/>
      <c r="N52" s="48"/>
      <c r="O52" s="48"/>
      <c r="P52" s="48"/>
      <c r="Q52" s="48"/>
      <c r="R52" s="48"/>
      <c r="S52" s="48"/>
      <c r="T52" s="48"/>
      <c r="U52" s="48"/>
      <c r="V52" s="48"/>
      <c r="W52" s="48"/>
    </row>
    <row r="53" spans="1:23" s="47" customFormat="1" ht="5.0999999999999996" customHeight="1">
      <c r="A53" s="609"/>
      <c r="B53" s="604"/>
      <c r="C53" s="604"/>
      <c r="D53" s="604"/>
      <c r="E53" s="604"/>
      <c r="F53" s="604"/>
      <c r="G53" s="604"/>
      <c r="H53" s="604"/>
      <c r="I53" s="51"/>
      <c r="J53" s="50"/>
      <c r="K53" s="49"/>
      <c r="L53" s="48"/>
      <c r="M53" s="48"/>
      <c r="N53" s="48"/>
      <c r="O53" s="48"/>
      <c r="P53" s="48"/>
      <c r="Q53" s="48"/>
      <c r="R53" s="48"/>
      <c r="S53" s="48"/>
      <c r="T53" s="48"/>
      <c r="U53" s="48"/>
      <c r="V53" s="48"/>
      <c r="W53" s="48"/>
    </row>
    <row r="54" spans="1:23" s="47" customFormat="1" ht="76.5" customHeight="1">
      <c r="A54" s="603" t="s">
        <v>459</v>
      </c>
      <c r="B54" s="604"/>
      <c r="C54" s="604"/>
      <c r="D54" s="604"/>
      <c r="E54" s="604"/>
      <c r="F54" s="604"/>
      <c r="G54" s="604"/>
      <c r="H54" s="604"/>
      <c r="I54" s="51"/>
      <c r="J54" s="50"/>
      <c r="K54" s="49"/>
      <c r="L54" s="48"/>
      <c r="M54" s="48"/>
      <c r="N54" s="48"/>
      <c r="O54" s="48"/>
      <c r="P54" s="48"/>
      <c r="Q54" s="48"/>
      <c r="R54" s="48"/>
      <c r="S54" s="48"/>
      <c r="T54" s="48"/>
      <c r="U54" s="48"/>
      <c r="V54" s="48"/>
      <c r="W54" s="48"/>
    </row>
    <row r="55" spans="1:23" s="47" customFormat="1" ht="5.0999999999999996" customHeight="1">
      <c r="A55" s="609"/>
      <c r="B55" s="604"/>
      <c r="C55" s="604"/>
      <c r="D55" s="604"/>
      <c r="E55" s="604"/>
      <c r="F55" s="604"/>
      <c r="G55" s="604"/>
      <c r="H55" s="604"/>
      <c r="I55" s="51"/>
      <c r="J55" s="50"/>
      <c r="K55" s="49"/>
      <c r="L55" s="48"/>
      <c r="M55" s="48"/>
      <c r="N55" s="48"/>
      <c r="O55" s="48"/>
      <c r="P55" s="48"/>
      <c r="Q55" s="48"/>
      <c r="R55" s="48"/>
      <c r="S55" s="48"/>
      <c r="T55" s="48"/>
      <c r="U55" s="48"/>
      <c r="V55" s="48"/>
      <c r="W55" s="48"/>
    </row>
    <row r="56" spans="1:23" s="47" customFormat="1" ht="26.1" customHeight="1">
      <c r="A56" s="603" t="s">
        <v>460</v>
      </c>
      <c r="B56" s="604"/>
      <c r="C56" s="604"/>
      <c r="D56" s="604"/>
      <c r="E56" s="604"/>
      <c r="F56" s="604"/>
      <c r="G56" s="604"/>
      <c r="H56" s="604"/>
      <c r="I56" s="51"/>
      <c r="J56" s="50"/>
      <c r="K56" s="49"/>
      <c r="L56" s="48"/>
      <c r="M56" s="48"/>
      <c r="N56" s="48"/>
      <c r="O56" s="48"/>
      <c r="P56" s="48"/>
      <c r="Q56" s="48"/>
      <c r="R56" s="48"/>
      <c r="S56" s="48"/>
      <c r="T56" s="48"/>
      <c r="U56" s="48"/>
      <c r="V56" s="48"/>
      <c r="W56" s="48"/>
    </row>
    <row r="57" spans="1:23" s="47" customFormat="1" ht="5.0999999999999996" customHeight="1">
      <c r="A57" s="609"/>
      <c r="B57" s="604"/>
      <c r="C57" s="604"/>
      <c r="D57" s="604"/>
      <c r="E57" s="604"/>
      <c r="F57" s="604"/>
      <c r="G57" s="604"/>
      <c r="H57" s="604"/>
      <c r="I57" s="51"/>
      <c r="J57" s="50"/>
      <c r="K57" s="49"/>
      <c r="L57" s="48"/>
      <c r="M57" s="48"/>
      <c r="N57" s="48"/>
      <c r="O57" s="48"/>
      <c r="P57" s="48"/>
      <c r="Q57" s="48"/>
      <c r="R57" s="48"/>
      <c r="S57" s="48"/>
      <c r="T57" s="48"/>
      <c r="U57" s="48"/>
      <c r="V57" s="48"/>
      <c r="W57" s="48"/>
    </row>
    <row r="58" spans="1:23" s="47" customFormat="1" ht="26.1" customHeight="1">
      <c r="A58" s="603" t="s">
        <v>164</v>
      </c>
      <c r="B58" s="604"/>
      <c r="C58" s="604"/>
      <c r="D58" s="604"/>
      <c r="E58" s="604"/>
      <c r="F58" s="604"/>
      <c r="G58" s="604"/>
      <c r="H58" s="604"/>
      <c r="I58" s="51"/>
      <c r="J58" s="50"/>
      <c r="K58" s="49"/>
      <c r="L58" s="48"/>
      <c r="M58" s="48"/>
      <c r="N58" s="48"/>
      <c r="O58" s="48"/>
      <c r="P58" s="48"/>
      <c r="Q58" s="48"/>
      <c r="R58" s="48"/>
      <c r="S58" s="48"/>
      <c r="T58" s="48"/>
      <c r="U58" s="48"/>
      <c r="V58" s="48"/>
      <c r="W58" s="48"/>
    </row>
    <row r="59" spans="1:23" s="47" customFormat="1" ht="9.9499999999999993" customHeight="1">
      <c r="A59" s="598"/>
      <c r="B59" s="599"/>
      <c r="C59" s="599"/>
      <c r="D59" s="599"/>
      <c r="E59" s="599"/>
      <c r="F59" s="599"/>
      <c r="G59" s="599"/>
      <c r="H59" s="599"/>
      <c r="I59" s="51"/>
      <c r="J59" s="50"/>
      <c r="K59" s="49"/>
      <c r="L59" s="48"/>
      <c r="M59" s="48"/>
      <c r="N59" s="48"/>
      <c r="O59" s="48"/>
      <c r="P59" s="48"/>
      <c r="Q59" s="48"/>
      <c r="R59" s="48"/>
      <c r="S59" s="48"/>
      <c r="T59" s="48"/>
      <c r="U59" s="48"/>
      <c r="V59" s="48"/>
      <c r="W59" s="48"/>
    </row>
    <row r="60" spans="1:23" s="47" customFormat="1" ht="9.9499999999999993" customHeight="1">
      <c r="A60" s="598"/>
      <c r="B60" s="599"/>
      <c r="C60" s="599"/>
      <c r="D60" s="599"/>
      <c r="E60" s="599"/>
      <c r="F60" s="599"/>
      <c r="G60" s="599"/>
      <c r="H60" s="599"/>
      <c r="I60" s="51"/>
      <c r="J60" s="50"/>
      <c r="K60" s="49"/>
      <c r="L60" s="48"/>
      <c r="M60" s="48"/>
      <c r="N60" s="48"/>
      <c r="O60" s="48"/>
      <c r="P60" s="48"/>
      <c r="Q60" s="48"/>
      <c r="R60" s="48"/>
      <c r="S60" s="48"/>
      <c r="T60" s="48"/>
      <c r="U60" s="48"/>
      <c r="V60" s="48"/>
      <c r="W60" s="48"/>
    </row>
    <row r="61" spans="1:23" s="47" customFormat="1" ht="12.75" customHeight="1">
      <c r="A61" s="601" t="s">
        <v>122</v>
      </c>
      <c r="B61" s="602"/>
      <c r="C61" s="602"/>
      <c r="D61" s="602"/>
      <c r="E61" s="602"/>
      <c r="F61" s="602"/>
      <c r="G61" s="602"/>
      <c r="H61" s="602"/>
      <c r="I61" s="51"/>
      <c r="J61" s="50"/>
      <c r="K61" s="49"/>
      <c r="L61" s="48"/>
      <c r="M61" s="48"/>
      <c r="N61" s="48"/>
      <c r="O61" s="48"/>
      <c r="P61" s="48"/>
      <c r="Q61" s="48"/>
      <c r="R61" s="48"/>
      <c r="S61" s="48"/>
      <c r="T61" s="48"/>
      <c r="U61" s="48"/>
      <c r="V61" s="48"/>
      <c r="W61" s="48"/>
    </row>
    <row r="62" spans="1:23" s="47" customFormat="1" ht="5.0999999999999996" customHeight="1">
      <c r="A62" s="598"/>
      <c r="B62" s="599"/>
      <c r="C62" s="599"/>
      <c r="D62" s="599"/>
      <c r="E62" s="599"/>
      <c r="F62" s="599"/>
      <c r="G62" s="599"/>
      <c r="H62" s="599"/>
      <c r="I62" s="51"/>
      <c r="J62" s="50"/>
      <c r="K62" s="49"/>
      <c r="L62" s="48"/>
      <c r="M62" s="48"/>
      <c r="N62" s="48"/>
      <c r="O62" s="48"/>
      <c r="P62" s="48"/>
      <c r="Q62" s="48"/>
      <c r="R62" s="48"/>
      <c r="S62" s="48"/>
      <c r="T62" s="48"/>
      <c r="U62" s="48"/>
      <c r="V62" s="48"/>
      <c r="W62" s="48"/>
    </row>
    <row r="63" spans="1:23" s="47" customFormat="1" ht="24.75" customHeight="1">
      <c r="A63" s="600" t="s">
        <v>167</v>
      </c>
      <c r="B63" s="599"/>
      <c r="C63" s="599"/>
      <c r="D63" s="599"/>
      <c r="E63" s="599"/>
      <c r="F63" s="599"/>
      <c r="G63" s="599"/>
      <c r="H63" s="599"/>
      <c r="I63" s="51"/>
      <c r="J63" s="50"/>
      <c r="K63" s="49"/>
      <c r="L63" s="48"/>
      <c r="M63" s="48"/>
      <c r="N63" s="48"/>
      <c r="O63" s="48"/>
      <c r="P63" s="48"/>
      <c r="Q63" s="48"/>
      <c r="R63" s="48"/>
      <c r="S63" s="48"/>
      <c r="T63" s="48"/>
      <c r="U63" s="48"/>
      <c r="V63" s="48"/>
      <c r="W63" s="48"/>
    </row>
    <row r="64" spans="1:23" s="47" customFormat="1" ht="9.9499999999999993" customHeight="1">
      <c r="A64" s="598"/>
      <c r="B64" s="599"/>
      <c r="C64" s="599"/>
      <c r="D64" s="599"/>
      <c r="E64" s="599"/>
      <c r="F64" s="599"/>
      <c r="G64" s="599"/>
      <c r="H64" s="599"/>
      <c r="I64" s="51"/>
      <c r="J64" s="50"/>
      <c r="K64" s="49"/>
      <c r="L64" s="48"/>
      <c r="M64" s="48"/>
      <c r="N64" s="48"/>
      <c r="O64" s="48"/>
      <c r="P64" s="48"/>
      <c r="Q64" s="48"/>
      <c r="R64" s="48"/>
      <c r="S64" s="48"/>
      <c r="T64" s="48"/>
      <c r="U64" s="48"/>
      <c r="V64" s="48"/>
      <c r="W64" s="48"/>
    </row>
    <row r="65" spans="1:23" s="47" customFormat="1" ht="9.9499999999999993" customHeight="1">
      <c r="A65" s="598"/>
      <c r="B65" s="599"/>
      <c r="C65" s="599"/>
      <c r="D65" s="599"/>
      <c r="E65" s="599"/>
      <c r="F65" s="599"/>
      <c r="G65" s="599"/>
      <c r="H65" s="599"/>
      <c r="I65" s="51"/>
      <c r="J65" s="50"/>
      <c r="K65" s="49"/>
      <c r="L65" s="48"/>
      <c r="M65" s="48"/>
      <c r="N65" s="48"/>
      <c r="O65" s="48"/>
      <c r="P65" s="48"/>
      <c r="Q65" s="48"/>
      <c r="R65" s="48"/>
      <c r="S65" s="48"/>
      <c r="T65" s="48"/>
      <c r="U65" s="48"/>
      <c r="V65" s="48"/>
      <c r="W65" s="48"/>
    </row>
    <row r="66" spans="1:23" s="47" customFormat="1" ht="12.75" customHeight="1">
      <c r="A66" s="601" t="s">
        <v>121</v>
      </c>
      <c r="B66" s="602"/>
      <c r="C66" s="602"/>
      <c r="D66" s="602"/>
      <c r="E66" s="602"/>
      <c r="F66" s="602"/>
      <c r="G66" s="602"/>
      <c r="H66" s="602"/>
      <c r="I66" s="51"/>
      <c r="J66" s="50"/>
      <c r="K66" s="49"/>
      <c r="L66" s="48"/>
      <c r="M66" s="48"/>
      <c r="N66" s="48"/>
      <c r="O66" s="48"/>
      <c r="P66" s="48"/>
      <c r="Q66" s="48"/>
      <c r="R66" s="48"/>
      <c r="S66" s="48"/>
      <c r="T66" s="48"/>
      <c r="U66" s="48"/>
      <c r="V66" s="48"/>
      <c r="W66" s="48"/>
    </row>
    <row r="67" spans="1:23" s="47" customFormat="1" ht="5.0999999999999996" customHeight="1">
      <c r="A67" s="598"/>
      <c r="B67" s="599"/>
      <c r="C67" s="599"/>
      <c r="D67" s="599"/>
      <c r="E67" s="599"/>
      <c r="F67" s="599"/>
      <c r="G67" s="599"/>
      <c r="H67" s="599"/>
      <c r="I67" s="51"/>
      <c r="J67" s="50"/>
      <c r="K67" s="49"/>
      <c r="L67" s="48"/>
      <c r="M67" s="48"/>
      <c r="N67" s="48"/>
      <c r="O67" s="48"/>
      <c r="P67" s="48"/>
      <c r="Q67" s="48"/>
      <c r="R67" s="48"/>
      <c r="S67" s="48"/>
      <c r="T67" s="48"/>
      <c r="U67" s="48"/>
      <c r="V67" s="48"/>
      <c r="W67" s="48"/>
    </row>
    <row r="68" spans="1:23" s="47" customFormat="1" ht="25.5" customHeight="1">
      <c r="A68" s="600" t="s">
        <v>428</v>
      </c>
      <c r="B68" s="599"/>
      <c r="C68" s="599"/>
      <c r="D68" s="599"/>
      <c r="E68" s="599"/>
      <c r="F68" s="599"/>
      <c r="G68" s="599"/>
      <c r="H68" s="599"/>
      <c r="I68" s="51"/>
      <c r="J68" s="50"/>
      <c r="K68" s="49"/>
      <c r="L68" s="48"/>
      <c r="M68" s="48"/>
      <c r="N68" s="48"/>
      <c r="O68" s="48"/>
      <c r="P68" s="48"/>
      <c r="Q68" s="48"/>
      <c r="R68" s="48"/>
      <c r="S68" s="48"/>
      <c r="T68" s="48"/>
      <c r="U68" s="48"/>
      <c r="V68" s="48"/>
      <c r="W68" s="48"/>
    </row>
    <row r="69" spans="1:23" s="47" customFormat="1" ht="26.1" customHeight="1">
      <c r="A69" s="86" t="s">
        <v>0</v>
      </c>
      <c r="B69" s="599" t="s">
        <v>175</v>
      </c>
      <c r="C69" s="599"/>
      <c r="D69" s="599"/>
      <c r="E69" s="599"/>
      <c r="F69" s="599"/>
      <c r="G69" s="599"/>
      <c r="H69" s="599"/>
      <c r="I69" s="51"/>
      <c r="J69" s="50"/>
      <c r="K69" s="49"/>
      <c r="L69" s="48"/>
      <c r="M69" s="48"/>
      <c r="N69" s="48"/>
      <c r="O69" s="48"/>
      <c r="P69" s="48"/>
      <c r="Q69" s="48"/>
      <c r="R69" s="48"/>
      <c r="S69" s="48"/>
      <c r="T69" s="48"/>
      <c r="U69" s="48"/>
      <c r="V69" s="48"/>
      <c r="W69" s="48"/>
    </row>
    <row r="70" spans="1:23" s="47" customFormat="1" ht="12.75" customHeight="1">
      <c r="A70" s="86" t="s">
        <v>1</v>
      </c>
      <c r="B70" s="599" t="s">
        <v>168</v>
      </c>
      <c r="C70" s="599"/>
      <c r="D70" s="599"/>
      <c r="E70" s="599"/>
      <c r="F70" s="599"/>
      <c r="G70" s="599"/>
      <c r="H70" s="599"/>
      <c r="I70" s="51"/>
      <c r="J70" s="50"/>
      <c r="K70" s="49"/>
      <c r="L70" s="48"/>
      <c r="M70" s="48"/>
      <c r="N70" s="48"/>
      <c r="O70" s="48"/>
      <c r="P70" s="48"/>
      <c r="Q70" s="48"/>
      <c r="R70" s="48"/>
      <c r="S70" s="48"/>
      <c r="T70" s="48"/>
      <c r="U70" s="48"/>
      <c r="V70" s="48"/>
      <c r="W70" s="48"/>
    </row>
    <row r="71" spans="1:23" s="47" customFormat="1" ht="26.25" customHeight="1">
      <c r="A71" s="86" t="s">
        <v>2</v>
      </c>
      <c r="B71" s="599" t="s">
        <v>176</v>
      </c>
      <c r="C71" s="599"/>
      <c r="D71" s="599"/>
      <c r="E71" s="599"/>
      <c r="F71" s="599"/>
      <c r="G71" s="599"/>
      <c r="H71" s="599"/>
      <c r="I71" s="51"/>
      <c r="J71" s="50"/>
      <c r="K71" s="49"/>
      <c r="L71" s="48"/>
      <c r="M71" s="48"/>
      <c r="N71" s="48"/>
      <c r="O71" s="48"/>
      <c r="P71" s="48"/>
      <c r="Q71" s="48"/>
      <c r="R71" s="48"/>
      <c r="S71" s="48"/>
      <c r="T71" s="48"/>
      <c r="U71" s="48"/>
      <c r="V71" s="48"/>
      <c r="W71" s="48"/>
    </row>
    <row r="72" spans="1:23" s="47" customFormat="1" ht="5.0999999999999996" customHeight="1">
      <c r="A72" s="598"/>
      <c r="B72" s="599"/>
      <c r="C72" s="599"/>
      <c r="D72" s="599"/>
      <c r="E72" s="599"/>
      <c r="F72" s="599"/>
      <c r="G72" s="599"/>
      <c r="H72" s="599"/>
      <c r="I72" s="51"/>
      <c r="J72" s="50"/>
      <c r="K72" s="49"/>
      <c r="L72" s="48"/>
      <c r="M72" s="48"/>
      <c r="N72" s="48"/>
      <c r="O72" s="48"/>
      <c r="P72" s="48"/>
      <c r="Q72" s="48"/>
      <c r="R72" s="48"/>
      <c r="S72" s="48"/>
      <c r="T72" s="48"/>
      <c r="U72" s="48"/>
      <c r="V72" s="48"/>
      <c r="W72" s="48"/>
    </row>
    <row r="73" spans="1:23" s="47" customFormat="1" ht="25.5" customHeight="1">
      <c r="A73" s="600" t="s">
        <v>169</v>
      </c>
      <c r="B73" s="599"/>
      <c r="C73" s="599"/>
      <c r="D73" s="599"/>
      <c r="E73" s="599"/>
      <c r="F73" s="599"/>
      <c r="G73" s="599"/>
      <c r="H73" s="599"/>
      <c r="I73" s="51"/>
      <c r="J73" s="50"/>
      <c r="K73" s="49"/>
      <c r="L73" s="48"/>
      <c r="M73" s="48"/>
      <c r="N73" s="48"/>
      <c r="O73" s="48"/>
      <c r="P73" s="48"/>
      <c r="Q73" s="48"/>
      <c r="R73" s="48"/>
      <c r="S73" s="48"/>
      <c r="T73" s="48"/>
      <c r="U73" s="48"/>
      <c r="V73" s="48"/>
      <c r="W73" s="48"/>
    </row>
    <row r="74" spans="1:23" s="47" customFormat="1" ht="5.0999999999999996" customHeight="1">
      <c r="A74" s="598"/>
      <c r="B74" s="599"/>
      <c r="C74" s="599"/>
      <c r="D74" s="599"/>
      <c r="E74" s="599"/>
      <c r="F74" s="599"/>
      <c r="G74" s="599"/>
      <c r="H74" s="599"/>
      <c r="I74" s="51"/>
      <c r="J74" s="50"/>
      <c r="K74" s="49"/>
      <c r="L74" s="48"/>
      <c r="M74" s="48"/>
      <c r="N74" s="48"/>
      <c r="O74" s="48"/>
      <c r="P74" s="48"/>
      <c r="Q74" s="48"/>
      <c r="R74" s="48"/>
      <c r="S74" s="48"/>
      <c r="T74" s="48"/>
      <c r="U74" s="48"/>
      <c r="V74" s="48"/>
      <c r="W74" s="48"/>
    </row>
    <row r="75" spans="1:23" s="47" customFormat="1" ht="24.75" customHeight="1">
      <c r="A75" s="600" t="s">
        <v>170</v>
      </c>
      <c r="B75" s="599"/>
      <c r="C75" s="599"/>
      <c r="D75" s="599"/>
      <c r="E75" s="599"/>
      <c r="F75" s="599"/>
      <c r="G75" s="599"/>
      <c r="H75" s="599"/>
      <c r="I75" s="51"/>
      <c r="J75" s="50"/>
      <c r="K75" s="49"/>
      <c r="L75" s="48"/>
      <c r="M75" s="48"/>
      <c r="N75" s="48"/>
      <c r="O75" s="48"/>
      <c r="P75" s="48"/>
      <c r="Q75" s="48"/>
      <c r="R75" s="48"/>
      <c r="S75" s="48"/>
      <c r="T75" s="48"/>
      <c r="U75" s="48"/>
      <c r="V75" s="48"/>
      <c r="W75" s="48"/>
    </row>
    <row r="76" spans="1:23" s="47" customFormat="1" ht="9.9499999999999993" customHeight="1">
      <c r="A76" s="598"/>
      <c r="B76" s="605"/>
      <c r="C76" s="605"/>
      <c r="D76" s="605"/>
      <c r="E76" s="605"/>
      <c r="F76" s="605"/>
      <c r="G76" s="605"/>
      <c r="H76" s="605"/>
      <c r="I76" s="51"/>
      <c r="J76" s="50"/>
      <c r="K76" s="49"/>
      <c r="L76" s="48"/>
      <c r="M76" s="48"/>
      <c r="N76" s="48"/>
      <c r="O76" s="48"/>
      <c r="P76" s="48"/>
      <c r="Q76" s="48"/>
      <c r="R76" s="48"/>
      <c r="S76" s="48"/>
      <c r="T76" s="48"/>
      <c r="U76" s="48"/>
      <c r="V76" s="48"/>
      <c r="W76" s="48"/>
    </row>
    <row r="77" spans="1:23" s="47" customFormat="1" ht="9.9499999999999993" customHeight="1">
      <c r="A77" s="598"/>
      <c r="B77" s="605"/>
      <c r="C77" s="605"/>
      <c r="D77" s="605"/>
      <c r="E77" s="605"/>
      <c r="F77" s="605"/>
      <c r="G77" s="605"/>
      <c r="H77" s="605"/>
      <c r="I77" s="51"/>
      <c r="J77" s="50"/>
      <c r="K77" s="49"/>
      <c r="L77" s="48"/>
      <c r="M77" s="48"/>
      <c r="N77" s="48"/>
      <c r="O77" s="48"/>
      <c r="P77" s="48"/>
      <c r="Q77" s="48"/>
      <c r="R77" s="48"/>
      <c r="S77" s="48"/>
      <c r="T77" s="48"/>
      <c r="U77" s="48"/>
      <c r="V77" s="48"/>
      <c r="W77" s="48"/>
    </row>
    <row r="78" spans="1:23" s="47" customFormat="1" ht="12.75" customHeight="1">
      <c r="A78" s="601" t="s">
        <v>120</v>
      </c>
      <c r="B78" s="606"/>
      <c r="C78" s="606"/>
      <c r="D78" s="606"/>
      <c r="E78" s="606"/>
      <c r="F78" s="606"/>
      <c r="G78" s="606"/>
      <c r="H78" s="606"/>
      <c r="I78" s="51"/>
      <c r="J78" s="50"/>
      <c r="K78" s="49"/>
      <c r="L78" s="48"/>
      <c r="M78" s="48"/>
      <c r="N78" s="48"/>
      <c r="O78" s="48"/>
      <c r="P78" s="48"/>
      <c r="Q78" s="48"/>
      <c r="R78" s="48"/>
      <c r="S78" s="48"/>
      <c r="T78" s="48"/>
      <c r="U78" s="48"/>
      <c r="V78" s="48"/>
      <c r="W78" s="48"/>
    </row>
    <row r="79" spans="1:23" s="47" customFormat="1" ht="5.0999999999999996" customHeight="1">
      <c r="A79" s="598"/>
      <c r="B79" s="605"/>
      <c r="C79" s="605"/>
      <c r="D79" s="605"/>
      <c r="E79" s="605"/>
      <c r="F79" s="605"/>
      <c r="G79" s="605"/>
      <c r="H79" s="605"/>
      <c r="I79" s="51"/>
      <c r="J79" s="50"/>
      <c r="K79" s="49"/>
      <c r="L79" s="48"/>
      <c r="M79" s="48"/>
      <c r="N79" s="48"/>
      <c r="O79" s="48"/>
      <c r="P79" s="48"/>
      <c r="Q79" s="48"/>
      <c r="R79" s="48"/>
      <c r="S79" s="48"/>
      <c r="T79" s="48"/>
      <c r="U79" s="48"/>
      <c r="V79" s="48"/>
      <c r="W79" s="48"/>
    </row>
    <row r="80" spans="1:23" s="47" customFormat="1" ht="51.95" customHeight="1">
      <c r="A80" s="600" t="s">
        <v>429</v>
      </c>
      <c r="B80" s="605"/>
      <c r="C80" s="605"/>
      <c r="D80" s="605"/>
      <c r="E80" s="605"/>
      <c r="F80" s="605"/>
      <c r="G80" s="605"/>
      <c r="H80" s="605"/>
      <c r="I80" s="51"/>
      <c r="J80" s="50"/>
      <c r="K80" s="49"/>
      <c r="L80" s="48"/>
      <c r="M80" s="48"/>
      <c r="N80" s="48"/>
      <c r="O80" s="48"/>
      <c r="P80" s="48"/>
      <c r="Q80" s="48"/>
      <c r="R80" s="48"/>
      <c r="S80" s="48"/>
      <c r="T80" s="48"/>
      <c r="U80" s="48"/>
      <c r="V80" s="48"/>
      <c r="W80" s="48"/>
    </row>
    <row r="81" spans="1:23" s="47" customFormat="1" ht="9.9499999999999993" customHeight="1">
      <c r="A81" s="598"/>
      <c r="B81" s="599"/>
      <c r="C81" s="599"/>
      <c r="D81" s="599"/>
      <c r="E81" s="599"/>
      <c r="F81" s="599"/>
      <c r="G81" s="599"/>
      <c r="H81" s="599"/>
      <c r="I81" s="51"/>
      <c r="J81" s="50"/>
      <c r="K81" s="49"/>
      <c r="L81" s="48"/>
      <c r="M81" s="48"/>
      <c r="N81" s="48"/>
      <c r="O81" s="48"/>
      <c r="P81" s="48"/>
      <c r="Q81" s="48"/>
      <c r="R81" s="48"/>
      <c r="S81" s="48"/>
      <c r="T81" s="48"/>
      <c r="U81" s="48"/>
      <c r="V81" s="48"/>
      <c r="W81" s="48"/>
    </row>
    <row r="82" spans="1:23" s="47" customFormat="1" ht="9.9499999999999993" customHeight="1">
      <c r="A82" s="598"/>
      <c r="B82" s="599"/>
      <c r="C82" s="599"/>
      <c r="D82" s="599"/>
      <c r="E82" s="599"/>
      <c r="F82" s="599"/>
      <c r="G82" s="599"/>
      <c r="H82" s="599"/>
      <c r="I82" s="51"/>
      <c r="J82" s="50"/>
      <c r="K82" s="49"/>
      <c r="L82" s="48"/>
      <c r="M82" s="48"/>
      <c r="N82" s="48"/>
      <c r="O82" s="48"/>
      <c r="P82" s="48"/>
      <c r="Q82" s="48"/>
      <c r="R82" s="48"/>
      <c r="S82" s="48"/>
      <c r="T82" s="48"/>
      <c r="U82" s="48"/>
      <c r="V82" s="48"/>
      <c r="W82" s="48"/>
    </row>
    <row r="83" spans="1:23" s="47" customFormat="1" ht="12.75" customHeight="1">
      <c r="A83" s="601" t="s">
        <v>431</v>
      </c>
      <c r="B83" s="601"/>
      <c r="C83" s="601"/>
      <c r="D83" s="601"/>
      <c r="E83" s="601"/>
      <c r="F83" s="601"/>
      <c r="G83" s="601"/>
      <c r="H83" s="601"/>
      <c r="I83" s="51"/>
      <c r="J83" s="50"/>
      <c r="K83" s="49"/>
      <c r="L83" s="48"/>
      <c r="M83" s="48"/>
      <c r="N83" s="48"/>
      <c r="O83" s="48"/>
      <c r="P83" s="48"/>
      <c r="Q83" s="48"/>
      <c r="R83" s="48"/>
      <c r="S83" s="48"/>
      <c r="T83" s="48"/>
      <c r="U83" s="48"/>
      <c r="V83" s="48"/>
      <c r="W83" s="48"/>
    </row>
    <row r="84" spans="1:23" s="47" customFormat="1" ht="5.0999999999999996" customHeight="1">
      <c r="A84" s="598"/>
      <c r="B84" s="599"/>
      <c r="C84" s="599"/>
      <c r="D84" s="599"/>
      <c r="E84" s="599"/>
      <c r="F84" s="599"/>
      <c r="G84" s="599"/>
      <c r="H84" s="599"/>
      <c r="I84" s="51"/>
      <c r="J84" s="50"/>
      <c r="K84" s="49"/>
      <c r="L84" s="48"/>
      <c r="M84" s="48"/>
      <c r="N84" s="48"/>
      <c r="O84" s="48"/>
      <c r="P84" s="48"/>
      <c r="Q84" s="48"/>
      <c r="R84" s="48"/>
      <c r="S84" s="48"/>
      <c r="T84" s="48"/>
      <c r="U84" s="48"/>
      <c r="V84" s="48"/>
      <c r="W84" s="48"/>
    </row>
    <row r="85" spans="1:23" s="47" customFormat="1" ht="26.25" customHeight="1">
      <c r="A85" s="603" t="s">
        <v>430</v>
      </c>
      <c r="B85" s="604"/>
      <c r="C85" s="604"/>
      <c r="D85" s="604"/>
      <c r="E85" s="604"/>
      <c r="F85" s="604"/>
      <c r="G85" s="604"/>
      <c r="H85" s="604"/>
      <c r="I85" s="51"/>
      <c r="J85" s="50"/>
      <c r="K85" s="49"/>
      <c r="L85" s="48"/>
      <c r="M85" s="48"/>
      <c r="N85" s="48"/>
      <c r="O85" s="48"/>
      <c r="P85" s="48"/>
      <c r="Q85" s="48"/>
      <c r="R85" s="48"/>
      <c r="S85" s="48"/>
      <c r="T85" s="48"/>
      <c r="U85" s="48"/>
      <c r="V85" s="48"/>
      <c r="W85" s="48"/>
    </row>
    <row r="86" spans="1:23" s="47" customFormat="1" ht="5.0999999999999996" customHeight="1">
      <c r="A86" s="598"/>
      <c r="B86" s="599"/>
      <c r="C86" s="599"/>
      <c r="D86" s="599"/>
      <c r="E86" s="599"/>
      <c r="F86" s="599"/>
      <c r="G86" s="599"/>
      <c r="H86" s="599"/>
      <c r="I86" s="51"/>
      <c r="J86" s="50"/>
      <c r="K86" s="49"/>
      <c r="L86" s="48"/>
      <c r="M86" s="48"/>
      <c r="N86" s="48"/>
      <c r="O86" s="48"/>
      <c r="P86" s="48"/>
      <c r="Q86" s="48"/>
      <c r="R86" s="48"/>
      <c r="S86" s="48"/>
      <c r="T86" s="48"/>
      <c r="U86" s="48"/>
      <c r="V86" s="48"/>
      <c r="W86" s="48"/>
    </row>
    <row r="87" spans="1:23" s="47" customFormat="1" ht="25.5" customHeight="1">
      <c r="A87" s="600" t="s">
        <v>119</v>
      </c>
      <c r="B87" s="599"/>
      <c r="C87" s="599"/>
      <c r="D87" s="599"/>
      <c r="E87" s="599"/>
      <c r="F87" s="599"/>
      <c r="G87" s="599"/>
      <c r="H87" s="599"/>
      <c r="I87" s="51"/>
      <c r="J87" s="153" t="s">
        <v>266</v>
      </c>
      <c r="K87" s="49"/>
      <c r="L87" s="48"/>
      <c r="M87" s="48"/>
      <c r="N87" s="48"/>
      <c r="O87" s="48"/>
      <c r="P87" s="48"/>
      <c r="Q87" s="48"/>
      <c r="R87" s="48"/>
      <c r="S87" s="48"/>
      <c r="T87" s="48"/>
      <c r="U87" s="48"/>
      <c r="V87" s="48"/>
      <c r="W87" s="48"/>
    </row>
    <row r="88" spans="1:23" s="47" customFormat="1" ht="9.9499999999999993" customHeight="1">
      <c r="A88" s="598"/>
      <c r="B88" s="599"/>
      <c r="C88" s="599"/>
      <c r="D88" s="599"/>
      <c r="E88" s="599"/>
      <c r="F88" s="599"/>
      <c r="G88" s="599"/>
      <c r="H88" s="599"/>
      <c r="I88" s="51"/>
      <c r="J88" s="50"/>
      <c r="K88" s="49"/>
      <c r="L88" s="48"/>
      <c r="M88" s="48"/>
      <c r="N88" s="48"/>
      <c r="O88" s="48"/>
      <c r="P88" s="48"/>
      <c r="Q88" s="48"/>
      <c r="R88" s="48"/>
      <c r="S88" s="48"/>
      <c r="T88" s="48"/>
      <c r="U88" s="48"/>
      <c r="V88" s="48"/>
      <c r="W88" s="48"/>
    </row>
    <row r="89" spans="1:23" s="47" customFormat="1" ht="9.9499999999999993" customHeight="1">
      <c r="A89" s="598"/>
      <c r="B89" s="599"/>
      <c r="C89" s="599"/>
      <c r="D89" s="599"/>
      <c r="E89" s="599"/>
      <c r="F89" s="599"/>
      <c r="G89" s="599"/>
      <c r="H89" s="599"/>
      <c r="I89" s="51"/>
      <c r="J89" s="50"/>
      <c r="K89" s="49"/>
      <c r="L89" s="48"/>
      <c r="M89" s="48"/>
      <c r="N89" s="48"/>
      <c r="O89" s="48"/>
      <c r="P89" s="48"/>
      <c r="Q89" s="48"/>
      <c r="R89" s="48"/>
      <c r="S89" s="48"/>
      <c r="T89" s="48"/>
      <c r="U89" s="48"/>
      <c r="V89" s="48"/>
      <c r="W89" s="48"/>
    </row>
    <row r="90" spans="1:23" s="47" customFormat="1" ht="12.75" customHeight="1">
      <c r="A90" s="601" t="s">
        <v>432</v>
      </c>
      <c r="B90" s="602"/>
      <c r="C90" s="602"/>
      <c r="D90" s="602"/>
      <c r="E90" s="602"/>
      <c r="F90" s="602"/>
      <c r="G90" s="602"/>
      <c r="H90" s="602"/>
      <c r="I90" s="51"/>
      <c r="J90" s="50"/>
      <c r="K90" s="49"/>
      <c r="L90" s="48"/>
      <c r="M90" s="48"/>
      <c r="N90" s="48"/>
      <c r="O90" s="48"/>
      <c r="P90" s="48"/>
      <c r="Q90" s="48"/>
      <c r="R90" s="48"/>
      <c r="S90" s="48"/>
      <c r="T90" s="48"/>
      <c r="U90" s="48"/>
      <c r="V90" s="48"/>
      <c r="W90" s="48"/>
    </row>
    <row r="91" spans="1:23" s="47" customFormat="1" ht="5.0999999999999996" customHeight="1">
      <c r="A91" s="598"/>
      <c r="B91" s="599"/>
      <c r="C91" s="599"/>
      <c r="D91" s="599"/>
      <c r="E91" s="599"/>
      <c r="F91" s="599"/>
      <c r="G91" s="599"/>
      <c r="H91" s="599"/>
      <c r="I91" s="51"/>
      <c r="J91" s="50"/>
      <c r="K91" s="49"/>
      <c r="L91" s="48"/>
      <c r="M91" s="48"/>
      <c r="N91" s="48"/>
      <c r="O91" s="48"/>
      <c r="P91" s="48"/>
      <c r="Q91" s="48"/>
      <c r="R91" s="48"/>
      <c r="S91" s="48"/>
      <c r="T91" s="48"/>
      <c r="U91" s="48"/>
      <c r="V91" s="48"/>
      <c r="W91" s="48"/>
    </row>
    <row r="92" spans="1:23" s="47" customFormat="1" ht="13.5" customHeight="1">
      <c r="A92" s="600" t="s">
        <v>118</v>
      </c>
      <c r="B92" s="599"/>
      <c r="C92" s="599"/>
      <c r="D92" s="599"/>
      <c r="E92" s="599"/>
      <c r="F92" s="599"/>
      <c r="G92" s="599"/>
      <c r="H92" s="599"/>
      <c r="I92" s="51"/>
      <c r="J92" s="50"/>
      <c r="K92" s="49"/>
      <c r="L92" s="48"/>
      <c r="M92" s="48"/>
      <c r="N92" s="48"/>
      <c r="O92" s="48"/>
      <c r="P92" s="48"/>
      <c r="Q92" s="48"/>
      <c r="R92" s="48"/>
      <c r="S92" s="48"/>
      <c r="T92" s="48"/>
      <c r="U92" s="48"/>
      <c r="V92" s="48"/>
      <c r="W92" s="48"/>
    </row>
    <row r="93" spans="1:23" s="47" customFormat="1" ht="5.0999999999999996" customHeight="1">
      <c r="A93" s="598"/>
      <c r="B93" s="599"/>
      <c r="C93" s="599"/>
      <c r="D93" s="599"/>
      <c r="E93" s="599"/>
      <c r="F93" s="599"/>
      <c r="G93" s="599"/>
      <c r="H93" s="599"/>
      <c r="I93" s="51"/>
      <c r="J93" s="50"/>
      <c r="K93" s="49"/>
      <c r="L93" s="48"/>
      <c r="M93" s="48"/>
      <c r="N93" s="48"/>
      <c r="O93" s="48"/>
      <c r="P93" s="48"/>
      <c r="Q93" s="48"/>
      <c r="R93" s="48"/>
      <c r="S93" s="48"/>
      <c r="T93" s="48"/>
      <c r="U93" s="48"/>
      <c r="V93" s="48"/>
      <c r="W93" s="48"/>
    </row>
    <row r="94" spans="1:23" s="47" customFormat="1" ht="12.75" customHeight="1">
      <c r="A94" s="600" t="s">
        <v>117</v>
      </c>
      <c r="B94" s="599"/>
      <c r="C94" s="599"/>
      <c r="D94" s="599"/>
      <c r="E94" s="599"/>
      <c r="F94" s="599"/>
      <c r="G94" s="599"/>
      <c r="H94" s="599"/>
      <c r="I94" s="51"/>
      <c r="J94" s="50"/>
      <c r="K94" s="49"/>
      <c r="L94" s="48"/>
      <c r="M94" s="48"/>
      <c r="N94" s="48"/>
      <c r="O94" s="48"/>
      <c r="P94" s="48"/>
      <c r="Q94" s="48"/>
      <c r="R94" s="48"/>
      <c r="S94" s="48"/>
      <c r="T94" s="48"/>
      <c r="U94" s="48"/>
      <c r="V94" s="48"/>
      <c r="W94" s="48"/>
    </row>
    <row r="95" spans="1:23" s="47" customFormat="1" ht="9.9499999999999993" customHeight="1">
      <c r="A95" s="598"/>
      <c r="B95" s="599"/>
      <c r="C95" s="599"/>
      <c r="D95" s="599"/>
      <c r="E95" s="599"/>
      <c r="F95" s="599"/>
      <c r="G95" s="599"/>
      <c r="H95" s="599"/>
      <c r="I95" s="51"/>
      <c r="J95" s="50"/>
      <c r="K95" s="49"/>
      <c r="L95" s="48"/>
      <c r="M95" s="48"/>
      <c r="N95" s="48"/>
      <c r="O95" s="48"/>
      <c r="P95" s="48"/>
      <c r="Q95" s="48"/>
      <c r="R95" s="48"/>
      <c r="S95" s="48"/>
      <c r="T95" s="48"/>
      <c r="U95" s="48"/>
      <c r="V95" s="48"/>
      <c r="W95" s="48"/>
    </row>
    <row r="96" spans="1:23" s="47" customFormat="1" ht="9.9499999999999993" customHeight="1">
      <c r="A96" s="82"/>
      <c r="B96" s="83"/>
      <c r="C96" s="83"/>
      <c r="D96" s="83"/>
      <c r="E96" s="83"/>
      <c r="F96" s="83"/>
      <c r="G96" s="83"/>
      <c r="H96" s="83"/>
      <c r="I96" s="51"/>
      <c r="J96" s="50"/>
      <c r="K96" s="49"/>
      <c r="L96" s="48"/>
      <c r="M96" s="48"/>
      <c r="N96" s="48"/>
      <c r="O96" s="48"/>
      <c r="P96" s="48"/>
      <c r="Q96" s="48"/>
      <c r="R96" s="48"/>
      <c r="S96" s="48"/>
      <c r="T96" s="48"/>
      <c r="U96" s="48"/>
      <c r="V96" s="48"/>
      <c r="W96" s="48"/>
    </row>
    <row r="97" spans="1:23" s="47" customFormat="1" ht="9.9499999999999993" customHeight="1">
      <c r="A97" s="598"/>
      <c r="B97" s="599"/>
      <c r="C97" s="599"/>
      <c r="D97" s="599"/>
      <c r="E97" s="599"/>
      <c r="F97" s="599"/>
      <c r="G97" s="599"/>
      <c r="H97" s="599"/>
      <c r="I97" s="51"/>
      <c r="J97" s="50"/>
      <c r="K97" s="49"/>
      <c r="L97" s="48"/>
      <c r="M97" s="48"/>
      <c r="N97" s="48"/>
      <c r="O97" s="48"/>
      <c r="P97" s="48"/>
      <c r="Q97" s="48"/>
      <c r="R97" s="48"/>
      <c r="S97" s="48"/>
      <c r="T97" s="48"/>
      <c r="U97" s="48"/>
      <c r="V97" s="48"/>
      <c r="W97" s="48"/>
    </row>
    <row r="98" spans="1:23" s="95" customFormat="1" ht="12" customHeight="1">
      <c r="A98" s="587" t="s">
        <v>171</v>
      </c>
      <c r="B98" s="594"/>
      <c r="C98" s="594"/>
      <c r="D98" s="92"/>
      <c r="E98" s="92"/>
      <c r="F98" s="596" t="s">
        <v>172</v>
      </c>
      <c r="G98" s="594"/>
      <c r="H98" s="594"/>
      <c r="I98" s="93"/>
      <c r="J98" s="592" t="s">
        <v>173</v>
      </c>
      <c r="K98" s="94"/>
    </row>
    <row r="99" spans="1:23" s="95" customFormat="1" ht="12" customHeight="1">
      <c r="A99" s="587">
        <f>C1</f>
        <v>0</v>
      </c>
      <c r="B99" s="587"/>
      <c r="C99" s="587"/>
      <c r="D99" s="92"/>
      <c r="E99" s="92"/>
      <c r="F99" s="593" t="s">
        <v>116</v>
      </c>
      <c r="G99" s="593"/>
      <c r="H99" s="593"/>
      <c r="I99" s="93"/>
      <c r="J99" s="592"/>
      <c r="K99" s="94"/>
    </row>
    <row r="100" spans="1:23" s="95" customFormat="1" ht="12" customHeight="1">
      <c r="A100" s="587">
        <f>C6</f>
        <v>0</v>
      </c>
      <c r="B100" s="594"/>
      <c r="C100" s="594"/>
      <c r="D100" s="92"/>
      <c r="E100" s="92"/>
      <c r="F100" s="593" t="s">
        <v>115</v>
      </c>
      <c r="G100" s="595"/>
      <c r="H100" s="595"/>
      <c r="I100" s="93"/>
      <c r="J100" s="93"/>
      <c r="K100" s="94"/>
    </row>
    <row r="101" spans="1:23" s="95" customFormat="1" ht="12" customHeight="1">
      <c r="A101" s="587">
        <f>C5</f>
        <v>0</v>
      </c>
      <c r="B101" s="594"/>
      <c r="C101" s="594"/>
      <c r="D101" s="92"/>
      <c r="E101" s="92"/>
      <c r="F101" s="596" t="s">
        <v>114</v>
      </c>
      <c r="G101" s="597"/>
      <c r="H101" s="597"/>
      <c r="I101" s="93"/>
      <c r="J101" s="93"/>
      <c r="K101" s="94"/>
    </row>
    <row r="102" spans="1:23" ht="9.9499999999999993" customHeight="1"/>
    <row r="103" spans="1:23" ht="9.9499999999999993" customHeight="1"/>
    <row r="104" spans="1:23" ht="9.9499999999999993" customHeight="1"/>
    <row r="105" spans="1:23" ht="9.9499999999999993" customHeight="1"/>
    <row r="106" spans="1:23" ht="9.9499999999999993" customHeight="1"/>
    <row r="107" spans="1:23" ht="9.9499999999999993" customHeight="1"/>
    <row r="108" spans="1:23" ht="9.9499999999999993" customHeight="1"/>
    <row r="109" spans="1:23" ht="9.9499999999999993" customHeight="1"/>
    <row r="110" spans="1:23" ht="9.9499999999999993" customHeight="1">
      <c r="B110" s="588" t="s">
        <v>41</v>
      </c>
      <c r="C110" s="588"/>
      <c r="F110" s="589" t="s">
        <v>41</v>
      </c>
      <c r="G110" s="589"/>
      <c r="H110" s="589"/>
    </row>
    <row r="111" spans="1:23" ht="8.1" customHeight="1">
      <c r="B111" s="88"/>
      <c r="C111" s="88"/>
      <c r="F111" s="89"/>
      <c r="G111" s="89"/>
      <c r="H111" s="89"/>
    </row>
    <row r="112" spans="1:23" ht="8.1" customHeight="1"/>
    <row r="113" spans="1:11" s="46" customFormat="1" ht="12.95" customHeight="1">
      <c r="A113" s="590" t="s">
        <v>132</v>
      </c>
      <c r="B113" s="590"/>
      <c r="C113" s="590"/>
      <c r="D113" s="66"/>
      <c r="E113" s="66"/>
      <c r="F113" s="590" t="s">
        <v>288</v>
      </c>
      <c r="G113" s="590"/>
      <c r="H113" s="590"/>
      <c r="I113" s="87"/>
      <c r="J113" s="87"/>
      <c r="K113" s="87"/>
    </row>
    <row r="114" spans="1:11" s="46" customFormat="1" ht="5.0999999999999996" customHeight="1">
      <c r="A114" s="591"/>
      <c r="B114" s="591"/>
      <c r="C114" s="591"/>
      <c r="D114" s="43"/>
      <c r="E114" s="43"/>
      <c r="F114" s="587"/>
      <c r="G114" s="587"/>
      <c r="H114" s="587"/>
      <c r="I114" s="87"/>
      <c r="J114" s="87"/>
      <c r="K114" s="87"/>
    </row>
    <row r="115" spans="1:11" s="46" customFormat="1" ht="12.95" customHeight="1">
      <c r="A115" s="587" t="s">
        <v>133</v>
      </c>
      <c r="B115" s="587"/>
      <c r="C115" s="587"/>
      <c r="D115" s="43"/>
      <c r="E115" s="43"/>
      <c r="F115" s="587" t="s">
        <v>134</v>
      </c>
      <c r="G115" s="587"/>
      <c r="H115" s="587"/>
      <c r="I115" s="87"/>
      <c r="J115" s="87"/>
      <c r="K115" s="87"/>
    </row>
  </sheetData>
  <mergeCells count="120">
    <mergeCell ref="A1:B1"/>
    <mergeCell ref="C1:H1"/>
    <mergeCell ref="J1:J2"/>
    <mergeCell ref="A2:B2"/>
    <mergeCell ref="C2:H2"/>
    <mergeCell ref="A3:B3"/>
    <mergeCell ref="C3:H3"/>
    <mergeCell ref="A11:H11"/>
    <mergeCell ref="A7:H7"/>
    <mergeCell ref="A8:H8"/>
    <mergeCell ref="A9:H9"/>
    <mergeCell ref="A10:H10"/>
    <mergeCell ref="A12:H12"/>
    <mergeCell ref="A4:B4"/>
    <mergeCell ref="C4:H4"/>
    <mergeCell ref="A5:B5"/>
    <mergeCell ref="C5:H5"/>
    <mergeCell ref="A6:B6"/>
    <mergeCell ref="C6:H6"/>
    <mergeCell ref="A19:H19"/>
    <mergeCell ref="A20:H20"/>
    <mergeCell ref="A21:H21"/>
    <mergeCell ref="A22:H22"/>
    <mergeCell ref="A24:H24"/>
    <mergeCell ref="A13:H13"/>
    <mergeCell ref="A14:H14"/>
    <mergeCell ref="A15:H15"/>
    <mergeCell ref="A16:H16"/>
    <mergeCell ref="A17:H17"/>
    <mergeCell ref="A18:H18"/>
    <mergeCell ref="A23:H23"/>
    <mergeCell ref="A33:H33"/>
    <mergeCell ref="A34:H34"/>
    <mergeCell ref="A35:H35"/>
    <mergeCell ref="A36:H36"/>
    <mergeCell ref="A37:H37"/>
    <mergeCell ref="A38:H38"/>
    <mergeCell ref="A25:H25"/>
    <mergeCell ref="A28:H28"/>
    <mergeCell ref="A29:H29"/>
    <mergeCell ref="A30:H30"/>
    <mergeCell ref="A31:H31"/>
    <mergeCell ref="A32:H32"/>
    <mergeCell ref="A26:H26"/>
    <mergeCell ref="A27:H27"/>
    <mergeCell ref="A42:H42"/>
    <mergeCell ref="A43:H43"/>
    <mergeCell ref="A44:H44"/>
    <mergeCell ref="A45:H45"/>
    <mergeCell ref="A46:H46"/>
    <mergeCell ref="A39:H39"/>
    <mergeCell ref="A40:H40"/>
    <mergeCell ref="A41:H41"/>
    <mergeCell ref="A51:H51"/>
    <mergeCell ref="A59:H59"/>
    <mergeCell ref="A60:H60"/>
    <mergeCell ref="A61:H61"/>
    <mergeCell ref="A62:H62"/>
    <mergeCell ref="A47:H47"/>
    <mergeCell ref="A48:H48"/>
    <mergeCell ref="A49:H49"/>
    <mergeCell ref="A50:H50"/>
    <mergeCell ref="A52:H52"/>
    <mergeCell ref="A53:H53"/>
    <mergeCell ref="A54:H54"/>
    <mergeCell ref="A55:H55"/>
    <mergeCell ref="A56:H56"/>
    <mergeCell ref="A57:H57"/>
    <mergeCell ref="A58:H58"/>
    <mergeCell ref="B69:H69"/>
    <mergeCell ref="B70:H70"/>
    <mergeCell ref="B71:H71"/>
    <mergeCell ref="A72:H72"/>
    <mergeCell ref="A73:H73"/>
    <mergeCell ref="A74:H74"/>
    <mergeCell ref="A63:H63"/>
    <mergeCell ref="A64:H64"/>
    <mergeCell ref="A65:H65"/>
    <mergeCell ref="A66:H66"/>
    <mergeCell ref="A67:H67"/>
    <mergeCell ref="A68:H68"/>
    <mergeCell ref="A81:H81"/>
    <mergeCell ref="A82:H82"/>
    <mergeCell ref="A83:H83"/>
    <mergeCell ref="A84:H84"/>
    <mergeCell ref="A85:H85"/>
    <mergeCell ref="A86:H86"/>
    <mergeCell ref="A75:H75"/>
    <mergeCell ref="A76:H76"/>
    <mergeCell ref="A77:H77"/>
    <mergeCell ref="A78:H78"/>
    <mergeCell ref="A79:H79"/>
    <mergeCell ref="A80:H80"/>
    <mergeCell ref="A93:H93"/>
    <mergeCell ref="A94:H94"/>
    <mergeCell ref="A95:H95"/>
    <mergeCell ref="A97:H97"/>
    <mergeCell ref="A98:C98"/>
    <mergeCell ref="F98:H98"/>
    <mergeCell ref="A87:H87"/>
    <mergeCell ref="A88:H88"/>
    <mergeCell ref="A89:H89"/>
    <mergeCell ref="A90:H90"/>
    <mergeCell ref="A91:H91"/>
    <mergeCell ref="A92:H92"/>
    <mergeCell ref="A115:C115"/>
    <mergeCell ref="F115:H115"/>
    <mergeCell ref="B110:C110"/>
    <mergeCell ref="F110:H110"/>
    <mergeCell ref="A113:C113"/>
    <mergeCell ref="F113:H113"/>
    <mergeCell ref="A114:C114"/>
    <mergeCell ref="F114:H114"/>
    <mergeCell ref="J98:J99"/>
    <mergeCell ref="A99:C99"/>
    <mergeCell ref="F99:H99"/>
    <mergeCell ref="A100:C100"/>
    <mergeCell ref="F100:H100"/>
    <mergeCell ref="A101:C101"/>
    <mergeCell ref="F101:H101"/>
  </mergeCells>
  <pageMargins left="0.98425196850393704" right="0.78740157480314965" top="0.59055118110236227" bottom="0.39370078740157483" header="0.27559055118110237" footer="0.19685039370078741"/>
  <pageSetup paperSize="9" orientation="portrait"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0241"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0241"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10</vt:i4>
      </vt:variant>
      <vt:variant>
        <vt:lpstr>Imenovani rasponi</vt:lpstr>
      </vt:variant>
      <vt:variant>
        <vt:i4>10</vt:i4>
      </vt:variant>
    </vt:vector>
  </HeadingPairs>
  <TitlesOfParts>
    <vt:vector size="20" baseType="lpstr">
      <vt:lpstr>Poziv za dostavu ponude</vt:lpstr>
      <vt:lpstr>Ponudbeni list</vt:lpstr>
      <vt:lpstr>Pon.list-zajednica ponuditelja</vt:lpstr>
      <vt:lpstr>Podizvoditelji</vt:lpstr>
      <vt:lpstr>Troškovnik-JN-29-18</vt:lpstr>
      <vt:lpstr>Izj.o neosuđiv.u RH</vt:lpstr>
      <vt:lpstr>Izj.o neosuđiv.izvan RH</vt:lpstr>
      <vt:lpstr>Izjava-uredno isp.ug.</vt:lpstr>
      <vt:lpstr>Prijedlog ugovora</vt:lpstr>
      <vt:lpstr>List1</vt:lpstr>
      <vt:lpstr>'Troškovnik-JN-29-18'!Ispis_naslova</vt:lpstr>
      <vt:lpstr>'Izj.o neosuđiv.izvan RH'!Podrucje_ispisa</vt:lpstr>
      <vt:lpstr>'Izj.o neosuđiv.u RH'!Podrucje_ispisa</vt:lpstr>
      <vt:lpstr>'Izjava-uredno isp.ug.'!Podrucje_ispisa</vt:lpstr>
      <vt:lpstr>Podizvoditelji!Podrucje_ispisa</vt:lpstr>
      <vt:lpstr>'Pon.list-zajednica ponuditelja'!Podrucje_ispisa</vt:lpstr>
      <vt:lpstr>'Ponudbeni list'!Podrucje_ispisa</vt:lpstr>
      <vt:lpstr>'Poziv za dostavu ponude'!Podrucje_ispisa</vt:lpstr>
      <vt:lpstr>'Prijedlog ugovora'!Podrucje_ispisa</vt:lpstr>
      <vt:lpstr>'Troškovnik-JN-29-18'!Podrucje_ispisa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2018-04-20T06:50:22Z</cp:lastPrinted>
  <dcterms:created xsi:type="dcterms:W3CDTF">2012-10-18T06:42:05Z</dcterms:created>
  <dcterms:modified xsi:type="dcterms:W3CDTF">2018-04-20T06:50:28Z</dcterms:modified>
</cp:coreProperties>
</file>