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7115" windowHeight="9090" tabRatio="875"/>
  </bookViews>
  <sheets>
    <sheet name="Poziv za dostavu ponude" sheetId="2" r:id="rId1"/>
    <sheet name="Ponudbeni list" sheetId="5" r:id="rId2"/>
    <sheet name="Troškovnik-JN-18-19" sheetId="44" r:id="rId3"/>
    <sheet name="Izjava-uredno isp.ug." sheetId="37" r:id="rId4"/>
    <sheet name="Prijedlog ugovora" sheetId="39" r:id="rId5"/>
    <sheet name="List1" sheetId="27" r:id="rId6"/>
  </sheets>
  <definedNames>
    <definedName name="_xlnm.Print_Titles" localSheetId="2">'Troškovnik-JN-18-19'!$9:$11</definedName>
    <definedName name="_xlnm.Print_Area" localSheetId="3">'Izjava-uredno isp.ug.'!$A$1:$F$28</definedName>
    <definedName name="_xlnm.Print_Area" localSheetId="1">'Ponudbeni list'!$A$1:$C$30</definedName>
    <definedName name="_xlnm.Print_Area" localSheetId="0">'Poziv za dostavu ponude'!$A$1:$K$145</definedName>
    <definedName name="_xlnm.Print_Area" localSheetId="4">'Prijedlog ugovora'!$A$1:$H$117</definedName>
    <definedName name="_xlnm.Print_Area" localSheetId="2">'Troškovnik-JN-18-19'!$A$1:$F$128</definedName>
  </definedNames>
  <calcPr calcId="145621"/>
</workbook>
</file>

<file path=xl/calcChain.xml><?xml version="1.0" encoding="utf-8"?>
<calcChain xmlns="http://schemas.openxmlformats.org/spreadsheetml/2006/main">
  <c r="F113" i="44" l="1"/>
  <c r="F112" i="44"/>
  <c r="F111" i="44"/>
  <c r="F110" i="44"/>
  <c r="F109" i="44"/>
  <c r="F108" i="44"/>
  <c r="F106" i="44"/>
  <c r="F105" i="44"/>
  <c r="F104" i="44"/>
  <c r="F103" i="44"/>
  <c r="F102" i="44"/>
  <c r="F101" i="44"/>
  <c r="F100" i="44"/>
  <c r="F98" i="44"/>
  <c r="F97" i="44"/>
  <c r="F96" i="44"/>
  <c r="F95" i="44"/>
  <c r="F94" i="44"/>
  <c r="F93" i="44"/>
  <c r="F92" i="44"/>
  <c r="F90" i="44"/>
  <c r="F89" i="44"/>
  <c r="F88" i="44"/>
  <c r="F87" i="44"/>
  <c r="F86" i="44"/>
  <c r="F85" i="44"/>
  <c r="F83" i="44"/>
  <c r="F82" i="44"/>
  <c r="F81" i="44"/>
  <c r="F80" i="44"/>
  <c r="F79" i="44"/>
  <c r="F78" i="44"/>
  <c r="F77" i="44"/>
  <c r="F76" i="44"/>
  <c r="F74" i="44"/>
  <c r="F73" i="44"/>
  <c r="F72" i="44"/>
  <c r="F71" i="44"/>
  <c r="F70" i="44"/>
  <c r="F69" i="44"/>
  <c r="F68" i="44"/>
  <c r="F67" i="44"/>
  <c r="F66" i="44"/>
  <c r="F65" i="44"/>
  <c r="F64" i="44"/>
  <c r="F63" i="44"/>
  <c r="F62" i="44"/>
  <c r="F61" i="44"/>
  <c r="F60" i="44"/>
  <c r="F59" i="44"/>
  <c r="F58" i="44"/>
  <c r="F57" i="44"/>
  <c r="F56" i="44"/>
  <c r="F55" i="44"/>
  <c r="F54" i="44"/>
  <c r="F53" i="44"/>
  <c r="F52" i="44"/>
  <c r="F51" i="44"/>
  <c r="F50" i="44"/>
  <c r="F49" i="44"/>
  <c r="F48" i="44"/>
  <c r="F47" i="44"/>
  <c r="F46" i="44"/>
  <c r="F45" i="44"/>
  <c r="F44" i="44"/>
  <c r="F43" i="44"/>
  <c r="F42" i="44"/>
  <c r="F41" i="44"/>
  <c r="F40" i="44"/>
  <c r="F39" i="44"/>
  <c r="F38" i="44"/>
  <c r="F37" i="44"/>
  <c r="F36" i="44"/>
  <c r="F35" i="44"/>
  <c r="F34" i="44"/>
  <c r="F33" i="44"/>
  <c r="F32" i="44"/>
  <c r="F31" i="44"/>
  <c r="F30" i="44"/>
  <c r="F29" i="44"/>
  <c r="F28" i="44"/>
  <c r="F27" i="44"/>
  <c r="F26" i="44"/>
  <c r="F24" i="44"/>
  <c r="F23" i="44"/>
  <c r="F22" i="44"/>
  <c r="F21" i="44"/>
  <c r="F20" i="44"/>
  <c r="F19" i="44"/>
  <c r="F18" i="44"/>
  <c r="F17" i="44"/>
  <c r="F16" i="44"/>
  <c r="F15" i="44"/>
  <c r="F114" i="44" l="1"/>
  <c r="C24" i="5" s="1"/>
  <c r="F115" i="44" l="1"/>
  <c r="F116" i="44" s="1"/>
  <c r="C26" i="5" s="1"/>
  <c r="C25" i="5" l="1"/>
  <c r="A34" i="39"/>
  <c r="D122" i="44" l="1"/>
  <c r="A120" i="44"/>
  <c r="B3" i="44"/>
  <c r="B4" i="44"/>
  <c r="B2" i="44"/>
  <c r="F120" i="2" l="1"/>
  <c r="C6" i="39" l="1"/>
  <c r="A99" i="39" s="1"/>
  <c r="C5" i="39"/>
  <c r="A100" i="39" s="1"/>
  <c r="C4" i="39"/>
  <c r="C2" i="39"/>
  <c r="C3" i="39"/>
  <c r="C1" i="39"/>
  <c r="A98" i="39" s="1"/>
  <c r="D22" i="37" l="1"/>
  <c r="A20" i="37"/>
  <c r="B4" i="37"/>
  <c r="B5" i="37"/>
  <c r="B3" i="37"/>
  <c r="C5" i="5" l="1"/>
  <c r="B6" i="44" s="1"/>
  <c r="B8" i="37" l="1"/>
  <c r="C6" i="5"/>
  <c r="B7" i="44" s="1"/>
  <c r="A123" i="2"/>
  <c r="B9" i="37" l="1"/>
  <c r="A126" i="2"/>
  <c r="C66" i="2"/>
  <c r="A65" i="2"/>
  <c r="A22" i="2"/>
  <c r="E119" i="2" l="1"/>
  <c r="E118" i="2"/>
</calcChain>
</file>

<file path=xl/sharedStrings.xml><?xml version="1.0" encoding="utf-8"?>
<sst xmlns="http://schemas.openxmlformats.org/spreadsheetml/2006/main" count="586" uniqueCount="435">
  <si>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</si>
  <si>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</si>
  <si>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</si>
  <si>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</si>
  <si>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</si>
  <si>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</si>
  <si>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</si>
  <si>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</si>
  <si>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</si>
  <si>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</si>
  <si>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</si>
  <si>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</si>
  <si>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</si>
  <si>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</si>
  <si>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</si>
  <si>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</si>
  <si>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</si>
  <si>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</si>
  <si>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</si>
  <si>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</si>
  <si>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</si>
  <si>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</si>
  <si>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</si>
  <si>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</si>
  <si>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</si>
  <si>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</si>
  <si>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</si>
  <si>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</si>
  <si>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</si>
  <si>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</si>
  <si>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</si>
  <si>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</si>
  <si>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</si>
  <si>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</si>
  <si>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</si>
  <si>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</si>
  <si>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</si>
  <si>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</si>
  <si>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</si>
  <si>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</si>
  <si>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</si>
  <si>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</si>
  <si>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</si>
  <si>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</si>
  <si>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</si>
  <si>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</si>
  <si>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</si>
  <si>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</si>
  <si>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</si>
  <si>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</si>
  <si>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</si>
  <si>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</si>
  <si>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</si>
  <si>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</si>
  <si>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</si>
  <si>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</si>
  <si>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</si>
  <si>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</si>
  <si>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</si>
  <si>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</si>
  <si>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</si>
  <si>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</si>
  <si>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</si>
  <si>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</si>
  <si>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</si>
  <si>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</si>
  <si>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</si>
  <si>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</si>
  <si>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</si>
  <si>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</si>
  <si>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</si>
  <si>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</si>
  <si>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</si>
  <si>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</si>
  <si>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</si>
  <si>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</si>
  <si>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</si>
  <si>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</si>
  <si>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</si>
  <si>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</si>
  <si>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</si>
  <si>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</si>
  <si>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</si>
  <si>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</si>
  <si>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</si>
  <si>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</si>
  <si>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</si>
  <si>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</si>
  <si>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</si>
  <si>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</si>
  <si>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</si>
  <si>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</si>
  <si>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</si>
  <si>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</si>
  <si>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</si>
  <si>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</si>
  <si>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</si>
  <si>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</si>
  <si>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</si>
  <si>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</si>
  <si>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</si>
  <si>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</si>
  <si>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</si>
  <si>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</si>
  <si>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</si>
  <si>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</si>
  <si>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</si>
  <si>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</si>
  <si>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</si>
  <si>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</si>
  <si>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</si>
  <si>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</si>
  <si>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</si>
  <si>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</si>
  <si>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</si>
  <si>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</si>
  <si>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</si>
  <si>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</si>
  <si>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</si>
  <si>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</si>
  <si>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</si>
  <si>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</si>
  <si>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</si>
  <si>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</si>
  <si>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</si>
  <si>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</si>
  <si>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</si>
  <si>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</si>
  <si>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</si>
  <si>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</si>
  <si>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</si>
  <si>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</si>
  <si>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</si>
  <si>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</si>
  <si>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</si>
  <si>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</si>
  <si>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</si>
  <si>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</si>
  <si>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</si>
  <si>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</si>
  <si>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</si>
  <si>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</si>
  <si>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</si>
  <si>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</si>
  <si>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</si>
  <si>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</si>
  <si>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</si>
  <si>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</si>
  <si>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</si>
  <si>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</si>
  <si>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</si>
  <si>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</si>
  <si>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</si>
  <si>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</si>
  <si>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</si>
  <si>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</si>
  <si>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</si>
  <si>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</si>
  <si>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</si>
  <si>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</si>
  <si>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</si>
  <si>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</si>
  <si>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</si>
  <si>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</si>
  <si>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</si>
  <si>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</si>
  <si>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</si>
  <si>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</si>
  <si>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</si>
  <si>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</si>
  <si>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</si>
  <si>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</si>
  <si>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</si>
  <si>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</si>
  <si>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</si>
  <si>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</si>
  <si>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</si>
  <si>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</si>
  <si>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</si>
  <si>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</si>
  <si>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</si>
  <si>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</si>
  <si>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</si>
  <si>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</si>
  <si>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</si>
  <si>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</si>
  <si>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</si>
  <si>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</si>
  <si>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</si>
  <si>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</si>
  <si>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</si>
  <si>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</si>
  <si>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</si>
  <si>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</si>
  <si>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</si>
  <si>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</si>
  <si>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</si>
  <si>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</si>
  <si>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</si>
  <si>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</si>
  <si>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</si>
  <si>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</si>
  <si>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</si>
  <si>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</si>
  <si>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</si>
  <si>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</si>
  <si>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</si>
  <si>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</si>
  <si>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</si>
  <si>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</si>
  <si>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</si>
  <si>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</si>
  <si>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t>PRODAVATELJ se obvezuje isporučiti KUPCU ugovoreni PREDMET NABAVE prema troškovniku koji je sastavni dio ovog ugovora u ukupnoj cijeni od</t>
  </si>
  <si>
    <t>SPOJNI MATERIJAL ZA VODOVODNE INSTALACIJE:</t>
  </si>
  <si>
    <t>Spojni materijal za elektrofuzijsko zavarivanje, mora imati magnetnu karticu za očitanje podataka za zavarivanje, a do dimenzije ø63 moraju imati integrirane stege na samom elementu SDR-17.</t>
  </si>
  <si>
    <t>Spojnice:</t>
  </si>
  <si>
    <t>ø 25 PE 100</t>
  </si>
  <si>
    <t>&gt; ø 25 PE 100</t>
  </si>
  <si>
    <t>kom</t>
  </si>
  <si>
    <t>ø 32 PE 100</t>
  </si>
  <si>
    <t>&gt; ø 32 PE 100</t>
  </si>
  <si>
    <t>ø 40 PE 100</t>
  </si>
  <si>
    <t>&gt; ø 40 PE 100</t>
  </si>
  <si>
    <t>ø 50 PE 100</t>
  </si>
  <si>
    <t>&gt; ø 50 PE 100</t>
  </si>
  <si>
    <t>ø 63 PE 100</t>
  </si>
  <si>
    <t>&gt; ø 63 PE 100</t>
  </si>
  <si>
    <t xml:space="preserve">    </t>
  </si>
  <si>
    <t>ø 90 PE 100</t>
  </si>
  <si>
    <t>&gt; ø 90 PE 100</t>
  </si>
  <si>
    <t>ø 110 PE 100</t>
  </si>
  <si>
    <t>&gt; ø 110 PE 100</t>
  </si>
  <si>
    <t>ø 160 PE 100</t>
  </si>
  <si>
    <t>&gt; ø 160 PE 100</t>
  </si>
  <si>
    <t>ø 225 PE 100</t>
  </si>
  <si>
    <t>&gt; ø 225 PE 100</t>
  </si>
  <si>
    <t>ø 250 PE 100</t>
  </si>
  <si>
    <t>&gt; ø 250 PE 100</t>
  </si>
  <si>
    <t>Sedla s nožem, s pomičnom glavom od 360°:</t>
  </si>
  <si>
    <t>Sedla s nožem:</t>
  </si>
  <si>
    <t>ø 63/25 PE 100</t>
  </si>
  <si>
    <t>&gt; ø 63/25 PE 100</t>
  </si>
  <si>
    <t>ø 63/32 PE 100</t>
  </si>
  <si>
    <t>&gt; ø 63/32 PE 100</t>
  </si>
  <si>
    <t>ø 90/25 PE 100</t>
  </si>
  <si>
    <t>&gt; ø 90/25 PE 100</t>
  </si>
  <si>
    <t>ø 90/32 PE 100</t>
  </si>
  <si>
    <t>&gt; ø 90/32 PE 100</t>
  </si>
  <si>
    <t>ø 110/25 PE 100</t>
  </si>
  <si>
    <t>&gt; ø 110/25 PE 100</t>
  </si>
  <si>
    <t>ø 110/32 PE 100</t>
  </si>
  <si>
    <t>&gt; ø 110/32 PE 100</t>
  </si>
  <si>
    <t>ø 63/63 PE 100</t>
  </si>
  <si>
    <t>&gt; ø 63/63 PE 100</t>
  </si>
  <si>
    <t>ø 90/63 PE 100</t>
  </si>
  <si>
    <t>&gt; ø 90/63 PE 100</t>
  </si>
  <si>
    <t>ø 110/63 PE 100</t>
  </si>
  <si>
    <t>&gt; ø 110/63 PE 100</t>
  </si>
  <si>
    <t>ø 160/63 PE 100</t>
  </si>
  <si>
    <t>&gt; ø 160/63 PE 100</t>
  </si>
  <si>
    <t>redukcija ø 32/25 PE 100 (elektro-zavariva)</t>
  </si>
  <si>
    <t>&gt; redukcija ø 32/25 PE 100 (elektro-zavariva)</t>
  </si>
  <si>
    <t>redukcija ø 40/25 PE 100 (elektro-zavariva)</t>
  </si>
  <si>
    <t>&gt; redukcija ø 40/25 PE 100 (elektro-zavariva)</t>
  </si>
  <si>
    <t>redukcija ø 40/32 PE 100 (elektro-zavariva)</t>
  </si>
  <si>
    <t>redukcija ø 63/25 PE 100 (elektro-zavariva)</t>
  </si>
  <si>
    <t>&gt; redukcija ø 63/25 PE 100 (elektro-zavariva)</t>
  </si>
  <si>
    <t>redukcija ø 63/32 PE 100 (elektro-zavariva)</t>
  </si>
  <si>
    <t>redukcija ø 90/63 PE 100 (elektro-zavariva)</t>
  </si>
  <si>
    <t>redukcija ø 110/63 PE 100 (elektro-zavariva)</t>
  </si>
  <si>
    <t>redukcija ø 110/90 PE 100 (elektro-zavariva)</t>
  </si>
  <si>
    <t>tuljak prirubnički 63</t>
  </si>
  <si>
    <t>&gt; tuljak prirubnički 63</t>
  </si>
  <si>
    <t>tuljak prirubnički 90</t>
  </si>
  <si>
    <t>&gt; tuljak prirubnički 90</t>
  </si>
  <si>
    <t>tuljak prirubnički 110</t>
  </si>
  <si>
    <t>&gt; tuljak prirubnički 110</t>
  </si>
  <si>
    <t>tuljak prirubnički 160</t>
  </si>
  <si>
    <t>&gt; tuljak prirubnički 160</t>
  </si>
  <si>
    <t>tuljak prirubnički 225</t>
  </si>
  <si>
    <t>&gt; tuljak prirubnički 225</t>
  </si>
  <si>
    <t>tuljak prirubnički 250</t>
  </si>
  <si>
    <t>&gt; tuljak prirubnički 250</t>
  </si>
  <si>
    <t>slobodna prirubnica 63</t>
  </si>
  <si>
    <t>&gt; slobodna prirubnica 63</t>
  </si>
  <si>
    <t>slobodna prirubnica 90</t>
  </si>
  <si>
    <t>&gt; slobodna prirubnica 90</t>
  </si>
  <si>
    <t>slobodna prirubnica 110</t>
  </si>
  <si>
    <t>&gt; slobodna prirubnica 110</t>
  </si>
  <si>
    <t>slobodna prirubnica 160</t>
  </si>
  <si>
    <t>&gt; slobodna prirubnica 160</t>
  </si>
  <si>
    <t>slobodna prirubnica 225</t>
  </si>
  <si>
    <t>&gt; slobodna prirubnica 225</t>
  </si>
  <si>
    <t>slobodna prirubnica 250</t>
  </si>
  <si>
    <t>&gt; slobodna prirubnica 250</t>
  </si>
  <si>
    <t>T ø 32 (elektro-zavariv) PE 100</t>
  </si>
  <si>
    <t>&gt; T ø 32 (elektro-zavariv) PE 100</t>
  </si>
  <si>
    <t>T ø 25 (elektro-zavariv) PE 100</t>
  </si>
  <si>
    <t>&gt; T ø 25 (elektro-zavariv) PE 100</t>
  </si>
  <si>
    <t>T ø 63 (elektro-zavariv) PE 100</t>
  </si>
  <si>
    <t>T ø 90 (elektro-zavariv) PE 100</t>
  </si>
  <si>
    <t>&gt; T ø 90 (elektro-zavariv) PE 100</t>
  </si>
  <si>
    <t>T ø 110 (elektro-zavariv) PE 100</t>
  </si>
  <si>
    <t>&gt; T ø 110 (elektro-zavariv) PE 100</t>
  </si>
  <si>
    <t>prijelazni komad PE 25/ čelik 3/4"</t>
  </si>
  <si>
    <t>&gt; prijelazni komad PE 25/ čelik 3/4"</t>
  </si>
  <si>
    <t>koljeno PE ø 25/90° (elekto-zavarivo)</t>
  </si>
  <si>
    <t>&gt; koljeno PE ø 63/45° (elekto-zavarivo)</t>
  </si>
  <si>
    <t>koljeno PE ø 32/90° (elekto-zavarivo)</t>
  </si>
  <si>
    <t>koljeno PE ø 63/45° (elekto-zavarivo)</t>
  </si>
  <si>
    <t>koljeno PE ø 63/90° (elekto-zavarivo)</t>
  </si>
  <si>
    <t>&gt; koljeno PE ø 63/90° (elekto-zavarivo)</t>
  </si>
  <si>
    <t>koljeno PE ø 90/45° (elekto-zavarivo)</t>
  </si>
  <si>
    <t>&gt; koljeno PE ø 90/45° (elekto-zavarivo)</t>
  </si>
  <si>
    <t>koljeno PE ø 90/90° (elekto-zavarivo)</t>
  </si>
  <si>
    <t>&gt; koljeno PE ø 90/90° (elekto-zavarivo)</t>
  </si>
  <si>
    <t>koljeno PE ø110/45° (elekto-zavarivo)</t>
  </si>
  <si>
    <t>&gt; koljeno PE ø110/45° (elekto-zavarivo)</t>
  </si>
  <si>
    <t>koljeno PE ø 110/90° (elekto-zavarivo)</t>
  </si>
  <si>
    <t>&gt; koljeno PE ø 110/90° (elekto-zavarivo)</t>
  </si>
  <si>
    <t>koljeno PE ø 160/45° (elekto-zavarivo)</t>
  </si>
  <si>
    <t>&gt; koljeno PE ø 160/45° (elekto-zavarivo)</t>
  </si>
  <si>
    <t>koljeno PE ø 160/90° (elekto-zavarivo)</t>
  </si>
  <si>
    <t>&gt; koljeno PE ø 160/90° (elekto-zavarivo)</t>
  </si>
  <si>
    <t>kapa završna (elektro) ø 63</t>
  </si>
  <si>
    <t>kapa završna (elektro) ø 90</t>
  </si>
  <si>
    <t>kapa završna (elektro) ø 110</t>
  </si>
  <si>
    <t>Prokrom sanacijske obujmice za cijevi, prema normi DIN W.MR.1.4301, s nehrđajućim vijcima i maticama, teflonski zaštićeni DN:</t>
  </si>
  <si>
    <t>ø 63</t>
  </si>
  <si>
    <t>&gt; ø 63</t>
  </si>
  <si>
    <t>ø 82</t>
  </si>
  <si>
    <t>&gt; ø 82</t>
  </si>
  <si>
    <t>ø 104</t>
  </si>
  <si>
    <t>&gt; ø 104</t>
  </si>
  <si>
    <t>ø 126</t>
  </si>
  <si>
    <t>&gt; ø 126</t>
  </si>
  <si>
    <t>ø 156</t>
  </si>
  <si>
    <t>&gt; ø 156</t>
  </si>
  <si>
    <t>ø 166</t>
  </si>
  <si>
    <t>&gt; ø 166</t>
  </si>
  <si>
    <t>ø 178</t>
  </si>
  <si>
    <t>&gt; ø 178</t>
  </si>
  <si>
    <t>&gt; ø 220</t>
  </si>
  <si>
    <t>Spojnica univerzalna za spajanje lijevanih, čeličnih i azbestnih cijevi "E - BS":</t>
  </si>
  <si>
    <t>DN 50</t>
  </si>
  <si>
    <t>&gt; DN 50</t>
  </si>
  <si>
    <t>DN 65</t>
  </si>
  <si>
    <t>&gt; DN 65</t>
  </si>
  <si>
    <t>DN 80</t>
  </si>
  <si>
    <t>&gt; DN 80</t>
  </si>
  <si>
    <t>DN 100</t>
  </si>
  <si>
    <t>&gt; DN 100</t>
  </si>
  <si>
    <t>DN 125</t>
  </si>
  <si>
    <t>&gt; DN 125</t>
  </si>
  <si>
    <t>DN 150</t>
  </si>
  <si>
    <t>&gt; DN 150</t>
  </si>
  <si>
    <t>Spojnice za spajanje PEHD cijevi "E-PEHD" NO 10:</t>
  </si>
  <si>
    <t>DN 50/63</t>
  </si>
  <si>
    <t>&gt; DN 50/63</t>
  </si>
  <si>
    <t>DN 80/90</t>
  </si>
  <si>
    <t>&gt; DN 80/90</t>
  </si>
  <si>
    <t>DN 100/110</t>
  </si>
  <si>
    <t>&gt; DN 100/110</t>
  </si>
  <si>
    <t>DN 125/140</t>
  </si>
  <si>
    <t>&gt; DN 125/140</t>
  </si>
  <si>
    <t>DN 150/160</t>
  </si>
  <si>
    <t>&gt; DN 150/160</t>
  </si>
  <si>
    <t>DN 200/225</t>
  </si>
  <si>
    <t>&gt; DN 200/225</t>
  </si>
  <si>
    <t>DN 250/280</t>
  </si>
  <si>
    <t>&gt; DN 250/280</t>
  </si>
  <si>
    <t>Lijevano-željezne ogrlice za PVC:</t>
  </si>
  <si>
    <t>ø 63 x 6/4"</t>
  </si>
  <si>
    <t>&gt; ø 63 x 6/4"</t>
  </si>
  <si>
    <t>ø 75 x 6/4"</t>
  </si>
  <si>
    <t>&gt; ø 75 x 6/4"</t>
  </si>
  <si>
    <t>ø 90 x 6/4"</t>
  </si>
  <si>
    <t>&gt; ø 90 x 6/4"</t>
  </si>
  <si>
    <t>ø 110 x 6/4"</t>
  </si>
  <si>
    <t>&gt; ø 110 x 6/4"</t>
  </si>
  <si>
    <t>ø 140 x 6/4"</t>
  </si>
  <si>
    <t>&gt; ø 140 x 6/4"</t>
  </si>
  <si>
    <t>ø 160 x 6/4"</t>
  </si>
  <si>
    <t>&gt; ø 160 x 6/4"</t>
  </si>
  <si>
    <t>ø 225 x 6/4"</t>
  </si>
  <si>
    <t>&gt; ø 225 x 6/4"</t>
  </si>
  <si>
    <t>Ogrlice za salonit:</t>
  </si>
  <si>
    <t>ø 50 / 6/4"</t>
  </si>
  <si>
    <t>&gt; ø 50 / 6/4"</t>
  </si>
  <si>
    <t>ø 65 / 6/4"</t>
  </si>
  <si>
    <t>&gt; ø 65 / 6/4"</t>
  </si>
  <si>
    <t>ø 80 / 6/4"</t>
  </si>
  <si>
    <t>&gt; ø 80 / 6/4"</t>
  </si>
  <si>
    <t>ø 100 / 6/4"</t>
  </si>
  <si>
    <t>&gt; ø 100 / 6/4"</t>
  </si>
  <si>
    <t>ø 150 / 6/4"</t>
  </si>
  <si>
    <t>&gt; ø 150 / 6/4"</t>
  </si>
  <si>
    <t>ø 200 / 6/4"</t>
  </si>
  <si>
    <t>&gt; ø 200 / 6/4"</t>
  </si>
  <si>
    <t>Predmet nabave je, sukladno Troškovniku iz dijela II. ovog Poziva:</t>
  </si>
  <si>
    <t>Opis predmeta nabave je sukladan Troškovniku iz dijela II. ovog Poziva.</t>
  </si>
  <si>
    <t>Ponuda se dostavlja na Ponudbenom listu i Troškovniku iz dijela II. ovog Poziva, a koje je potrebno dostaviti ispunjene i potpisane od strane ovlaštene osobe ponuditelja, te ovjerene pečatom.</t>
  </si>
  <si>
    <t>Godišnja nabava spojnog materijala za vodovodne instalacije, za IVKOM–VODE d.o.o., Ivanec</t>
  </si>
  <si>
    <t>Godišnja nabava spojnog materijala za vodovodne instalacije, za IVKOM–VODE d.o.o., Ivanec.</t>
  </si>
  <si>
    <t>Godišnja nabava spojnog materijala za vodovodne instalacije, za IVKOM–VODE d.o.o., Ivanec,</t>
  </si>
  <si>
    <t>170.000,00 kuna bez PDV-a.</t>
  </si>
  <si>
    <t>Starost dokaza koje gospodarski subjekti dostavljaju vezano za pitanja ispunjavanja kriterija za odabir gospodarskih subjekata:</t>
  </si>
  <si>
    <t>–</t>
  </si>
  <si>
    <t>svi dokazi se mogu priložiti u izvorniku, u ovjerenoj ili neovjerenoj preslici.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</si>
  <si>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</si>
  <si>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t>
  </si>
  <si>
    <t>OSTALI UVJETI</t>
  </si>
  <si>
    <t>svi dokazi moraju biti ažurirani, te je  bitno da su u njima sadržani podaci važeći, koji odgovaraju stvarnom činjeničnom stanju u trenutku dostave;</t>
  </si>
  <si>
    <t>JN–18–19.</t>
  </si>
  <si>
    <t>JN–18–19</t>
  </si>
  <si>
    <r>
      <t xml:space="preserve">Dokazi o sposobnosti </t>
    </r>
    <r>
      <rPr>
        <b/>
        <sz val="10"/>
        <rFont val="Arial"/>
        <family val="2"/>
        <charset val="238"/>
      </rPr>
      <t>obvezno</t>
    </r>
    <r>
      <rPr>
        <sz val="10"/>
        <rFont val="Arial"/>
        <family val="2"/>
        <charset val="238"/>
      </rPr>
      <t xml:space="preserve"> se prilažu uz ponudu.</t>
    </r>
  </si>
  <si>
    <r>
      <rPr>
        <sz val="10"/>
        <rFont val="Arial"/>
        <family val="2"/>
        <charset val="238"/>
      </rPr>
      <t>Gospodarski subjekt mora u ponudi dostaviti tehničke kataloge za ponuđenu robu iz troškovnika</t>
    </r>
    <r>
      <rPr>
        <sz val="10"/>
        <color rgb="FFFF0000"/>
        <rFont val="Arial"/>
        <family val="2"/>
        <charset val="238"/>
      </rPr>
      <t xml:space="preserve"> </t>
    </r>
    <r>
      <rPr>
        <b/>
        <sz val="10"/>
        <color rgb="FF0000FF"/>
        <rFont val="Arial"/>
        <family val="2"/>
        <charset val="238"/>
      </rPr>
      <t>(nipošto za cjelokupni prodajni asortiman)</t>
    </r>
    <r>
      <rPr>
        <b/>
        <sz val="10"/>
        <color rgb="FFFF0000"/>
        <rFont val="Arial"/>
        <family val="2"/>
        <charset val="238"/>
      </rPr>
      <t xml:space="preserve">. 
</t>
    </r>
    <r>
      <rPr>
        <sz val="10"/>
        <rFont val="Arial"/>
        <family val="2"/>
        <charset val="238"/>
      </rPr>
      <t>Tehnički katalozi se dostavljaju na hrvatskom jeziku ili na stranom jeziku uz prijevod na hrvatski jezik (prijevod ne mora biti ovjeren od strane ovlaštenog sudskog tumača).</t>
    </r>
  </si>
  <si>
    <r>
      <t xml:space="preserve">Katalozi za ponuđenu robu </t>
    </r>
    <r>
      <rPr>
        <b/>
        <u/>
        <sz val="10"/>
        <color rgb="FF0000FF"/>
        <rFont val="Arial"/>
        <family val="2"/>
        <charset val="238"/>
      </rPr>
      <t>(nipošto za cjelokupni prodajni asortiman)</t>
    </r>
    <r>
      <rPr>
        <b/>
        <u/>
        <sz val="10"/>
        <rFont val="Arial"/>
        <family val="2"/>
        <charset val="238"/>
      </rPr>
      <t>;</t>
    </r>
  </si>
  <si>
    <t xml:space="preserve">25.07.2019. godine, do 10:55 sati (lokalno vrijeme). </t>
  </si>
  <si>
    <t xml:space="preserve">25.07.2019. godine, u 10:55 sati (lokalno vrijeme). </t>
  </si>
  <si>
    <t>Obavijesti u vezi predmeta nabave (kontakt osoba za opći i tehnički dio):</t>
  </si>
  <si>
    <t>U Ivancu, 18.07.2019.</t>
  </si>
  <si>
    <t>PRODAVATELJ je dužan otkloniti utvrđene nedostatke odmah po traženju KUPCA.</t>
  </si>
  <si>
    <t>Ugovor br.: ___/1-2019.</t>
  </si>
  <si>
    <r>
      <t xml:space="preserve">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</si>
  <si>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</si>
  <si>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</si>
  <si>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</si>
  <si>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 xml:space="preserve">zaključili su dana _______________ godine sljedeći </t>
  </si>
  <si>
    <r>
      <rPr>
        <b/>
        <u/>
        <sz val="12"/>
        <rFont val="Arial"/>
        <family val="2"/>
        <charset val="238"/>
      </rPr>
      <t>PRIJEDLOG</t>
    </r>
    <r>
      <rPr>
        <b/>
        <sz val="12"/>
        <rFont val="Arial"/>
        <family val="2"/>
        <charset val="238"/>
      </rPr>
      <t xml:space="preserve"> UGOVORA O NABAVI PO NADMETANJU JN–18–19</t>
    </r>
  </si>
  <si>
    <r>
      <t xml:space="preserve">Ovaj ugovor odnosi se na </t>
    </r>
    <r>
      <rPr>
        <b/>
        <sz val="10"/>
        <rFont val="Arial"/>
        <family val="2"/>
        <charset val="238"/>
      </rPr>
      <t xml:space="preserve">Godišnju nabavu spojnog materijala za vodovodne instalacije, za IVKOM–VODE d.o.o., Ivanec </t>
    </r>
    <r>
      <rPr>
        <sz val="10"/>
        <rFont val="Arial"/>
        <family val="2"/>
        <charset val="238"/>
      </rPr>
      <t xml:space="preserve">(u daljnjem tekstu: PREDMET NABAVE), odabranu u postupku prikupljanja ponuda broj </t>
    </r>
    <r>
      <rPr>
        <b/>
        <sz val="10"/>
        <rFont val="Arial"/>
        <family val="2"/>
        <charset val="238"/>
      </rPr>
      <t>JN–18–19.</t>
    </r>
  </si>
  <si>
    <r>
      <t xml:space="preserve">Obveza PRODAVATELJA počinje s </t>
    </r>
    <r>
      <rPr>
        <b/>
        <sz val="10"/>
        <rFont val="Arial"/>
        <family val="2"/>
        <charset val="238"/>
      </rPr>
      <t>01.08.2019.</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</si>
  <si>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</si>
  <si>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isporuke,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</si>
  <si>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jednostavne nabave,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</si>
</sst>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10"/>
      <color theme="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b/>
      <sz val="12"/>
      <color rgb="FF0000FF"/>
      <name val="Arial"/>
      <family val="2"/>
      <charset val="238"/>
    </font>
    <font>
      <sz val="8"/>
      <color theme="0"/>
      <name val="Arial"/>
      <family val="2"/>
      <charset val="238"/>
    </font>
    <font>
      <sz val="9"/>
      <color theme="0"/>
      <name val="Arial"/>
      <family val="2"/>
      <charset val="238"/>
    </font>
    <font>
      <b/>
      <u/>
      <sz val="10"/>
      <name val="Arial"/>
      <family val="2"/>
      <charset val="238"/>
    </font>
    <font>
      <b/>
      <u/>
      <sz val="10"/>
      <color rgb="FF0000FF"/>
      <name val="Arial"/>
      <family val="2"/>
      <charset val="238"/>
    </font>
    <font>
      <b/>
      <sz val="10"/>
      <color theme="0"/>
      <name val="Arial"/>
      <family val="2"/>
      <charset val="238"/>
    </font>
    <font>
      <b/>
      <sz val="8"/>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5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s>
  <cellStyleXfs count="10">
    <xf numFmtId="0" fontId="0" fillId="0" borderId="0"/>
    <xf numFmtId="0" fontId="8"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93">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4"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8" fillId="0" borderId="0" xfId="8" applyFont="1" applyAlignment="1">
      <alignment horizontal="justify" vertical="top"/>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8" fillId="0" borderId="0" xfId="9" applyFont="1" applyAlignment="1">
      <alignment horizontal="justify" vertical="top"/>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2"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Fill="1" applyAlignment="1">
      <alignment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3" fillId="2" borderId="0" xfId="8" applyNumberFormat="1" applyFont="1" applyFill="1" applyBorder="1" applyAlignment="1">
      <alignment horizontal="center" vertical="center"/>
    </xf>
    <xf numFmtId="0" fontId="8" fillId="0" borderId="0" xfId="1"/>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9" fillId="0" borderId="43"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12" fillId="3" borderId="0" xfId="0" applyFont="1" applyFill="1" applyAlignment="1">
      <alignment horizontal="justify" vertical="center"/>
    </xf>
    <xf numFmtId="0" fontId="24" fillId="0" borderId="44" xfId="1" applyFont="1" applyBorder="1" applyAlignment="1">
      <alignment horizontal="justify" vertical="center"/>
    </xf>
    <xf numFmtId="0" fontId="24" fillId="0" borderId="1" xfId="1" applyFont="1" applyBorder="1" applyAlignment="1">
      <alignment horizontal="justify" vertical="center"/>
    </xf>
    <xf numFmtId="0" fontId="24" fillId="0" borderId="43" xfId="1" applyFont="1" applyBorder="1" applyAlignment="1">
      <alignment horizontal="justify" vertical="center"/>
    </xf>
    <xf numFmtId="164" fontId="19" fillId="0" borderId="7" xfId="1" applyNumberFormat="1" applyFont="1" applyBorder="1" applyAlignment="1">
      <alignment horizontal="center" vertical="center"/>
    </xf>
    <xf numFmtId="164" fontId="19" fillId="0" borderId="45" xfId="1" applyNumberFormat="1" applyFont="1" applyFill="1" applyBorder="1" applyAlignment="1">
      <alignment horizontal="center" vertical="center"/>
    </xf>
    <xf numFmtId="0" fontId="8" fillId="0" borderId="0" xfId="8" applyFont="1" applyAlignment="1">
      <alignment horizontal="justify" vertical="top" wrapText="1"/>
    </xf>
    <xf numFmtId="0" fontId="9" fillId="0" borderId="0" xfId="0" applyFont="1" applyAlignment="1">
      <alignment vertical="top"/>
    </xf>
    <xf numFmtId="0" fontId="9" fillId="0" borderId="0" xfId="0" applyFont="1" applyAlignment="1">
      <alignment horizontal="justify" vertical="top"/>
    </xf>
    <xf numFmtId="0" fontId="11" fillId="0" borderId="0" xfId="0" applyFont="1" applyAlignment="1">
      <alignment horizontal="justify" vertical="top"/>
    </xf>
    <xf numFmtId="0" fontId="11" fillId="0" borderId="0" xfId="0" applyFont="1" applyAlignment="1">
      <alignment vertical="top"/>
    </xf>
    <xf numFmtId="0" fontId="41" fillId="0" borderId="0" xfId="0" applyFont="1" applyFill="1" applyAlignment="1">
      <alignment horizontal="justify" vertical="top"/>
    </xf>
    <xf numFmtId="0" fontId="46" fillId="0" borderId="0" xfId="0" applyFont="1" applyAlignment="1">
      <alignment horizontal="justify" vertical="top"/>
    </xf>
    <xf numFmtId="0" fontId="47" fillId="0" borderId="0" xfId="0" applyFont="1" applyAlignment="1">
      <alignment vertical="top"/>
    </xf>
    <xf numFmtId="0" fontId="47" fillId="0" borderId="0" xfId="0" applyFont="1" applyAlignment="1">
      <alignment vertical="top" wrapText="1"/>
    </xf>
    <xf numFmtId="0" fontId="46" fillId="0" borderId="0" xfId="0" applyFont="1" applyAlignment="1">
      <alignment vertical="top"/>
    </xf>
    <xf numFmtId="0" fontId="6" fillId="0" borderId="0" xfId="0" applyFont="1" applyAlignment="1">
      <alignment horizontal="justify" vertical="top"/>
    </xf>
    <xf numFmtId="0" fontId="6" fillId="0" borderId="0" xfId="0" applyFont="1" applyAlignment="1">
      <alignment vertical="top"/>
    </xf>
    <xf numFmtId="0" fontId="7" fillId="3"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12" fillId="3" borderId="0" xfId="0" applyFont="1" applyFill="1" applyAlignment="1">
      <alignment horizontal="justify" vertical="top"/>
    </xf>
    <xf numFmtId="0" fontId="12"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0" fontId="6" fillId="0" borderId="0" xfId="0" applyFont="1" applyFill="1" applyAlignment="1">
      <alignment horizontal="justify" vertical="top"/>
    </xf>
    <xf numFmtId="0" fontId="8" fillId="0" borderId="0" xfId="0" applyFont="1" applyFill="1" applyAlignment="1">
      <alignment vertical="top"/>
    </xf>
    <xf numFmtId="0" fontId="7" fillId="0" borderId="0" xfId="0" applyFont="1" applyAlignment="1">
      <alignment vertical="top"/>
    </xf>
    <xf numFmtId="0" fontId="6" fillId="0" borderId="0" xfId="0" applyFont="1" applyAlignment="1">
      <alignment horizontal="justify" vertical="top"/>
    </xf>
    <xf numFmtId="0" fontId="8" fillId="0" borderId="0" xfId="0" applyFont="1" applyFill="1" applyAlignment="1">
      <alignment horizontal="justify" vertical="top"/>
    </xf>
    <xf numFmtId="0" fontId="9" fillId="0" borderId="0" xfId="0" applyFont="1" applyFill="1" applyAlignment="1">
      <alignment horizontal="justify" vertical="top"/>
    </xf>
    <xf numFmtId="0" fontId="8" fillId="0" borderId="0" xfId="0" applyFont="1" applyFill="1" applyAlignment="1">
      <alignment horizontal="justify" vertical="top" wrapText="1"/>
    </xf>
    <xf numFmtId="0" fontId="6" fillId="0" borderId="0" xfId="0" applyFont="1" applyAlignment="1">
      <alignment vertical="top"/>
    </xf>
    <xf numFmtId="0" fontId="12" fillId="3" borderId="0" xfId="0" applyFont="1" applyFill="1" applyAlignment="1">
      <alignment horizontal="justify" vertical="top"/>
    </xf>
    <xf numFmtId="0" fontId="9" fillId="0" borderId="0" xfId="0" applyFont="1" applyFill="1" applyAlignment="1">
      <alignment horizontal="justify" vertical="top" wrapText="1"/>
    </xf>
    <xf numFmtId="0" fontId="7" fillId="3" borderId="0" xfId="0" applyFont="1" applyFill="1" applyAlignment="1">
      <alignment horizontal="justify" vertical="top"/>
    </xf>
    <xf numFmtId="0" fontId="11" fillId="0" borderId="0" xfId="0" applyFont="1" applyAlignment="1">
      <alignment horizontal="justify" vertical="top"/>
    </xf>
    <xf numFmtId="0" fontId="13"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horizontal="justify" vertical="top"/>
    </xf>
    <xf numFmtId="0" fontId="12" fillId="0" borderId="0" xfId="0" applyFont="1" applyAlignment="1">
      <alignment horizontal="justify" vertical="top"/>
    </xf>
    <xf numFmtId="0" fontId="6" fillId="0" borderId="0" xfId="0" applyFont="1" applyFill="1" applyAlignment="1">
      <alignment horizontal="justify"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6" fillId="0" borderId="0" xfId="0" applyFont="1" applyFill="1" applyAlignment="1">
      <alignment horizontal="justify" vertical="top" wrapText="1"/>
    </xf>
    <xf numFmtId="0" fontId="9" fillId="2" borderId="0" xfId="0" applyFont="1" applyFill="1" applyAlignment="1">
      <alignment horizontal="justify" vertical="center"/>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43" fillId="0" borderId="0" xfId="0" applyFont="1" applyFill="1" applyAlignment="1">
      <alignment horizontal="right" vertical="center"/>
    </xf>
    <xf numFmtId="0" fontId="7" fillId="0" borderId="0" xfId="0" applyFont="1" applyAlignment="1">
      <alignment horizontal="center" vertical="top"/>
    </xf>
    <xf numFmtId="49" fontId="45" fillId="0" borderId="0" xfId="0" applyNumberFormat="1" applyFont="1" applyAlignment="1">
      <alignment horizontal="justify" vertical="top"/>
    </xf>
    <xf numFmtId="0" fontId="8" fillId="0" borderId="0" xfId="0" applyFont="1" applyAlignment="1">
      <alignment vertical="top"/>
    </xf>
    <xf numFmtId="0" fontId="12" fillId="3" borderId="0" xfId="0" applyFont="1" applyFill="1" applyAlignment="1">
      <alignment horizontal="justify" vertical="center"/>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24" fillId="0" borderId="40" xfId="1" applyFont="1" applyBorder="1" applyAlignment="1">
      <alignment horizontal="justify" vertical="center"/>
    </xf>
    <xf numFmtId="0" fontId="24" fillId="0" borderId="34" xfId="1" applyFont="1" applyBorder="1" applyAlignment="1">
      <alignment horizontal="justify" vertical="center"/>
    </xf>
    <xf numFmtId="0" fontId="24"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12" fillId="0" borderId="23" xfId="1" applyFont="1" applyFill="1" applyBorder="1" applyAlignment="1">
      <alignment horizontal="justify" vertical="center"/>
    </xf>
    <xf numFmtId="0" fontId="12" fillId="0" borderId="29" xfId="1" applyFont="1" applyFill="1" applyBorder="1" applyAlignment="1">
      <alignment horizontal="justify" vertical="center"/>
    </xf>
    <xf numFmtId="0" fontId="12"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19" fillId="0" borderId="0" xfId="1" applyFont="1" applyAlignment="1">
      <alignment horizontal="center"/>
    </xf>
    <xf numFmtId="0" fontId="14" fillId="0" borderId="1" xfId="0" applyFont="1" applyBorder="1" applyAlignment="1">
      <alignment horizontal="left"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8" fillId="0" borderId="0" xfId="1"/>
    <xf numFmtId="0" fontId="14" fillId="0" borderId="0" xfId="1" applyFont="1" applyAlignment="1">
      <alignment horizontal="center"/>
    </xf>
    <xf numFmtId="0" fontId="25" fillId="0" borderId="3" xfId="1" applyFont="1" applyBorder="1" applyAlignment="1">
      <alignment horizontal="center"/>
    </xf>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8" fillId="0" borderId="0" xfId="8" applyFont="1" applyAlignment="1">
      <alignment horizontal="justify" vertical="top"/>
    </xf>
    <xf numFmtId="0" fontId="8" fillId="0" borderId="0" xfId="9" applyFont="1" applyAlignment="1">
      <alignment horizontal="justify" vertical="top"/>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Alignment="1">
      <alignment horizontal="justify" vertical="center"/>
    </xf>
    <xf numFmtId="0" fontId="12" fillId="0" borderId="41" xfId="9" applyFont="1" applyBorder="1" applyAlignment="1">
      <alignment horizontal="justify" vertical="center"/>
    </xf>
    <xf numFmtId="0" fontId="8" fillId="0" borderId="0" xfId="8" applyFont="1" applyAlignment="1">
      <alignment horizontal="left" vertical="center"/>
    </xf>
    <xf numFmtId="0" fontId="8" fillId="0" borderId="42"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41" xfId="9" applyFont="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8" fillId="0" borderId="0" xfId="8" applyNumberFormat="1" applyFont="1" applyAlignment="1">
      <alignment horizontal="center"/>
    </xf>
    <xf numFmtId="0" fontId="8" fillId="0" borderId="0" xfId="9" applyFont="1" applyAlignment="1">
      <alignment horizontal="center"/>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Fill="1" applyAlignment="1">
      <alignment horizontal="justify" vertical="top"/>
    </xf>
    <xf numFmtId="0" fontId="8" fillId="0" borderId="0" xfId="9" applyFont="1" applyFill="1" applyAlignment="1">
      <alignment horizontal="justify" vertical="top"/>
    </xf>
    <xf numFmtId="0" fontId="8" fillId="0" borderId="0" xfId="8" applyFont="1" applyFill="1" applyAlignment="1">
      <alignment horizontal="justify" vertical="top" wrapText="1"/>
    </xf>
    <xf numFmtId="0" fontId="8" fillId="0" borderId="0" xfId="8" applyFont="1" applyAlignment="1">
      <alignment horizontal="justify" vertical="top" wrapText="1"/>
    </xf>
    <xf numFmtId="0" fontId="8" fillId="0" borderId="0" xfId="7" applyFont="1" applyAlignment="1">
      <alignment horizontal="justify" vertical="top"/>
    </xf>
    <xf numFmtId="0" fontId="12" fillId="0" borderId="0" xfId="7" applyFont="1" applyAlignment="1">
      <alignment horizontal="center" vertical="top"/>
    </xf>
    <xf numFmtId="0" fontId="46" fillId="0" borderId="0" xfId="0" applyFont="1" applyFill="1" applyAlignment="1">
      <alignment horizontal="justify" vertical="center"/>
    </xf>
    <xf numFmtId="0" fontId="41" fillId="0" borderId="0" xfId="0" applyFont="1" applyAlignment="1">
      <alignment vertical="top"/>
    </xf>
    <xf numFmtId="0" fontId="46" fillId="0" borderId="0" xfId="0" applyFont="1" applyFill="1" applyAlignment="1">
      <alignment horizontal="justify" vertical="top"/>
    </xf>
    <xf numFmtId="0" fontId="46" fillId="0" borderId="0" xfId="0" applyFont="1" applyFill="1" applyAlignment="1">
      <alignment vertical="top"/>
    </xf>
    <xf numFmtId="0" fontId="50" fillId="0" borderId="0" xfId="0" applyFont="1" applyFill="1" applyAlignment="1">
      <alignment horizontal="justify" vertical="center"/>
    </xf>
    <xf numFmtId="0" fontId="50" fillId="0" borderId="0" xfId="0" applyFont="1" applyFill="1" applyAlignment="1">
      <alignment horizontal="justify" vertical="top"/>
    </xf>
    <xf numFmtId="0" fontId="41" fillId="0" borderId="0" xfId="0" applyFont="1" applyAlignment="1">
      <alignment horizontal="justify" vertical="top"/>
    </xf>
    <xf numFmtId="0" fontId="50" fillId="0" borderId="0" xfId="0" applyFont="1" applyAlignment="1">
      <alignment horizontal="justify" vertical="center"/>
    </xf>
    <xf numFmtId="0" fontId="50" fillId="0" borderId="0" xfId="0" applyFont="1" applyAlignment="1">
      <alignment horizontal="justify" vertical="top"/>
    </xf>
    <xf numFmtId="0" fontId="51" fillId="0" borderId="0" xfId="0" applyFont="1" applyFill="1" applyAlignment="1">
      <alignment horizontal="justify" vertical="top"/>
    </xf>
    <xf numFmtId="0" fontId="50" fillId="0" borderId="0" xfId="0" applyFont="1" applyAlignment="1">
      <alignment vertical="top"/>
    </xf>
    <xf numFmtId="0" fontId="8" fillId="0" borderId="0" xfId="0" applyFont="1" applyFill="1" applyAlignment="1">
      <alignment horizontal="right" vertical="top"/>
    </xf>
    <xf numFmtId="0" fontId="5" fillId="0" borderId="0" xfId="0" applyFont="1" applyFill="1" applyAlignment="1">
      <alignment horizontal="justify" vertical="top"/>
    </xf>
    <xf numFmtId="0" fontId="8" fillId="0" borderId="0" xfId="0" applyFont="1" applyFill="1" applyAlignment="1">
      <alignment vertical="top"/>
    </xf>
    <xf numFmtId="0" fontId="18" fillId="0" borderId="24" xfId="1" applyFont="1" applyBorder="1" applyAlignment="1">
      <alignment horizontal="justify" vertical="center"/>
    </xf>
    <xf numFmtId="0" fontId="18" fillId="0" borderId="25" xfId="1" applyFont="1" applyBorder="1" applyAlignment="1">
      <alignment horizontal="justify" vertical="center"/>
    </xf>
    <xf numFmtId="0" fontId="19" fillId="0" borderId="26" xfId="1" applyFont="1" applyFill="1" applyBorder="1" applyAlignment="1">
      <alignment horizontal="justify" vertical="center"/>
    </xf>
    <xf numFmtId="0" fontId="19" fillId="0" borderId="5" xfId="1" applyFont="1" applyFill="1" applyBorder="1" applyAlignment="1">
      <alignment horizontal="justify" vertical="center"/>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0" fontId="19" fillId="0" borderId="46" xfId="1" applyFont="1" applyBorder="1" applyAlignment="1">
      <alignment horizontal="justify" vertical="center"/>
    </xf>
    <xf numFmtId="0" fontId="19" fillId="0" borderId="47" xfId="1" applyFont="1" applyBorder="1" applyAlignment="1">
      <alignment horizontal="justify" vertical="center"/>
    </xf>
    <xf numFmtId="164" fontId="19" fillId="0" borderId="7" xfId="1" applyNumberFormat="1" applyFont="1" applyFill="1" applyBorder="1" applyAlignment="1">
      <alignment horizontal="right" vertical="center"/>
    </xf>
    <xf numFmtId="0" fontId="19" fillId="0" borderId="48" xfId="1" applyFont="1" applyBorder="1" applyAlignment="1">
      <alignment horizontal="justify" vertical="center"/>
    </xf>
    <xf numFmtId="0" fontId="19" fillId="0" borderId="49" xfId="1" applyFont="1" applyBorder="1" applyAlignment="1">
      <alignment horizontal="justify"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Fill="1" applyAlignment="1">
      <alignment horizontal="justify" vertical="center"/>
    </xf>
    <xf numFmtId="0" fontId="8" fillId="0" borderId="0" xfId="9" applyFont="1" applyFill="1" applyAlignment="1">
      <alignment horizontal="justify"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3"/>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63.5703125" style="265" customWidth="1"/>
    <col min="14" max="14" width="7.7109375" style="1" customWidth="1"/>
    <col min="15" max="15" width="47.5703125" style="1" customWidth="1"/>
    <col min="16" max="16384" width="9.140625" style="1"/>
  </cols>
  <sheetData>
    <row r="1" spans="1:15" s="6" customFormat="1" ht="12.75" customHeight="1">
      <c r="M1" s="182" t="s">
        <v>172</v>
      </c>
    </row>
    <row r="2" spans="1:15" s="6" customFormat="1" ht="12.75" customHeight="1">
      <c r="M2" s="182"/>
    </row>
    <row r="3" spans="1:15" s="6" customFormat="1" ht="12.75" customHeight="1">
      <c r="M3" s="182"/>
    </row>
    <row r="4" spans="1:15" s="6" customFormat="1" ht="12.75" customHeight="1">
      <c r="M4" s="182"/>
    </row>
    <row r="5" spans="1:15" s="6" customFormat="1" ht="9.9499999999999993" customHeight="1">
      <c r="B5" s="119"/>
      <c r="C5" s="119"/>
      <c r="D5" s="119"/>
      <c r="E5" s="119"/>
      <c r="F5" s="119"/>
      <c r="G5" s="119"/>
      <c r="H5" s="119"/>
      <c r="I5" s="119"/>
      <c r="J5" s="119"/>
      <c r="K5" s="119"/>
      <c r="M5" s="182"/>
    </row>
    <row r="6" spans="1:15" s="45" customFormat="1" ht="12" customHeight="1">
      <c r="B6" s="119"/>
      <c r="C6" s="119"/>
      <c r="D6" s="119"/>
      <c r="E6" s="129"/>
      <c r="F6" s="129"/>
      <c r="G6" s="129"/>
      <c r="H6" s="129"/>
      <c r="I6" s="129"/>
      <c r="J6" s="129"/>
      <c r="K6" s="106"/>
      <c r="M6" s="264"/>
    </row>
    <row r="7" spans="1:15" s="115" customFormat="1" ht="12" customHeight="1">
      <c r="B7" s="119"/>
      <c r="C7" s="119"/>
      <c r="D7" s="119"/>
      <c r="E7" s="119"/>
      <c r="F7" s="119"/>
      <c r="G7" s="119"/>
      <c r="H7" s="119"/>
      <c r="I7" s="119"/>
      <c r="J7" s="119"/>
      <c r="K7" s="130"/>
      <c r="M7" s="264"/>
    </row>
    <row r="8" spans="1:15" ht="15.95" customHeight="1">
      <c r="A8" s="183" t="s">
        <v>199</v>
      </c>
      <c r="B8" s="183"/>
      <c r="C8" s="183"/>
      <c r="D8" s="183"/>
      <c r="E8" s="183"/>
      <c r="F8" s="183"/>
      <c r="G8" s="183"/>
      <c r="H8" s="183"/>
      <c r="I8" s="183"/>
      <c r="J8" s="183"/>
      <c r="K8" s="183"/>
      <c r="M8" s="264"/>
    </row>
    <row r="9" spans="1:15" ht="3" customHeight="1">
      <c r="A9" s="184"/>
      <c r="B9" s="184"/>
      <c r="C9" s="184"/>
      <c r="D9" s="184"/>
      <c r="E9" s="184"/>
      <c r="F9" s="184"/>
      <c r="G9" s="184"/>
      <c r="H9" s="184"/>
      <c r="I9" s="184"/>
      <c r="J9" s="184"/>
      <c r="K9" s="184"/>
      <c r="M9" s="264"/>
    </row>
    <row r="10" spans="1:15" ht="15.95" customHeight="1">
      <c r="A10" s="185" t="s">
        <v>414</v>
      </c>
      <c r="B10" s="185"/>
      <c r="C10" s="185"/>
      <c r="D10" s="185"/>
      <c r="E10" s="185"/>
      <c r="F10" s="185"/>
      <c r="G10" s="185"/>
      <c r="H10" s="185"/>
      <c r="I10" s="185"/>
      <c r="J10" s="185"/>
      <c r="K10" s="185"/>
      <c r="M10" s="264"/>
    </row>
    <row r="11" spans="1:15" ht="3" customHeight="1">
      <c r="A11" s="188"/>
      <c r="B11" s="188"/>
      <c r="C11" s="188"/>
      <c r="D11" s="188"/>
      <c r="E11" s="188"/>
      <c r="F11" s="188"/>
      <c r="G11" s="188"/>
      <c r="H11" s="188"/>
      <c r="I11" s="188"/>
      <c r="J11" s="188"/>
      <c r="K11" s="188"/>
    </row>
    <row r="12" spans="1:15" ht="29.25" customHeight="1">
      <c r="A12" s="189" t="s">
        <v>402</v>
      </c>
      <c r="B12" s="189"/>
      <c r="C12" s="189"/>
      <c r="D12" s="189"/>
      <c r="E12" s="189"/>
      <c r="F12" s="189"/>
      <c r="G12" s="189"/>
      <c r="H12" s="189"/>
      <c r="I12" s="189"/>
      <c r="J12" s="189"/>
      <c r="K12" s="189"/>
      <c r="M12" s="264" t="s">
        <v>403</v>
      </c>
      <c r="O12" s="90"/>
    </row>
    <row r="13" spans="1:15" ht="9.9499999999999993" customHeight="1">
      <c r="A13" s="187"/>
      <c r="B13" s="187"/>
      <c r="C13" s="187"/>
      <c r="D13" s="187"/>
      <c r="E13" s="187"/>
      <c r="F13" s="187"/>
      <c r="G13" s="187"/>
      <c r="H13" s="187"/>
      <c r="I13" s="187"/>
      <c r="J13" s="187"/>
      <c r="K13" s="187"/>
      <c r="M13" s="266" t="s">
        <v>402</v>
      </c>
    </row>
    <row r="14" spans="1:15" ht="9.9499999999999993" customHeight="1">
      <c r="A14" s="167"/>
      <c r="B14" s="167"/>
      <c r="C14" s="167"/>
      <c r="D14" s="167"/>
      <c r="E14" s="167"/>
      <c r="F14" s="167"/>
      <c r="G14" s="167"/>
      <c r="H14" s="167"/>
      <c r="I14" s="167"/>
      <c r="J14" s="167"/>
      <c r="K14" s="167"/>
      <c r="M14" s="267" t="s">
        <v>413</v>
      </c>
    </row>
    <row r="15" spans="1:15" s="31" customFormat="1" ht="12.75" customHeight="1">
      <c r="A15" s="163" t="s">
        <v>119</v>
      </c>
      <c r="B15" s="163"/>
      <c r="C15" s="163"/>
      <c r="D15" s="163"/>
      <c r="E15" s="163"/>
      <c r="F15" s="163"/>
      <c r="G15" s="163"/>
      <c r="H15" s="163"/>
      <c r="I15" s="163"/>
      <c r="J15" s="163"/>
      <c r="K15" s="163"/>
      <c r="M15" s="266" t="s">
        <v>414</v>
      </c>
      <c r="O15" s="93"/>
    </row>
    <row r="16" spans="1:15" s="30" customFormat="1" ht="5.0999999999999996" customHeight="1">
      <c r="A16" s="163"/>
      <c r="B16" s="163"/>
      <c r="C16" s="163"/>
      <c r="D16" s="163"/>
      <c r="E16" s="163"/>
      <c r="F16" s="163"/>
      <c r="G16" s="163"/>
      <c r="H16" s="163"/>
      <c r="I16" s="163"/>
      <c r="J16" s="163"/>
      <c r="K16" s="163"/>
      <c r="M16" s="146"/>
      <c r="O16" s="33"/>
    </row>
    <row r="17" spans="1:15" s="31" customFormat="1" ht="39.75" customHeight="1">
      <c r="A17" s="173" t="s">
        <v>192</v>
      </c>
      <c r="B17" s="173"/>
      <c r="C17" s="173"/>
      <c r="D17" s="173"/>
      <c r="E17" s="173"/>
      <c r="F17" s="173"/>
      <c r="G17" s="173"/>
      <c r="H17" s="173"/>
      <c r="I17" s="173"/>
      <c r="J17" s="173"/>
      <c r="K17" s="173"/>
      <c r="M17" s="267"/>
      <c r="O17" s="94"/>
    </row>
    <row r="18" spans="1:15" s="31" customFormat="1" ht="12.75" customHeight="1">
      <c r="A18" s="167"/>
      <c r="B18" s="167"/>
      <c r="C18" s="167"/>
      <c r="D18" s="167"/>
      <c r="E18" s="167"/>
      <c r="F18" s="167"/>
      <c r="G18" s="167"/>
      <c r="H18" s="167"/>
      <c r="I18" s="167"/>
      <c r="J18" s="167"/>
      <c r="K18" s="167"/>
      <c r="M18" s="267"/>
    </row>
    <row r="19" spans="1:15" s="120" customFormat="1" ht="12.75" customHeight="1">
      <c r="A19" s="121" t="s">
        <v>0</v>
      </c>
      <c r="B19" s="186" t="s">
        <v>48</v>
      </c>
      <c r="C19" s="186"/>
      <c r="D19" s="186"/>
      <c r="E19" s="186"/>
      <c r="F19" s="186"/>
      <c r="G19" s="186"/>
      <c r="H19" s="186"/>
      <c r="I19" s="186"/>
      <c r="J19" s="186"/>
      <c r="K19" s="186"/>
      <c r="M19" s="268"/>
    </row>
    <row r="20" spans="1:15" s="3" customFormat="1" ht="5.0999999999999996" customHeight="1">
      <c r="A20" s="163"/>
      <c r="B20" s="163"/>
      <c r="C20" s="163"/>
      <c r="D20" s="163"/>
      <c r="E20" s="163"/>
      <c r="F20" s="163"/>
      <c r="G20" s="163"/>
      <c r="H20" s="163"/>
      <c r="I20" s="163"/>
      <c r="J20" s="163"/>
      <c r="K20" s="163"/>
      <c r="M20" s="146"/>
    </row>
    <row r="21" spans="1:15" s="3" customFormat="1" ht="12.75" customHeight="1">
      <c r="A21" s="163" t="s">
        <v>399</v>
      </c>
      <c r="B21" s="163"/>
      <c r="C21" s="163"/>
      <c r="D21" s="163"/>
      <c r="E21" s="163"/>
      <c r="F21" s="163"/>
      <c r="G21" s="163"/>
      <c r="H21" s="163"/>
      <c r="I21" s="163"/>
      <c r="J21" s="163"/>
      <c r="K21" s="163"/>
      <c r="M21" s="266" t="s">
        <v>404</v>
      </c>
    </row>
    <row r="22" spans="1:15" s="32" customFormat="1" ht="14.1" customHeight="1">
      <c r="A22" s="174" t="str">
        <f>M12</f>
        <v>Godišnja nabava spojnog materijala za vodovodne instalacije, za IVKOM–VODE d.o.o., Ivanec.</v>
      </c>
      <c r="B22" s="174"/>
      <c r="C22" s="174"/>
      <c r="D22" s="174"/>
      <c r="E22" s="174"/>
      <c r="F22" s="174"/>
      <c r="G22" s="174"/>
      <c r="H22" s="174"/>
      <c r="I22" s="174"/>
      <c r="J22" s="174"/>
      <c r="K22" s="174"/>
      <c r="M22" s="269"/>
    </row>
    <row r="23" spans="1:15" s="117" customFormat="1" ht="5.0999999999999996" customHeight="1">
      <c r="A23" s="163"/>
      <c r="B23" s="163"/>
      <c r="C23" s="163"/>
      <c r="D23" s="163"/>
      <c r="E23" s="163"/>
      <c r="F23" s="163"/>
      <c r="G23" s="163"/>
      <c r="H23" s="163"/>
      <c r="I23" s="163"/>
      <c r="J23" s="163"/>
      <c r="K23" s="163"/>
      <c r="M23" s="270"/>
    </row>
    <row r="24" spans="1:15" s="117" customFormat="1" ht="12.75" customHeight="1">
      <c r="A24" s="173" t="s">
        <v>189</v>
      </c>
      <c r="B24" s="173"/>
      <c r="C24" s="173"/>
      <c r="D24" s="173"/>
      <c r="E24" s="173"/>
      <c r="F24" s="173"/>
      <c r="G24" s="173"/>
      <c r="H24" s="173"/>
      <c r="I24" s="173"/>
      <c r="J24" s="173"/>
      <c r="K24" s="173"/>
      <c r="M24" s="147"/>
    </row>
    <row r="25" spans="1:15" s="118" customFormat="1" ht="38.1" customHeight="1">
      <c r="A25" s="173" t="s">
        <v>193</v>
      </c>
      <c r="B25" s="173"/>
      <c r="C25" s="173"/>
      <c r="D25" s="173"/>
      <c r="E25" s="173"/>
      <c r="F25" s="173"/>
      <c r="G25" s="173"/>
      <c r="H25" s="173"/>
      <c r="I25" s="173"/>
      <c r="J25" s="173"/>
      <c r="K25" s="173"/>
      <c r="M25" s="269"/>
    </row>
    <row r="26" spans="1:15" s="30" customFormat="1" ht="5.0999999999999996" customHeight="1">
      <c r="A26" s="173"/>
      <c r="B26" s="173"/>
      <c r="C26" s="173"/>
      <c r="D26" s="173"/>
      <c r="E26" s="173"/>
      <c r="F26" s="173"/>
      <c r="G26" s="173"/>
      <c r="H26" s="173"/>
      <c r="I26" s="173"/>
      <c r="J26" s="173"/>
      <c r="K26" s="173"/>
      <c r="M26" s="270"/>
    </row>
    <row r="27" spans="1:15" s="30" customFormat="1" ht="12.75" customHeight="1">
      <c r="A27" s="173" t="s">
        <v>49</v>
      </c>
      <c r="B27" s="173"/>
      <c r="C27" s="173"/>
      <c r="D27" s="173"/>
      <c r="E27" s="173"/>
      <c r="F27" s="173"/>
      <c r="G27" s="173"/>
      <c r="H27" s="173"/>
      <c r="I27" s="173"/>
      <c r="J27" s="173"/>
      <c r="K27" s="173"/>
      <c r="M27" s="147"/>
    </row>
    <row r="28" spans="1:15" s="30" customFormat="1" ht="12.75" customHeight="1">
      <c r="A28" s="173" t="s">
        <v>400</v>
      </c>
      <c r="B28" s="173"/>
      <c r="C28" s="173"/>
      <c r="D28" s="173"/>
      <c r="E28" s="173"/>
      <c r="F28" s="173"/>
      <c r="G28" s="173"/>
      <c r="H28" s="173"/>
      <c r="I28" s="173"/>
      <c r="J28" s="173"/>
      <c r="K28" s="173"/>
      <c r="M28" s="147"/>
    </row>
    <row r="29" spans="1:15" s="30" customFormat="1" ht="5.0999999999999996" customHeight="1">
      <c r="A29" s="173"/>
      <c r="B29" s="173"/>
      <c r="C29" s="173"/>
      <c r="D29" s="173"/>
      <c r="E29" s="173"/>
      <c r="F29" s="173"/>
      <c r="G29" s="173"/>
      <c r="H29" s="173"/>
      <c r="I29" s="173"/>
      <c r="J29" s="173"/>
      <c r="K29" s="173"/>
      <c r="M29" s="270"/>
    </row>
    <row r="30" spans="1:15" s="30" customFormat="1" ht="12.75" customHeight="1">
      <c r="A30" s="173" t="s">
        <v>50</v>
      </c>
      <c r="B30" s="173"/>
      <c r="C30" s="173"/>
      <c r="D30" s="173"/>
      <c r="E30" s="173"/>
      <c r="F30" s="173"/>
      <c r="G30" s="173"/>
      <c r="H30" s="173"/>
      <c r="I30" s="173"/>
      <c r="J30" s="173"/>
      <c r="K30" s="173"/>
      <c r="M30" s="147"/>
    </row>
    <row r="31" spans="1:15" s="30" customFormat="1" ht="12.75" customHeight="1">
      <c r="A31" s="164" t="s">
        <v>405</v>
      </c>
      <c r="B31" s="164"/>
      <c r="C31" s="164"/>
      <c r="D31" s="164"/>
      <c r="E31" s="164"/>
      <c r="F31" s="164"/>
      <c r="G31" s="164"/>
      <c r="H31" s="164"/>
      <c r="I31" s="164"/>
      <c r="J31" s="164"/>
      <c r="K31" s="164"/>
      <c r="M31" s="147"/>
    </row>
    <row r="32" spans="1:15" s="31" customFormat="1" ht="12.75" customHeight="1">
      <c r="A32" s="190"/>
      <c r="B32" s="190"/>
      <c r="C32" s="190"/>
      <c r="D32" s="190"/>
      <c r="E32" s="190"/>
      <c r="F32" s="190"/>
      <c r="G32" s="190"/>
      <c r="H32" s="190"/>
      <c r="I32" s="190"/>
      <c r="J32" s="190"/>
      <c r="K32" s="190"/>
      <c r="M32" s="150"/>
    </row>
    <row r="33" spans="1:13" s="120" customFormat="1" ht="12.75" customHeight="1">
      <c r="A33" s="135" t="s">
        <v>1</v>
      </c>
      <c r="B33" s="191" t="s">
        <v>185</v>
      </c>
      <c r="C33" s="191"/>
      <c r="D33" s="191"/>
      <c r="E33" s="191"/>
      <c r="F33" s="191"/>
      <c r="G33" s="191"/>
      <c r="H33" s="191"/>
      <c r="I33" s="191"/>
      <c r="J33" s="191"/>
      <c r="K33" s="191"/>
      <c r="M33" s="271"/>
    </row>
    <row r="34" spans="1:13" s="30" customFormat="1" ht="5.0999999999999996" customHeight="1">
      <c r="A34" s="173"/>
      <c r="B34" s="173"/>
      <c r="C34" s="173"/>
      <c r="D34" s="173"/>
      <c r="E34" s="173"/>
      <c r="F34" s="173"/>
      <c r="G34" s="173"/>
      <c r="H34" s="173"/>
      <c r="I34" s="173"/>
      <c r="J34" s="173"/>
      <c r="K34" s="173"/>
      <c r="M34" s="270"/>
    </row>
    <row r="35" spans="1:13" s="30" customFormat="1" ht="12.75" customHeight="1">
      <c r="A35" s="173" t="s">
        <v>51</v>
      </c>
      <c r="B35" s="173"/>
      <c r="C35" s="173"/>
      <c r="D35" s="173"/>
      <c r="E35" s="173"/>
      <c r="F35" s="173"/>
      <c r="G35" s="173"/>
      <c r="H35" s="173"/>
      <c r="I35" s="173"/>
      <c r="J35" s="173"/>
      <c r="K35" s="173"/>
      <c r="M35" s="147"/>
    </row>
    <row r="36" spans="1:13" s="32" customFormat="1" ht="26.1" customHeight="1">
      <c r="A36" s="173" t="s">
        <v>207</v>
      </c>
      <c r="B36" s="173"/>
      <c r="C36" s="173"/>
      <c r="D36" s="173"/>
      <c r="E36" s="173"/>
      <c r="F36" s="173"/>
      <c r="G36" s="173"/>
      <c r="H36" s="173"/>
      <c r="I36" s="173"/>
      <c r="J36" s="173"/>
      <c r="K36" s="173"/>
      <c r="M36" s="269"/>
    </row>
    <row r="37" spans="1:13" s="79" customFormat="1" ht="5.0999999999999996" customHeight="1">
      <c r="A37" s="173"/>
      <c r="B37" s="173"/>
      <c r="C37" s="173"/>
      <c r="D37" s="173"/>
      <c r="E37" s="173"/>
      <c r="F37" s="173"/>
      <c r="G37" s="173"/>
      <c r="H37" s="173"/>
      <c r="I37" s="173"/>
      <c r="J37" s="173"/>
      <c r="K37" s="173"/>
      <c r="M37" s="270"/>
    </row>
    <row r="38" spans="1:13" s="79" customFormat="1" ht="12.75" customHeight="1">
      <c r="A38" s="173" t="s">
        <v>167</v>
      </c>
      <c r="B38" s="173"/>
      <c r="C38" s="173"/>
      <c r="D38" s="173"/>
      <c r="E38" s="173"/>
      <c r="F38" s="173"/>
      <c r="G38" s="173"/>
      <c r="H38" s="173"/>
      <c r="I38" s="173"/>
      <c r="J38" s="173"/>
      <c r="K38" s="173"/>
      <c r="M38" s="147"/>
    </row>
    <row r="39" spans="1:13" s="79" customFormat="1" ht="52.5" customHeight="1">
      <c r="A39" s="173" t="s">
        <v>409</v>
      </c>
      <c r="B39" s="173"/>
      <c r="C39" s="173"/>
      <c r="D39" s="173"/>
      <c r="E39" s="173"/>
      <c r="F39" s="173"/>
      <c r="G39" s="173"/>
      <c r="H39" s="173"/>
      <c r="I39" s="173"/>
      <c r="J39" s="173"/>
      <c r="K39" s="173"/>
      <c r="M39" s="147"/>
    </row>
    <row r="40" spans="1:13" s="91" customFormat="1" ht="26.1" customHeight="1">
      <c r="A40" s="173" t="s">
        <v>175</v>
      </c>
      <c r="B40" s="173"/>
      <c r="C40" s="173"/>
      <c r="D40" s="173"/>
      <c r="E40" s="173"/>
      <c r="F40" s="173"/>
      <c r="G40" s="173"/>
      <c r="H40" s="173"/>
      <c r="I40" s="173"/>
      <c r="J40" s="173"/>
      <c r="K40" s="173"/>
      <c r="M40" s="147"/>
    </row>
    <row r="41" spans="1:13" s="30" customFormat="1" ht="5.0999999999999996" customHeight="1">
      <c r="A41" s="173"/>
      <c r="B41" s="173"/>
      <c r="C41" s="173"/>
      <c r="D41" s="173"/>
      <c r="E41" s="173"/>
      <c r="F41" s="173"/>
      <c r="G41" s="173"/>
      <c r="H41" s="173"/>
      <c r="I41" s="173"/>
      <c r="J41" s="173"/>
      <c r="K41" s="173"/>
      <c r="M41" s="270"/>
    </row>
    <row r="42" spans="1:13" s="30" customFormat="1" ht="12.75" customHeight="1">
      <c r="A42" s="173" t="s">
        <v>52</v>
      </c>
      <c r="B42" s="173"/>
      <c r="C42" s="173"/>
      <c r="D42" s="173"/>
      <c r="E42" s="173"/>
      <c r="F42" s="173"/>
      <c r="G42" s="173"/>
      <c r="H42" s="173"/>
      <c r="I42" s="173"/>
      <c r="J42" s="173"/>
      <c r="K42" s="173"/>
      <c r="M42" s="147"/>
    </row>
    <row r="43" spans="1:13" s="30" customFormat="1" ht="39" customHeight="1">
      <c r="A43" s="173" t="s">
        <v>163</v>
      </c>
      <c r="B43" s="173"/>
      <c r="C43" s="173"/>
      <c r="D43" s="173"/>
      <c r="E43" s="173"/>
      <c r="F43" s="173"/>
      <c r="G43" s="173"/>
      <c r="H43" s="173"/>
      <c r="I43" s="173"/>
      <c r="J43" s="173"/>
      <c r="K43" s="173"/>
      <c r="M43" s="147"/>
    </row>
    <row r="44" spans="1:13" s="30" customFormat="1" ht="5.0999999999999996" customHeight="1">
      <c r="A44" s="173"/>
      <c r="B44" s="173"/>
      <c r="C44" s="173"/>
      <c r="D44" s="173"/>
      <c r="E44" s="173"/>
      <c r="F44" s="173"/>
      <c r="G44" s="173"/>
      <c r="H44" s="173"/>
      <c r="I44" s="173"/>
      <c r="J44" s="173"/>
      <c r="K44" s="173"/>
      <c r="M44" s="270"/>
    </row>
    <row r="45" spans="1:13" s="30" customFormat="1" ht="12.75" customHeight="1">
      <c r="A45" s="173" t="s">
        <v>53</v>
      </c>
      <c r="B45" s="173"/>
      <c r="C45" s="173"/>
      <c r="D45" s="173"/>
      <c r="E45" s="173"/>
      <c r="F45" s="173"/>
      <c r="G45" s="173"/>
      <c r="H45" s="173"/>
      <c r="I45" s="173"/>
      <c r="J45" s="173"/>
      <c r="K45" s="173"/>
      <c r="M45" s="147"/>
    </row>
    <row r="46" spans="1:13" s="30" customFormat="1" ht="12.75" customHeight="1">
      <c r="A46" s="173" t="s">
        <v>164</v>
      </c>
      <c r="B46" s="173"/>
      <c r="C46" s="173"/>
      <c r="D46" s="173"/>
      <c r="E46" s="173"/>
      <c r="F46" s="173"/>
      <c r="G46" s="173"/>
      <c r="H46" s="173"/>
      <c r="I46" s="173"/>
      <c r="J46" s="173"/>
      <c r="K46" s="173"/>
      <c r="M46" s="147"/>
    </row>
    <row r="47" spans="1:13" s="30" customFormat="1" ht="5.0999999999999996" customHeight="1">
      <c r="A47" s="173"/>
      <c r="B47" s="173"/>
      <c r="C47" s="173"/>
      <c r="D47" s="173"/>
      <c r="E47" s="173"/>
      <c r="F47" s="173"/>
      <c r="G47" s="173"/>
      <c r="H47" s="173"/>
      <c r="I47" s="173"/>
      <c r="J47" s="173"/>
      <c r="K47" s="173"/>
      <c r="M47" s="270"/>
    </row>
    <row r="48" spans="1:13" s="30" customFormat="1" ht="12.75" customHeight="1">
      <c r="A48" s="173" t="s">
        <v>54</v>
      </c>
      <c r="B48" s="173"/>
      <c r="C48" s="173"/>
      <c r="D48" s="173"/>
      <c r="E48" s="173"/>
      <c r="F48" s="173"/>
      <c r="G48" s="173"/>
      <c r="H48" s="173"/>
      <c r="I48" s="173"/>
      <c r="J48" s="173"/>
      <c r="K48" s="173"/>
      <c r="M48" s="147"/>
    </row>
    <row r="49" spans="1:13" s="30" customFormat="1" ht="12.75" customHeight="1">
      <c r="A49" s="173" t="s">
        <v>165</v>
      </c>
      <c r="B49" s="173"/>
      <c r="C49" s="173"/>
      <c r="D49" s="173"/>
      <c r="E49" s="173"/>
      <c r="F49" s="173"/>
      <c r="G49" s="173"/>
      <c r="H49" s="173"/>
      <c r="I49" s="173"/>
      <c r="J49" s="173"/>
      <c r="K49" s="173"/>
      <c r="M49" s="147"/>
    </row>
    <row r="50" spans="1:13" s="30" customFormat="1" ht="5.0999999999999996" customHeight="1">
      <c r="A50" s="173"/>
      <c r="B50" s="173"/>
      <c r="C50" s="173"/>
      <c r="D50" s="173"/>
      <c r="E50" s="173"/>
      <c r="F50" s="173"/>
      <c r="G50" s="173"/>
      <c r="H50" s="173"/>
      <c r="I50" s="173"/>
      <c r="J50" s="173"/>
      <c r="K50" s="173"/>
      <c r="M50" s="270"/>
    </row>
    <row r="51" spans="1:13" s="30" customFormat="1" ht="12.75" customHeight="1">
      <c r="A51" s="173" t="s">
        <v>125</v>
      </c>
      <c r="B51" s="173"/>
      <c r="C51" s="173"/>
      <c r="D51" s="173"/>
      <c r="E51" s="173"/>
      <c r="F51" s="173"/>
      <c r="G51" s="173"/>
      <c r="H51" s="173"/>
      <c r="I51" s="173"/>
      <c r="J51" s="173"/>
      <c r="K51" s="173"/>
      <c r="M51" s="147"/>
    </row>
    <row r="52" spans="1:13" s="30" customFormat="1" ht="12.75" customHeight="1">
      <c r="A52" s="173" t="s">
        <v>55</v>
      </c>
      <c r="B52" s="173"/>
      <c r="C52" s="173"/>
      <c r="D52" s="173"/>
      <c r="E52" s="173"/>
      <c r="F52" s="173"/>
      <c r="G52" s="173"/>
      <c r="H52" s="173"/>
      <c r="I52" s="173"/>
      <c r="J52" s="173"/>
      <c r="K52" s="173"/>
      <c r="M52" s="147"/>
    </row>
    <row r="53" spans="1:13" s="30" customFormat="1" ht="5.0999999999999996" customHeight="1">
      <c r="A53" s="173"/>
      <c r="B53" s="173"/>
      <c r="C53" s="173"/>
      <c r="D53" s="173"/>
      <c r="E53" s="173"/>
      <c r="F53" s="173"/>
      <c r="G53" s="173"/>
      <c r="H53" s="173"/>
      <c r="I53" s="173"/>
      <c r="J53" s="173"/>
      <c r="K53" s="173"/>
      <c r="M53" s="270"/>
    </row>
    <row r="54" spans="1:13" s="30" customFormat="1" ht="12.75" customHeight="1">
      <c r="A54" s="173" t="s">
        <v>56</v>
      </c>
      <c r="B54" s="173"/>
      <c r="C54" s="173"/>
      <c r="D54" s="173"/>
      <c r="E54" s="173"/>
      <c r="F54" s="173"/>
      <c r="G54" s="173"/>
      <c r="H54" s="173"/>
      <c r="I54" s="173"/>
      <c r="J54" s="173"/>
      <c r="K54" s="173"/>
      <c r="M54" s="147"/>
    </row>
    <row r="55" spans="1:13" s="107" customFormat="1" ht="12.75" customHeight="1">
      <c r="A55" s="164" t="s">
        <v>166</v>
      </c>
      <c r="B55" s="164"/>
      <c r="C55" s="164"/>
      <c r="D55" s="164"/>
      <c r="E55" s="164"/>
      <c r="F55" s="164"/>
      <c r="G55" s="164"/>
      <c r="H55" s="164"/>
      <c r="I55" s="164"/>
      <c r="J55" s="164"/>
      <c r="K55" s="164"/>
      <c r="M55" s="147"/>
    </row>
    <row r="56" spans="1:13" s="30" customFormat="1" ht="5.0999999999999996" customHeight="1">
      <c r="A56" s="173"/>
      <c r="B56" s="173"/>
      <c r="C56" s="173"/>
      <c r="D56" s="173"/>
      <c r="E56" s="173"/>
      <c r="F56" s="173"/>
      <c r="G56" s="173"/>
      <c r="H56" s="173"/>
      <c r="I56" s="173"/>
      <c r="J56" s="173"/>
      <c r="K56" s="173"/>
      <c r="M56" s="270"/>
    </row>
    <row r="57" spans="1:13" s="30" customFormat="1" ht="12.75" customHeight="1">
      <c r="A57" s="173" t="s">
        <v>57</v>
      </c>
      <c r="B57" s="173"/>
      <c r="C57" s="173"/>
      <c r="D57" s="173"/>
      <c r="E57" s="173"/>
      <c r="F57" s="173"/>
      <c r="G57" s="173"/>
      <c r="H57" s="173"/>
      <c r="I57" s="173"/>
      <c r="J57" s="173"/>
      <c r="K57" s="173"/>
      <c r="M57" s="147"/>
    </row>
    <row r="58" spans="1:13" s="30" customFormat="1" ht="12.75" customHeight="1">
      <c r="A58" s="173" t="s">
        <v>58</v>
      </c>
      <c r="B58" s="173"/>
      <c r="C58" s="173"/>
      <c r="D58" s="173"/>
      <c r="E58" s="173"/>
      <c r="F58" s="173"/>
      <c r="G58" s="173"/>
      <c r="H58" s="173"/>
      <c r="I58" s="173"/>
      <c r="J58" s="173"/>
      <c r="K58" s="173"/>
      <c r="M58" s="147"/>
    </row>
    <row r="59" spans="1:13" s="30" customFormat="1" ht="5.0999999999999996" customHeight="1">
      <c r="A59" s="173"/>
      <c r="B59" s="173"/>
      <c r="C59" s="173"/>
      <c r="D59" s="173"/>
      <c r="E59" s="173"/>
      <c r="F59" s="173"/>
      <c r="G59" s="173"/>
      <c r="H59" s="173"/>
      <c r="I59" s="173"/>
      <c r="J59" s="173"/>
      <c r="K59" s="173"/>
      <c r="M59" s="270"/>
    </row>
    <row r="60" spans="1:13" s="30" customFormat="1" ht="12.75" customHeight="1">
      <c r="A60" s="173" t="s">
        <v>59</v>
      </c>
      <c r="B60" s="173"/>
      <c r="C60" s="173"/>
      <c r="D60" s="173"/>
      <c r="E60" s="173"/>
      <c r="F60" s="173"/>
      <c r="G60" s="173"/>
      <c r="H60" s="173"/>
      <c r="I60" s="173"/>
      <c r="J60" s="173"/>
      <c r="K60" s="173"/>
      <c r="M60" s="147"/>
    </row>
    <row r="61" spans="1:13" s="30" customFormat="1" ht="12.75" customHeight="1">
      <c r="A61" s="173" t="s">
        <v>166</v>
      </c>
      <c r="B61" s="173"/>
      <c r="C61" s="173"/>
      <c r="D61" s="173"/>
      <c r="E61" s="173"/>
      <c r="F61" s="173"/>
      <c r="G61" s="173"/>
      <c r="H61" s="173"/>
      <c r="I61" s="173"/>
      <c r="J61" s="173"/>
      <c r="K61" s="173"/>
      <c r="M61" s="147"/>
    </row>
    <row r="62" spans="1:13" s="30" customFormat="1" ht="5.0999999999999996" customHeight="1">
      <c r="A62" s="163"/>
      <c r="B62" s="163"/>
      <c r="C62" s="163"/>
      <c r="D62" s="163"/>
      <c r="E62" s="163"/>
      <c r="F62" s="163"/>
      <c r="G62" s="163"/>
      <c r="H62" s="163"/>
      <c r="I62" s="163"/>
      <c r="J62" s="163"/>
      <c r="K62" s="163"/>
      <c r="M62" s="270"/>
    </row>
    <row r="63" spans="1:13" s="30" customFormat="1" ht="12.75" customHeight="1">
      <c r="A63" s="163" t="s">
        <v>60</v>
      </c>
      <c r="B63" s="163"/>
      <c r="C63" s="163"/>
      <c r="D63" s="163"/>
      <c r="E63" s="163"/>
      <c r="F63" s="163"/>
      <c r="G63" s="163"/>
      <c r="H63" s="163"/>
      <c r="I63" s="163"/>
      <c r="J63" s="163"/>
      <c r="K63" s="163"/>
      <c r="M63" s="147"/>
    </row>
    <row r="64" spans="1:13" s="30" customFormat="1" ht="12.75" customHeight="1">
      <c r="A64" s="163" t="s">
        <v>194</v>
      </c>
      <c r="B64" s="163"/>
      <c r="C64" s="163"/>
      <c r="D64" s="163"/>
      <c r="E64" s="163"/>
      <c r="F64" s="163"/>
      <c r="G64" s="163"/>
      <c r="H64" s="163"/>
      <c r="I64" s="163"/>
      <c r="J64" s="163"/>
      <c r="K64" s="163"/>
      <c r="M64" s="147"/>
    </row>
    <row r="65" spans="1:13" s="30" customFormat="1" ht="12.75" customHeight="1">
      <c r="A65" s="174" t="str">
        <f>M21</f>
        <v>Godišnja nabava spojnog materijala za vodovodne instalacije, za IVKOM–VODE d.o.o., Ivanec,</v>
      </c>
      <c r="B65" s="174"/>
      <c r="C65" s="174"/>
      <c r="D65" s="174"/>
      <c r="E65" s="174"/>
      <c r="F65" s="174"/>
      <c r="G65" s="174"/>
      <c r="H65" s="174"/>
      <c r="I65" s="174"/>
      <c r="J65" s="174"/>
      <c r="K65" s="174"/>
      <c r="M65" s="147"/>
    </row>
    <row r="66" spans="1:13" s="30" customFormat="1" ht="12.75" customHeight="1">
      <c r="A66" s="34" t="s">
        <v>61</v>
      </c>
      <c r="C66" s="174" t="str">
        <f>M14</f>
        <v>JN–18–19.</v>
      </c>
      <c r="D66" s="174"/>
      <c r="M66" s="147"/>
    </row>
    <row r="67" spans="1:13" s="30" customFormat="1" ht="5.0999999999999996" customHeight="1">
      <c r="A67" s="163"/>
      <c r="B67" s="163"/>
      <c r="C67" s="163"/>
      <c r="D67" s="163"/>
      <c r="E67" s="163"/>
      <c r="F67" s="163"/>
      <c r="G67" s="163"/>
      <c r="H67" s="163"/>
      <c r="I67" s="163"/>
      <c r="J67" s="163"/>
      <c r="K67" s="163"/>
      <c r="M67" s="270"/>
    </row>
    <row r="68" spans="1:13" s="30" customFormat="1" ht="12.75" customHeight="1">
      <c r="A68" s="163" t="s">
        <v>62</v>
      </c>
      <c r="B68" s="163"/>
      <c r="C68" s="163"/>
      <c r="D68" s="163"/>
      <c r="E68" s="163"/>
      <c r="F68" s="163"/>
      <c r="G68" s="163"/>
      <c r="H68" s="163"/>
      <c r="I68" s="163"/>
      <c r="J68" s="163"/>
      <c r="K68" s="163"/>
      <c r="M68" s="147"/>
    </row>
    <row r="69" spans="1:13" s="30" customFormat="1" ht="12.75" customHeight="1">
      <c r="A69" s="163" t="s">
        <v>63</v>
      </c>
      <c r="B69" s="163"/>
      <c r="C69" s="163"/>
      <c r="D69" s="163"/>
      <c r="E69" s="163"/>
      <c r="F69" s="163"/>
      <c r="G69" s="163"/>
      <c r="H69" s="163"/>
      <c r="I69" s="163"/>
      <c r="J69" s="163"/>
      <c r="K69" s="163"/>
      <c r="M69" s="147"/>
    </row>
    <row r="70" spans="1:13" s="30" customFormat="1" ht="27" customHeight="1">
      <c r="A70" s="163" t="s">
        <v>64</v>
      </c>
      <c r="B70" s="163"/>
      <c r="C70" s="163"/>
      <c r="D70" s="163"/>
      <c r="E70" s="163"/>
      <c r="F70" s="163"/>
      <c r="G70" s="163"/>
      <c r="H70" s="163"/>
      <c r="I70" s="163"/>
      <c r="J70" s="163"/>
      <c r="K70" s="163"/>
      <c r="M70" s="147"/>
    </row>
    <row r="71" spans="1:13" s="30" customFormat="1" ht="5.0999999999999996" customHeight="1">
      <c r="A71" s="163"/>
      <c r="B71" s="163"/>
      <c r="C71" s="163"/>
      <c r="D71" s="163"/>
      <c r="E71" s="163"/>
      <c r="F71" s="163"/>
      <c r="G71" s="163"/>
      <c r="H71" s="163"/>
      <c r="I71" s="163"/>
      <c r="J71" s="163"/>
      <c r="K71" s="163"/>
      <c r="M71" s="270"/>
    </row>
    <row r="72" spans="1:13" s="30" customFormat="1" ht="12.75" customHeight="1">
      <c r="A72" s="163" t="s">
        <v>65</v>
      </c>
      <c r="B72" s="163"/>
      <c r="C72" s="163"/>
      <c r="D72" s="163"/>
      <c r="E72" s="163"/>
      <c r="F72" s="163"/>
      <c r="G72" s="163"/>
      <c r="H72" s="163"/>
      <c r="I72" s="163"/>
      <c r="J72" s="163"/>
      <c r="K72" s="163"/>
      <c r="M72" s="147"/>
    </row>
    <row r="73" spans="1:13" s="30" customFormat="1" ht="12.75" customHeight="1">
      <c r="A73" s="173" t="s">
        <v>208</v>
      </c>
      <c r="B73" s="173"/>
      <c r="C73" s="173"/>
      <c r="D73" s="173"/>
      <c r="E73" s="173"/>
      <c r="F73" s="173"/>
      <c r="G73" s="173"/>
      <c r="H73" s="173"/>
      <c r="I73" s="173"/>
      <c r="J73" s="173"/>
      <c r="K73" s="173"/>
      <c r="M73" s="147"/>
    </row>
    <row r="74" spans="1:13" s="104" customFormat="1" ht="12.75" customHeight="1">
      <c r="A74" s="167"/>
      <c r="B74" s="167"/>
      <c r="C74" s="167"/>
      <c r="D74" s="167"/>
      <c r="E74" s="167"/>
      <c r="F74" s="167"/>
      <c r="G74" s="167"/>
      <c r="H74" s="167"/>
      <c r="I74" s="167"/>
      <c r="J74" s="167"/>
      <c r="K74" s="167"/>
      <c r="M74" s="150"/>
    </row>
    <row r="75" spans="1:13" s="105" customFormat="1" ht="26.1" customHeight="1">
      <c r="A75" s="122" t="s">
        <v>2</v>
      </c>
      <c r="B75" s="168" t="s">
        <v>198</v>
      </c>
      <c r="C75" s="168"/>
      <c r="D75" s="168"/>
      <c r="E75" s="168"/>
      <c r="F75" s="168"/>
      <c r="G75" s="168"/>
      <c r="H75" s="168"/>
      <c r="I75" s="168"/>
      <c r="J75" s="168"/>
      <c r="K75" s="168"/>
      <c r="M75" s="272"/>
    </row>
    <row r="76" spans="1:13" s="158" customFormat="1" ht="5.0999999999999996" customHeight="1">
      <c r="A76" s="163"/>
      <c r="B76" s="163"/>
      <c r="C76" s="163"/>
      <c r="D76" s="163"/>
      <c r="E76" s="163"/>
      <c r="F76" s="163"/>
      <c r="G76" s="163"/>
      <c r="H76" s="163"/>
      <c r="I76" s="163"/>
      <c r="J76" s="163"/>
      <c r="K76" s="163"/>
      <c r="M76" s="146"/>
    </row>
    <row r="77" spans="1:13" s="158" customFormat="1" ht="12.75" customHeight="1">
      <c r="A77" s="164" t="s">
        <v>415</v>
      </c>
      <c r="B77" s="164"/>
      <c r="C77" s="164"/>
      <c r="D77" s="164"/>
      <c r="E77" s="164"/>
      <c r="F77" s="164"/>
      <c r="G77" s="164"/>
      <c r="H77" s="164"/>
      <c r="I77" s="164"/>
      <c r="J77" s="164"/>
      <c r="K77" s="164"/>
      <c r="M77" s="147"/>
    </row>
    <row r="78" spans="1:13" s="158" customFormat="1" ht="12.75" customHeight="1">
      <c r="A78" s="164" t="s">
        <v>424</v>
      </c>
      <c r="B78" s="164"/>
      <c r="C78" s="164"/>
      <c r="D78" s="164"/>
      <c r="E78" s="164"/>
      <c r="F78" s="164"/>
      <c r="G78" s="164"/>
      <c r="H78" s="164"/>
      <c r="I78" s="164"/>
      <c r="J78" s="164"/>
      <c r="K78" s="164"/>
      <c r="M78" s="147"/>
    </row>
    <row r="79" spans="1:13" s="162" customFormat="1" ht="12.75" customHeight="1">
      <c r="A79" s="161"/>
      <c r="B79" s="275" t="s">
        <v>0</v>
      </c>
      <c r="C79" s="164" t="s">
        <v>195</v>
      </c>
      <c r="D79" s="164"/>
      <c r="E79" s="164"/>
      <c r="F79" s="164"/>
      <c r="G79" s="164"/>
      <c r="H79" s="164"/>
      <c r="I79" s="164"/>
      <c r="J79" s="164"/>
      <c r="K79" s="164"/>
      <c r="M79" s="148"/>
    </row>
    <row r="80" spans="1:13" s="162" customFormat="1" ht="63.75" customHeight="1">
      <c r="A80" s="161"/>
      <c r="B80" s="157"/>
      <c r="C80" s="275" t="s">
        <v>10</v>
      </c>
      <c r="D80" s="166" t="s">
        <v>425</v>
      </c>
      <c r="E80" s="164"/>
      <c r="F80" s="164"/>
      <c r="G80" s="164"/>
      <c r="H80" s="164"/>
      <c r="I80" s="164"/>
      <c r="J80" s="164"/>
      <c r="K80" s="164"/>
      <c r="M80" s="149"/>
    </row>
    <row r="81" spans="1:15" s="162" customFormat="1" ht="12.75" customHeight="1">
      <c r="A81" s="161"/>
      <c r="B81" s="275" t="s">
        <v>1</v>
      </c>
      <c r="C81" s="164" t="s">
        <v>410</v>
      </c>
      <c r="D81" s="164"/>
      <c r="E81" s="164"/>
      <c r="F81" s="164"/>
      <c r="G81" s="164"/>
      <c r="H81" s="164"/>
      <c r="I81" s="164"/>
      <c r="J81" s="164"/>
      <c r="K81" s="164"/>
      <c r="M81" s="148"/>
    </row>
    <row r="82" spans="1:15" s="162" customFormat="1" ht="51.95" customHeight="1">
      <c r="A82" s="161"/>
      <c r="B82" s="106"/>
      <c r="C82" s="275" t="s">
        <v>14</v>
      </c>
      <c r="D82" s="169" t="s">
        <v>416</v>
      </c>
      <c r="E82" s="165"/>
      <c r="F82" s="165"/>
      <c r="G82" s="165"/>
      <c r="H82" s="165"/>
      <c r="I82" s="165"/>
      <c r="J82" s="165"/>
      <c r="K82" s="165"/>
      <c r="M82" s="149"/>
    </row>
    <row r="83" spans="1:15" s="158" customFormat="1" ht="5.0999999999999996" customHeight="1">
      <c r="A83" s="164"/>
      <c r="B83" s="164"/>
      <c r="C83" s="164"/>
      <c r="D83" s="164"/>
      <c r="E83" s="164"/>
      <c r="F83" s="164"/>
      <c r="G83" s="164"/>
      <c r="H83" s="164"/>
      <c r="I83" s="164"/>
      <c r="J83" s="164"/>
      <c r="K83" s="164"/>
      <c r="M83" s="146"/>
    </row>
    <row r="84" spans="1:15" s="158" customFormat="1" ht="26.1" customHeight="1">
      <c r="A84" s="164" t="s">
        <v>406</v>
      </c>
      <c r="B84" s="164"/>
      <c r="C84" s="164"/>
      <c r="D84" s="164"/>
      <c r="E84" s="164"/>
      <c r="F84" s="164"/>
      <c r="G84" s="164"/>
      <c r="H84" s="164"/>
      <c r="I84" s="164"/>
      <c r="J84" s="164"/>
      <c r="K84" s="164"/>
      <c r="M84" s="147"/>
      <c r="O84" s="160"/>
    </row>
    <row r="85" spans="1:15" s="158" customFormat="1" ht="26.1" customHeight="1">
      <c r="A85" s="275" t="s">
        <v>407</v>
      </c>
      <c r="B85" s="164" t="s">
        <v>412</v>
      </c>
      <c r="C85" s="164"/>
      <c r="D85" s="164"/>
      <c r="E85" s="164"/>
      <c r="F85" s="164"/>
      <c r="G85" s="164"/>
      <c r="H85" s="164"/>
      <c r="I85" s="164"/>
      <c r="J85" s="164"/>
      <c r="K85" s="164"/>
      <c r="M85" s="147"/>
    </row>
    <row r="86" spans="1:15" s="159" customFormat="1" ht="12.75" customHeight="1">
      <c r="A86" s="275" t="s">
        <v>407</v>
      </c>
      <c r="B86" s="166" t="s">
        <v>408</v>
      </c>
      <c r="C86" s="166"/>
      <c r="D86" s="166"/>
      <c r="E86" s="166"/>
      <c r="F86" s="166"/>
      <c r="G86" s="166"/>
      <c r="H86" s="166"/>
      <c r="I86" s="166"/>
      <c r="J86" s="166"/>
      <c r="K86" s="166"/>
      <c r="M86" s="150"/>
    </row>
    <row r="87" spans="1:15" s="152" customFormat="1" ht="12.75" customHeight="1">
      <c r="A87" s="167"/>
      <c r="B87" s="167"/>
      <c r="C87" s="167"/>
      <c r="D87" s="167"/>
      <c r="E87" s="167"/>
      <c r="F87" s="167"/>
      <c r="G87" s="167"/>
      <c r="H87" s="167"/>
      <c r="I87" s="167"/>
      <c r="J87" s="167"/>
      <c r="K87" s="167"/>
      <c r="M87" s="150"/>
    </row>
    <row r="88" spans="1:15" s="154" customFormat="1" ht="12.75" customHeight="1">
      <c r="A88" s="156" t="s">
        <v>3</v>
      </c>
      <c r="B88" s="168" t="s">
        <v>411</v>
      </c>
      <c r="C88" s="168"/>
      <c r="D88" s="168"/>
      <c r="E88" s="168"/>
      <c r="F88" s="168"/>
      <c r="G88" s="168"/>
      <c r="H88" s="168"/>
      <c r="I88" s="168"/>
      <c r="J88" s="168"/>
      <c r="K88" s="168"/>
      <c r="M88" s="272"/>
    </row>
    <row r="89" spans="1:15" s="151" customFormat="1" ht="5.0999999999999996" customHeight="1">
      <c r="A89" s="163"/>
      <c r="B89" s="163"/>
      <c r="C89" s="163"/>
      <c r="D89" s="163"/>
      <c r="E89" s="163"/>
      <c r="F89" s="163"/>
      <c r="G89" s="163"/>
      <c r="H89" s="163"/>
      <c r="I89" s="163"/>
      <c r="J89" s="163"/>
      <c r="K89" s="163"/>
      <c r="M89" s="270"/>
    </row>
    <row r="90" spans="1:15" s="155" customFormat="1" ht="12.75" customHeight="1">
      <c r="A90" s="164" t="s">
        <v>190</v>
      </c>
      <c r="B90" s="164"/>
      <c r="C90" s="164"/>
      <c r="D90" s="164"/>
      <c r="E90" s="164"/>
      <c r="F90" s="164"/>
      <c r="G90" s="164"/>
      <c r="H90" s="164"/>
      <c r="I90" s="164"/>
      <c r="J90" s="164"/>
      <c r="K90" s="164"/>
      <c r="M90" s="148"/>
    </row>
    <row r="91" spans="1:15" s="155" customFormat="1" ht="49.5" customHeight="1">
      <c r="A91" s="166" t="s">
        <v>426</v>
      </c>
      <c r="B91" s="166"/>
      <c r="C91" s="166"/>
      <c r="D91" s="166"/>
      <c r="E91" s="166"/>
      <c r="F91" s="166"/>
      <c r="G91" s="166"/>
      <c r="H91" s="166"/>
      <c r="I91" s="166"/>
      <c r="J91" s="166"/>
      <c r="K91" s="166"/>
      <c r="M91" s="148"/>
    </row>
    <row r="92" spans="1:15" s="152" customFormat="1" ht="12.75" customHeight="1">
      <c r="A92" s="167"/>
      <c r="B92" s="167"/>
      <c r="C92" s="167"/>
      <c r="D92" s="167"/>
      <c r="E92" s="167"/>
      <c r="F92" s="167"/>
      <c r="G92" s="167"/>
      <c r="H92" s="167"/>
      <c r="I92" s="167"/>
      <c r="J92" s="167"/>
      <c r="K92" s="167"/>
      <c r="M92" s="150"/>
    </row>
    <row r="93" spans="1:15" s="154" customFormat="1" ht="12.75" customHeight="1">
      <c r="A93" s="153" t="s">
        <v>4</v>
      </c>
      <c r="B93" s="170" t="s">
        <v>66</v>
      </c>
      <c r="C93" s="170"/>
      <c r="D93" s="170"/>
      <c r="E93" s="170"/>
      <c r="F93" s="170"/>
      <c r="G93" s="170"/>
      <c r="H93" s="170"/>
      <c r="I93" s="170"/>
      <c r="J93" s="170"/>
      <c r="K93" s="170"/>
      <c r="M93" s="272"/>
    </row>
    <row r="94" spans="1:15" s="151" customFormat="1" ht="5.0999999999999996" customHeight="1">
      <c r="A94" s="163"/>
      <c r="B94" s="163"/>
      <c r="C94" s="163"/>
      <c r="D94" s="163"/>
      <c r="E94" s="163"/>
      <c r="F94" s="163"/>
      <c r="G94" s="163"/>
      <c r="H94" s="163"/>
      <c r="I94" s="163"/>
      <c r="J94" s="163"/>
      <c r="K94" s="163"/>
      <c r="M94" s="270"/>
    </row>
    <row r="95" spans="1:15" s="151" customFormat="1" ht="12.75" customHeight="1">
      <c r="A95" s="163" t="s">
        <v>67</v>
      </c>
      <c r="B95" s="163"/>
      <c r="C95" s="163"/>
      <c r="D95" s="163"/>
      <c r="E95" s="163"/>
      <c r="F95" s="163"/>
      <c r="G95" s="163"/>
      <c r="H95" s="163"/>
      <c r="I95" s="163"/>
      <c r="J95" s="163"/>
      <c r="K95" s="163"/>
      <c r="M95" s="147"/>
    </row>
    <row r="96" spans="1:15" s="155" customFormat="1" ht="12.75" customHeight="1">
      <c r="A96" s="157" t="s">
        <v>0</v>
      </c>
      <c r="B96" s="180" t="s">
        <v>168</v>
      </c>
      <c r="C96" s="180"/>
      <c r="D96" s="180"/>
      <c r="E96" s="180"/>
      <c r="F96" s="180"/>
      <c r="G96" s="180"/>
      <c r="H96" s="180"/>
      <c r="I96" s="180"/>
      <c r="J96" s="180"/>
      <c r="K96" s="180"/>
      <c r="M96" s="148"/>
    </row>
    <row r="97" spans="1:23" s="155" customFormat="1" ht="12.75" customHeight="1">
      <c r="A97" s="157" t="s">
        <v>1</v>
      </c>
      <c r="B97" s="180" t="s">
        <v>210</v>
      </c>
      <c r="C97" s="180"/>
      <c r="D97" s="180"/>
      <c r="E97" s="180"/>
      <c r="F97" s="180"/>
      <c r="G97" s="180"/>
      <c r="H97" s="180"/>
      <c r="I97" s="180"/>
      <c r="J97" s="180"/>
      <c r="K97" s="180"/>
      <c r="M97" s="148"/>
    </row>
    <row r="98" spans="1:23" s="155" customFormat="1" ht="12.75" customHeight="1">
      <c r="A98" s="157" t="s">
        <v>2</v>
      </c>
      <c r="B98" s="180" t="s">
        <v>169</v>
      </c>
      <c r="C98" s="180"/>
      <c r="D98" s="180"/>
      <c r="E98" s="180"/>
      <c r="F98" s="180"/>
      <c r="G98" s="180"/>
      <c r="H98" s="180"/>
      <c r="I98" s="180"/>
      <c r="J98" s="180"/>
      <c r="K98" s="180"/>
      <c r="M98" s="148"/>
    </row>
    <row r="99" spans="1:23" s="155" customFormat="1" ht="12.75" customHeight="1">
      <c r="A99" s="157" t="s">
        <v>3</v>
      </c>
      <c r="B99" s="180" t="s">
        <v>209</v>
      </c>
      <c r="C99" s="180"/>
      <c r="D99" s="180"/>
      <c r="E99" s="180"/>
      <c r="F99" s="180"/>
      <c r="G99" s="180"/>
      <c r="H99" s="180"/>
      <c r="I99" s="180"/>
      <c r="J99" s="180"/>
      <c r="K99" s="180"/>
      <c r="M99" s="148"/>
    </row>
    <row r="100" spans="1:23" s="155" customFormat="1" ht="12.75" customHeight="1">
      <c r="A100" s="157" t="s">
        <v>4</v>
      </c>
      <c r="B100" s="180" t="s">
        <v>417</v>
      </c>
      <c r="C100" s="180"/>
      <c r="D100" s="180"/>
      <c r="E100" s="180"/>
      <c r="F100" s="180"/>
      <c r="G100" s="180"/>
      <c r="H100" s="180"/>
      <c r="I100" s="180"/>
      <c r="J100" s="180"/>
      <c r="K100" s="180"/>
      <c r="M100" s="273"/>
    </row>
    <row r="101" spans="1:23" s="155" customFormat="1" ht="12.75" customHeight="1">
      <c r="A101" s="157" t="s">
        <v>186</v>
      </c>
      <c r="B101" s="180" t="s">
        <v>170</v>
      </c>
      <c r="C101" s="180"/>
      <c r="D101" s="180"/>
      <c r="E101" s="180"/>
      <c r="F101" s="180"/>
      <c r="G101" s="180"/>
      <c r="H101" s="180"/>
      <c r="I101" s="180"/>
      <c r="J101" s="180"/>
      <c r="K101" s="180"/>
      <c r="M101" s="148"/>
    </row>
    <row r="102" spans="1:23" s="31" customFormat="1" ht="12.75" customHeight="1">
      <c r="A102" s="167"/>
      <c r="B102" s="167"/>
      <c r="C102" s="167"/>
      <c r="D102" s="167"/>
      <c r="E102" s="167"/>
      <c r="F102" s="167"/>
      <c r="G102" s="167"/>
      <c r="H102" s="167"/>
      <c r="I102" s="167"/>
      <c r="J102" s="167"/>
      <c r="K102" s="167"/>
      <c r="M102" s="150"/>
      <c r="N102" s="142"/>
      <c r="O102" s="142"/>
      <c r="P102" s="142"/>
      <c r="Q102" s="142"/>
      <c r="R102" s="142"/>
      <c r="S102" s="142"/>
      <c r="T102" s="142"/>
      <c r="U102" s="142"/>
      <c r="V102" s="142"/>
      <c r="W102" s="142"/>
    </row>
    <row r="103" spans="1:23" s="32" customFormat="1" ht="12.75" customHeight="1">
      <c r="A103" s="123" t="s">
        <v>186</v>
      </c>
      <c r="B103" s="170" t="s">
        <v>68</v>
      </c>
      <c r="C103" s="170"/>
      <c r="D103" s="170"/>
      <c r="E103" s="170"/>
      <c r="F103" s="170"/>
      <c r="G103" s="170"/>
      <c r="H103" s="170"/>
      <c r="I103" s="170"/>
      <c r="J103" s="170"/>
      <c r="K103" s="170"/>
      <c r="M103" s="272"/>
      <c r="N103" s="144"/>
      <c r="O103" s="144"/>
      <c r="P103" s="144"/>
      <c r="Q103" s="144"/>
      <c r="R103" s="144"/>
      <c r="S103" s="144"/>
      <c r="T103" s="144"/>
      <c r="U103" s="144"/>
      <c r="V103" s="144"/>
      <c r="W103" s="144"/>
    </row>
    <row r="104" spans="1:23" s="30" customFormat="1" ht="5.0999999999999996" customHeight="1">
      <c r="A104" s="163"/>
      <c r="B104" s="163"/>
      <c r="C104" s="163"/>
      <c r="D104" s="163"/>
      <c r="E104" s="163"/>
      <c r="F104" s="163"/>
      <c r="G104" s="163"/>
      <c r="H104" s="163"/>
      <c r="I104" s="163"/>
      <c r="J104" s="163"/>
      <c r="K104" s="163"/>
      <c r="M104" s="270"/>
      <c r="N104" s="143"/>
      <c r="O104" s="143"/>
      <c r="P104" s="143"/>
      <c r="Q104" s="143"/>
      <c r="R104" s="143"/>
      <c r="S104" s="143"/>
      <c r="T104" s="143"/>
      <c r="U104" s="143"/>
      <c r="V104" s="143"/>
      <c r="W104" s="143"/>
    </row>
    <row r="105" spans="1:23" s="30" customFormat="1" ht="24.75" customHeight="1">
      <c r="A105" s="173" t="s">
        <v>401</v>
      </c>
      <c r="B105" s="173"/>
      <c r="C105" s="173"/>
      <c r="D105" s="173"/>
      <c r="E105" s="173"/>
      <c r="F105" s="173"/>
      <c r="G105" s="173"/>
      <c r="H105" s="173"/>
      <c r="I105" s="173"/>
      <c r="J105" s="173"/>
      <c r="K105" s="173"/>
      <c r="M105" s="147"/>
      <c r="N105" s="143"/>
      <c r="O105" s="143"/>
      <c r="P105" s="143"/>
      <c r="Q105" s="143"/>
      <c r="R105" s="143"/>
      <c r="S105" s="143"/>
      <c r="T105" s="143"/>
      <c r="U105" s="143"/>
      <c r="V105" s="143"/>
      <c r="W105" s="143"/>
    </row>
    <row r="106" spans="1:23" s="30" customFormat="1" ht="5.0999999999999996" customHeight="1">
      <c r="A106" s="163"/>
      <c r="B106" s="163"/>
      <c r="C106" s="163"/>
      <c r="D106" s="163"/>
      <c r="E106" s="163"/>
      <c r="F106" s="163"/>
      <c r="G106" s="163"/>
      <c r="H106" s="163"/>
      <c r="I106" s="163"/>
      <c r="J106" s="163"/>
      <c r="K106" s="163"/>
      <c r="M106" s="270"/>
      <c r="N106" s="143"/>
      <c r="O106" s="143"/>
      <c r="P106" s="143"/>
      <c r="Q106" s="143"/>
      <c r="R106" s="143"/>
      <c r="S106" s="143"/>
      <c r="T106" s="143"/>
      <c r="U106" s="143"/>
      <c r="V106" s="143"/>
      <c r="W106" s="143"/>
    </row>
    <row r="107" spans="1:23" s="30" customFormat="1" ht="12.75" customHeight="1">
      <c r="A107" s="163" t="s">
        <v>69</v>
      </c>
      <c r="B107" s="163"/>
      <c r="C107" s="163"/>
      <c r="D107" s="163"/>
      <c r="E107" s="163"/>
      <c r="F107" s="163"/>
      <c r="G107" s="163"/>
      <c r="H107" s="163"/>
      <c r="I107" s="163"/>
      <c r="J107" s="163"/>
      <c r="K107" s="163"/>
      <c r="M107" s="147"/>
      <c r="N107" s="143"/>
      <c r="O107" s="143"/>
      <c r="P107" s="143"/>
      <c r="Q107" s="143"/>
      <c r="R107" s="143"/>
      <c r="S107" s="143"/>
      <c r="T107" s="143"/>
      <c r="U107" s="143"/>
      <c r="V107" s="143"/>
      <c r="W107" s="143"/>
    </row>
    <row r="108" spans="1:23" s="30" customFormat="1" ht="5.0999999999999996" customHeight="1">
      <c r="A108" s="163"/>
      <c r="B108" s="163"/>
      <c r="C108" s="163"/>
      <c r="D108" s="163"/>
      <c r="E108" s="163"/>
      <c r="F108" s="163"/>
      <c r="G108" s="163"/>
      <c r="H108" s="163"/>
      <c r="I108" s="163"/>
      <c r="J108" s="163"/>
      <c r="K108" s="163"/>
      <c r="M108" s="270"/>
      <c r="N108" s="143"/>
      <c r="O108" s="143"/>
      <c r="P108" s="143"/>
      <c r="Q108" s="143"/>
      <c r="R108" s="143"/>
      <c r="S108" s="143"/>
      <c r="T108" s="143"/>
      <c r="U108" s="143"/>
      <c r="V108" s="143"/>
      <c r="W108" s="143"/>
    </row>
    <row r="109" spans="1:23" s="30" customFormat="1" ht="13.5" customHeight="1">
      <c r="A109" s="173" t="s">
        <v>24</v>
      </c>
      <c r="B109" s="173"/>
      <c r="C109" s="173"/>
      <c r="D109" s="173"/>
      <c r="E109" s="173"/>
      <c r="F109" s="173"/>
      <c r="G109" s="173"/>
      <c r="H109" s="173"/>
      <c r="I109" s="173"/>
      <c r="J109" s="173"/>
      <c r="K109" s="173"/>
      <c r="M109" s="171"/>
      <c r="N109" s="171"/>
      <c r="O109" s="171"/>
      <c r="P109" s="171"/>
      <c r="Q109" s="171"/>
      <c r="R109" s="171"/>
      <c r="S109" s="171"/>
      <c r="T109" s="171"/>
      <c r="U109" s="171"/>
      <c r="V109" s="171"/>
      <c r="W109" s="171"/>
    </row>
    <row r="110" spans="1:23" s="30" customFormat="1" ht="12.75" customHeight="1">
      <c r="A110" s="276" t="s">
        <v>418</v>
      </c>
      <c r="B110" s="276"/>
      <c r="C110" s="276"/>
      <c r="D110" s="276"/>
      <c r="E110" s="276"/>
      <c r="F110" s="276"/>
      <c r="G110" s="276"/>
      <c r="H110" s="276"/>
      <c r="I110" s="276"/>
      <c r="J110" s="276"/>
      <c r="K110" s="276"/>
      <c r="M110" s="172"/>
      <c r="N110" s="172"/>
      <c r="O110" s="172"/>
      <c r="P110" s="172"/>
      <c r="Q110" s="172"/>
      <c r="R110" s="172"/>
      <c r="S110" s="172"/>
      <c r="T110" s="172"/>
      <c r="U110" s="172"/>
      <c r="V110" s="172"/>
      <c r="W110" s="172"/>
    </row>
    <row r="111" spans="1:23" s="30" customFormat="1" ht="5.0999999999999996" customHeight="1">
      <c r="A111" s="163"/>
      <c r="B111" s="163"/>
      <c r="C111" s="163"/>
      <c r="D111" s="163"/>
      <c r="E111" s="163"/>
      <c r="F111" s="163"/>
      <c r="G111" s="163"/>
      <c r="H111" s="163"/>
      <c r="I111" s="163"/>
      <c r="J111" s="163"/>
      <c r="K111" s="163"/>
      <c r="M111" s="270"/>
      <c r="N111" s="143"/>
      <c r="O111" s="143"/>
      <c r="P111" s="143"/>
      <c r="Q111" s="143"/>
      <c r="R111" s="143"/>
      <c r="S111" s="143"/>
      <c r="T111" s="143"/>
      <c r="U111" s="143"/>
      <c r="V111" s="143"/>
      <c r="W111" s="143"/>
    </row>
    <row r="112" spans="1:23" s="30" customFormat="1" ht="13.5" customHeight="1">
      <c r="A112" s="173" t="s">
        <v>70</v>
      </c>
      <c r="B112" s="173"/>
      <c r="C112" s="173"/>
      <c r="D112" s="173"/>
      <c r="E112" s="173"/>
      <c r="F112" s="173"/>
      <c r="G112" s="173"/>
      <c r="H112" s="173"/>
      <c r="I112" s="173"/>
      <c r="J112" s="173"/>
      <c r="K112" s="173"/>
      <c r="M112" s="171"/>
      <c r="N112" s="171"/>
      <c r="O112" s="171"/>
      <c r="P112" s="171"/>
      <c r="Q112" s="171"/>
      <c r="R112" s="171"/>
      <c r="S112" s="171"/>
      <c r="T112" s="171"/>
      <c r="U112" s="171"/>
      <c r="V112" s="171"/>
      <c r="W112" s="171"/>
    </row>
    <row r="113" spans="1:23" s="30" customFormat="1" ht="12.75" customHeight="1">
      <c r="A113" s="175" t="s">
        <v>71</v>
      </c>
      <c r="B113" s="175"/>
      <c r="C113" s="175"/>
      <c r="D113" s="175"/>
      <c r="E113" s="175"/>
      <c r="F113" s="175"/>
      <c r="G113" s="175"/>
      <c r="H113" s="175"/>
      <c r="I113" s="175"/>
      <c r="J113" s="175"/>
      <c r="K113" s="175"/>
      <c r="M113" s="172"/>
      <c r="N113" s="172"/>
      <c r="O113" s="172"/>
      <c r="P113" s="172"/>
      <c r="Q113" s="172"/>
      <c r="R113" s="172"/>
      <c r="S113" s="172"/>
      <c r="T113" s="172"/>
      <c r="U113" s="172"/>
      <c r="V113" s="172"/>
      <c r="W113" s="172"/>
    </row>
    <row r="114" spans="1:23" s="3" customFormat="1" ht="5.0999999999999996" customHeight="1">
      <c r="A114" s="163"/>
      <c r="B114" s="163"/>
      <c r="C114" s="163"/>
      <c r="D114" s="163"/>
      <c r="E114" s="163"/>
      <c r="F114" s="163"/>
      <c r="G114" s="163"/>
      <c r="H114" s="163"/>
      <c r="I114" s="163"/>
      <c r="J114" s="163"/>
      <c r="K114" s="163"/>
      <c r="M114" s="270"/>
      <c r="N114" s="143"/>
      <c r="O114" s="143"/>
      <c r="P114" s="143"/>
      <c r="Q114" s="143"/>
      <c r="R114" s="143"/>
      <c r="S114" s="143"/>
      <c r="T114" s="143"/>
      <c r="U114" s="143"/>
      <c r="V114" s="143"/>
      <c r="W114" s="143"/>
    </row>
    <row r="115" spans="1:23" s="3" customFormat="1" ht="12.75" customHeight="1">
      <c r="A115" s="177" t="s">
        <v>5</v>
      </c>
      <c r="B115" s="175"/>
      <c r="C115" s="175"/>
      <c r="D115" s="175"/>
      <c r="E115" s="175"/>
      <c r="F115" s="175"/>
      <c r="G115" s="175"/>
      <c r="H115" s="175"/>
      <c r="I115" s="175"/>
      <c r="J115" s="175"/>
      <c r="K115" s="175"/>
      <c r="M115" s="270"/>
      <c r="N115" s="143"/>
      <c r="O115" s="143"/>
      <c r="P115" s="143"/>
      <c r="Q115" s="143"/>
      <c r="R115" s="143"/>
      <c r="S115" s="143"/>
      <c r="T115" s="143"/>
      <c r="U115" s="143"/>
      <c r="V115" s="143"/>
      <c r="W115" s="143"/>
    </row>
    <row r="116" spans="1:23" s="2" customFormat="1">
      <c r="A116" s="1" t="s">
        <v>0</v>
      </c>
      <c r="B116" s="178" t="s">
        <v>6</v>
      </c>
      <c r="C116" s="178"/>
      <c r="D116" s="178"/>
      <c r="E116" s="179" t="s">
        <v>121</v>
      </c>
      <c r="F116" s="179"/>
      <c r="G116" s="179"/>
      <c r="H116" s="179"/>
      <c r="I116" s="179"/>
      <c r="J116" s="179"/>
      <c r="K116" s="179"/>
      <c r="M116" s="148" t="s">
        <v>120</v>
      </c>
      <c r="N116" s="145"/>
      <c r="O116" s="145"/>
      <c r="P116" s="145"/>
      <c r="Q116" s="145"/>
      <c r="R116" s="145"/>
      <c r="S116" s="145"/>
      <c r="T116" s="145"/>
      <c r="U116" s="145"/>
      <c r="V116" s="145"/>
      <c r="W116" s="145"/>
    </row>
    <row r="117" spans="1:23" s="2" customFormat="1" ht="27" customHeight="1">
      <c r="A117" s="1" t="s">
        <v>1</v>
      </c>
      <c r="B117" s="5" t="s">
        <v>7</v>
      </c>
      <c r="C117" s="1"/>
      <c r="D117" s="1"/>
      <c r="E117" s="180" t="s">
        <v>72</v>
      </c>
      <c r="F117" s="180"/>
      <c r="G117" s="180"/>
      <c r="H117" s="180"/>
      <c r="I117" s="180"/>
      <c r="J117" s="180"/>
      <c r="K117" s="180"/>
      <c r="M117" s="274"/>
      <c r="N117" s="145"/>
      <c r="O117" s="145"/>
      <c r="P117" s="145"/>
      <c r="Q117" s="145"/>
      <c r="R117" s="145"/>
      <c r="S117" s="145"/>
      <c r="T117" s="145"/>
      <c r="U117" s="145"/>
      <c r="V117" s="145"/>
      <c r="W117" s="145"/>
    </row>
    <row r="118" spans="1:23" s="2" customFormat="1">
      <c r="A118" s="1" t="s">
        <v>2</v>
      </c>
      <c r="B118" s="5" t="s">
        <v>8</v>
      </c>
      <c r="C118" s="1"/>
      <c r="D118" s="1"/>
      <c r="E118" s="179" t="str">
        <f>A10</f>
        <v>JN–18–19</v>
      </c>
      <c r="F118" s="179"/>
      <c r="G118" s="179"/>
      <c r="H118" s="179"/>
      <c r="I118" s="179"/>
      <c r="J118" s="179"/>
      <c r="K118" s="179"/>
      <c r="M118" s="274"/>
      <c r="N118" s="145"/>
      <c r="O118" s="145"/>
      <c r="P118" s="145"/>
      <c r="Q118" s="145"/>
      <c r="R118" s="145"/>
      <c r="S118" s="145"/>
      <c r="T118" s="145"/>
      <c r="U118" s="145"/>
      <c r="V118" s="145"/>
      <c r="W118" s="145"/>
    </row>
    <row r="119" spans="1:23" s="2" customFormat="1" ht="26.1" customHeight="1">
      <c r="A119" s="1" t="s">
        <v>3</v>
      </c>
      <c r="B119" s="5" t="s">
        <v>9</v>
      </c>
      <c r="C119" s="1"/>
      <c r="D119" s="1"/>
      <c r="E119" s="174" t="str">
        <f>A12</f>
        <v>Godišnja nabava spojnog materijala za vodovodne instalacije, za IVKOM–VODE d.o.o., Ivanec</v>
      </c>
      <c r="F119" s="174"/>
      <c r="G119" s="174"/>
      <c r="H119" s="174"/>
      <c r="I119" s="174"/>
      <c r="J119" s="174"/>
      <c r="K119" s="174"/>
      <c r="M119" s="274"/>
      <c r="N119" s="145"/>
      <c r="O119" s="145"/>
      <c r="P119" s="145"/>
      <c r="Q119" s="145"/>
      <c r="R119" s="145"/>
      <c r="S119" s="145"/>
      <c r="T119" s="145"/>
      <c r="U119" s="145"/>
      <c r="V119" s="145"/>
      <c r="W119" s="145"/>
    </row>
    <row r="120" spans="1:23" s="114" customFormat="1">
      <c r="A120" s="112" t="s">
        <v>4</v>
      </c>
      <c r="B120" s="113" t="s">
        <v>188</v>
      </c>
      <c r="C120" s="112"/>
      <c r="D120" s="112"/>
      <c r="F120" s="131" t="str">
        <f>A129</f>
        <v xml:space="preserve">25.07.2019. godine, u 10:55 sati (lokalno vrijeme). </v>
      </c>
      <c r="G120" s="131"/>
      <c r="H120" s="131"/>
      <c r="I120" s="131"/>
      <c r="J120" s="131"/>
      <c r="K120" s="131"/>
      <c r="M120" s="274"/>
      <c r="N120" s="145"/>
      <c r="O120" s="145"/>
      <c r="P120" s="145"/>
      <c r="Q120" s="145"/>
      <c r="R120" s="145"/>
      <c r="S120" s="145"/>
      <c r="T120" s="145"/>
      <c r="U120" s="145"/>
      <c r="V120" s="145"/>
      <c r="W120" s="145"/>
    </row>
    <row r="121" spans="1:23" s="30" customFormat="1" ht="5.0999999999999996" customHeight="1">
      <c r="A121" s="163"/>
      <c r="B121" s="163"/>
      <c r="C121" s="163"/>
      <c r="D121" s="163"/>
      <c r="E121" s="163"/>
      <c r="F121" s="163"/>
      <c r="G121" s="163"/>
      <c r="H121" s="163"/>
      <c r="I121" s="163"/>
      <c r="J121" s="163"/>
      <c r="K121" s="163"/>
      <c r="M121" s="270"/>
      <c r="N121" s="143"/>
      <c r="O121" s="143"/>
      <c r="P121" s="143"/>
      <c r="Q121" s="143"/>
      <c r="R121" s="143"/>
      <c r="S121" s="143"/>
      <c r="T121" s="143"/>
      <c r="U121" s="143"/>
      <c r="V121" s="143"/>
      <c r="W121" s="143"/>
    </row>
    <row r="122" spans="1:23" s="30" customFormat="1" ht="13.5" customHeight="1">
      <c r="A122" s="173" t="s">
        <v>75</v>
      </c>
      <c r="B122" s="173"/>
      <c r="C122" s="173"/>
      <c r="D122" s="173"/>
      <c r="E122" s="173"/>
      <c r="F122" s="173"/>
      <c r="G122" s="173"/>
      <c r="H122" s="173"/>
      <c r="I122" s="173"/>
      <c r="J122" s="173"/>
      <c r="K122" s="173"/>
      <c r="M122" s="171"/>
      <c r="N122" s="171"/>
      <c r="O122" s="171"/>
      <c r="P122" s="171"/>
      <c r="Q122" s="171"/>
      <c r="R122" s="171"/>
      <c r="S122" s="171"/>
      <c r="T122" s="171"/>
      <c r="U122" s="171"/>
      <c r="V122" s="171"/>
      <c r="W122" s="171"/>
    </row>
    <row r="123" spans="1:23" s="30" customFormat="1" ht="12.75" customHeight="1">
      <c r="A123" s="175" t="str">
        <f>M116</f>
        <v>IVKOM–VODE d.o.o., Ivanec, Vladimira Nazora 96b, 42240 Ivanec.</v>
      </c>
      <c r="B123" s="175"/>
      <c r="C123" s="175"/>
      <c r="D123" s="175"/>
      <c r="E123" s="175"/>
      <c r="F123" s="175"/>
      <c r="G123" s="175"/>
      <c r="H123" s="175"/>
      <c r="I123" s="175"/>
      <c r="J123" s="175"/>
      <c r="K123" s="175"/>
      <c r="M123" s="172"/>
      <c r="N123" s="172"/>
      <c r="O123" s="172"/>
      <c r="P123" s="172"/>
      <c r="Q123" s="172"/>
      <c r="R123" s="172"/>
      <c r="S123" s="172"/>
      <c r="T123" s="172"/>
      <c r="U123" s="172"/>
      <c r="V123" s="172"/>
      <c r="W123" s="172"/>
    </row>
    <row r="124" spans="1:23" s="30" customFormat="1" ht="5.0999999999999996" customHeight="1">
      <c r="A124" s="163"/>
      <c r="B124" s="163"/>
      <c r="C124" s="163"/>
      <c r="D124" s="163"/>
      <c r="E124" s="163"/>
      <c r="F124" s="163"/>
      <c r="G124" s="163"/>
      <c r="H124" s="163"/>
      <c r="I124" s="163"/>
      <c r="J124" s="163"/>
      <c r="K124" s="163"/>
      <c r="M124" s="270"/>
      <c r="N124" s="143"/>
      <c r="O124" s="143"/>
      <c r="P124" s="143"/>
      <c r="Q124" s="143"/>
      <c r="R124" s="143"/>
      <c r="S124" s="143"/>
      <c r="T124" s="143"/>
      <c r="U124" s="143"/>
      <c r="V124" s="143"/>
      <c r="W124" s="143"/>
    </row>
    <row r="125" spans="1:23" s="30" customFormat="1" ht="13.5" customHeight="1">
      <c r="A125" s="173" t="s">
        <v>73</v>
      </c>
      <c r="B125" s="173"/>
      <c r="C125" s="173"/>
      <c r="D125" s="173"/>
      <c r="E125" s="173"/>
      <c r="F125" s="173"/>
      <c r="G125" s="173"/>
      <c r="H125" s="173"/>
      <c r="I125" s="173"/>
      <c r="J125" s="173"/>
      <c r="K125" s="173"/>
      <c r="M125" s="171"/>
      <c r="N125" s="171"/>
      <c r="O125" s="171"/>
      <c r="P125" s="171"/>
      <c r="Q125" s="171"/>
      <c r="R125" s="171"/>
      <c r="S125" s="171"/>
      <c r="T125" s="171"/>
      <c r="U125" s="171"/>
      <c r="V125" s="171"/>
      <c r="W125" s="171"/>
    </row>
    <row r="126" spans="1:23" s="30" customFormat="1" ht="12.75" customHeight="1">
      <c r="A126" s="175" t="str">
        <f>A123</f>
        <v>IVKOM–VODE d.o.o., Ivanec, Vladimira Nazora 96b, 42240 Ivanec.</v>
      </c>
      <c r="B126" s="175"/>
      <c r="C126" s="175"/>
      <c r="D126" s="175"/>
      <c r="E126" s="175"/>
      <c r="F126" s="175"/>
      <c r="G126" s="175"/>
      <c r="H126" s="175"/>
      <c r="I126" s="175"/>
      <c r="J126" s="175"/>
      <c r="K126" s="175"/>
      <c r="M126" s="172"/>
      <c r="N126" s="172"/>
      <c r="O126" s="172"/>
      <c r="P126" s="172"/>
      <c r="Q126" s="172"/>
      <c r="R126" s="172"/>
      <c r="S126" s="172"/>
      <c r="T126" s="172"/>
      <c r="U126" s="172"/>
      <c r="V126" s="172"/>
      <c r="W126" s="172"/>
    </row>
    <row r="127" spans="1:23" s="30" customFormat="1" ht="5.0999999999999996" customHeight="1">
      <c r="A127" s="163"/>
      <c r="B127" s="163"/>
      <c r="C127" s="163"/>
      <c r="D127" s="163"/>
      <c r="E127" s="163"/>
      <c r="F127" s="163"/>
      <c r="G127" s="163"/>
      <c r="H127" s="163"/>
      <c r="I127" s="163"/>
      <c r="J127" s="163"/>
      <c r="K127" s="163"/>
      <c r="M127" s="270"/>
      <c r="N127" s="143"/>
      <c r="O127" s="143"/>
      <c r="P127" s="143"/>
      <c r="Q127" s="143"/>
      <c r="R127" s="143"/>
      <c r="S127" s="143"/>
      <c r="T127" s="143"/>
      <c r="U127" s="143"/>
      <c r="V127" s="143"/>
      <c r="W127" s="143"/>
    </row>
    <row r="128" spans="1:23" s="30" customFormat="1" ht="13.5" customHeight="1">
      <c r="A128" s="173" t="s">
        <v>74</v>
      </c>
      <c r="B128" s="173"/>
      <c r="C128" s="173"/>
      <c r="D128" s="173"/>
      <c r="E128" s="173"/>
      <c r="F128" s="173"/>
      <c r="G128" s="173"/>
      <c r="H128" s="173"/>
      <c r="I128" s="173"/>
      <c r="J128" s="173"/>
      <c r="K128" s="173"/>
      <c r="M128" s="171"/>
      <c r="N128" s="171"/>
      <c r="O128" s="171"/>
      <c r="P128" s="171"/>
      <c r="Q128" s="171"/>
      <c r="R128" s="171"/>
      <c r="S128" s="171"/>
      <c r="T128" s="171"/>
      <c r="U128" s="171"/>
      <c r="V128" s="171"/>
      <c r="W128" s="171"/>
    </row>
    <row r="129" spans="1:23" s="3" customFormat="1" ht="12.75" customHeight="1">
      <c r="A129" s="276" t="s">
        <v>419</v>
      </c>
      <c r="B129" s="276"/>
      <c r="C129" s="276"/>
      <c r="D129" s="276"/>
      <c r="E129" s="276"/>
      <c r="F129" s="276"/>
      <c r="G129" s="276"/>
      <c r="H129" s="276"/>
      <c r="I129" s="276"/>
      <c r="J129" s="276"/>
      <c r="K129" s="276"/>
      <c r="M129" s="172"/>
      <c r="N129" s="172"/>
      <c r="O129" s="172"/>
      <c r="P129" s="172"/>
      <c r="Q129" s="172"/>
      <c r="R129" s="172"/>
      <c r="S129" s="172"/>
      <c r="T129" s="172"/>
      <c r="U129" s="172"/>
      <c r="V129" s="172"/>
      <c r="W129" s="172"/>
    </row>
    <row r="130" spans="1:23" s="30" customFormat="1" ht="5.0999999999999996" customHeight="1">
      <c r="A130" s="163"/>
      <c r="B130" s="163"/>
      <c r="C130" s="163"/>
      <c r="D130" s="163"/>
      <c r="E130" s="163"/>
      <c r="F130" s="163"/>
      <c r="G130" s="163"/>
      <c r="H130" s="163"/>
      <c r="I130" s="163"/>
      <c r="J130" s="163"/>
      <c r="K130" s="163"/>
      <c r="M130" s="270"/>
      <c r="N130" s="143"/>
      <c r="O130" s="143"/>
      <c r="P130" s="143"/>
      <c r="Q130" s="143"/>
      <c r="R130" s="143"/>
      <c r="S130" s="143"/>
      <c r="T130" s="143"/>
      <c r="U130" s="143"/>
      <c r="V130" s="143"/>
      <c r="W130" s="143"/>
    </row>
    <row r="131" spans="1:23" s="30" customFormat="1" ht="13.5" customHeight="1">
      <c r="A131" s="173" t="s">
        <v>76</v>
      </c>
      <c r="B131" s="173"/>
      <c r="C131" s="173"/>
      <c r="D131" s="173"/>
      <c r="E131" s="173"/>
      <c r="F131" s="173"/>
      <c r="G131" s="173"/>
      <c r="H131" s="173"/>
      <c r="I131" s="173"/>
      <c r="J131" s="173"/>
      <c r="K131" s="173"/>
      <c r="M131" s="171"/>
      <c r="N131" s="171"/>
      <c r="O131" s="171"/>
      <c r="P131" s="171"/>
      <c r="Q131" s="171"/>
      <c r="R131" s="171"/>
      <c r="S131" s="171"/>
      <c r="T131" s="171"/>
      <c r="U131" s="171"/>
      <c r="V131" s="171"/>
      <c r="W131" s="171"/>
    </row>
    <row r="132" spans="1:23" s="30" customFormat="1" ht="12.75" customHeight="1">
      <c r="A132" s="173" t="s">
        <v>211</v>
      </c>
      <c r="B132" s="173"/>
      <c r="C132" s="173"/>
      <c r="D132" s="173"/>
      <c r="E132" s="173"/>
      <c r="F132" s="173"/>
      <c r="G132" s="173"/>
      <c r="H132" s="173"/>
      <c r="I132" s="173"/>
      <c r="J132" s="173"/>
      <c r="K132" s="173"/>
      <c r="M132" s="172"/>
      <c r="N132" s="172"/>
      <c r="O132" s="172"/>
      <c r="P132" s="172"/>
      <c r="Q132" s="172"/>
      <c r="R132" s="172"/>
      <c r="S132" s="172"/>
      <c r="T132" s="172"/>
      <c r="U132" s="172"/>
      <c r="V132" s="172"/>
      <c r="W132" s="172"/>
    </row>
    <row r="133" spans="1:23" s="31" customFormat="1" ht="12.75" customHeight="1">
      <c r="A133" s="167"/>
      <c r="B133" s="167"/>
      <c r="C133" s="167"/>
      <c r="D133" s="167"/>
      <c r="E133" s="167"/>
      <c r="F133" s="167"/>
      <c r="G133" s="167"/>
      <c r="H133" s="167"/>
      <c r="I133" s="167"/>
      <c r="J133" s="167"/>
      <c r="K133" s="167"/>
      <c r="M133" s="150"/>
      <c r="N133" s="142"/>
      <c r="O133" s="142"/>
      <c r="P133" s="142"/>
      <c r="Q133" s="142"/>
      <c r="R133" s="142"/>
      <c r="S133" s="142"/>
      <c r="T133" s="142"/>
      <c r="U133" s="142"/>
      <c r="V133" s="142"/>
      <c r="W133" s="142"/>
    </row>
    <row r="134" spans="1:23" s="32" customFormat="1" ht="12.75" customHeight="1">
      <c r="A134" s="124" t="s">
        <v>191</v>
      </c>
      <c r="B134" s="170" t="s">
        <v>77</v>
      </c>
      <c r="C134" s="170"/>
      <c r="D134" s="170"/>
      <c r="E134" s="170"/>
      <c r="F134" s="170"/>
      <c r="G134" s="170"/>
      <c r="H134" s="170"/>
      <c r="I134" s="170"/>
      <c r="J134" s="170"/>
      <c r="K134" s="170"/>
      <c r="M134" s="272"/>
      <c r="N134" s="144"/>
      <c r="O134" s="144"/>
      <c r="P134" s="144"/>
      <c r="Q134" s="144"/>
      <c r="R134" s="144"/>
      <c r="S134" s="144"/>
      <c r="T134" s="144"/>
      <c r="U134" s="144"/>
      <c r="V134" s="144"/>
      <c r="W134" s="144"/>
    </row>
    <row r="135" spans="1:23" s="102" customFormat="1" ht="4.5" customHeight="1">
      <c r="A135" s="176"/>
      <c r="B135" s="176"/>
      <c r="C135" s="176"/>
      <c r="D135" s="176"/>
      <c r="E135" s="176"/>
      <c r="F135" s="176"/>
      <c r="G135" s="176"/>
      <c r="H135" s="176"/>
      <c r="I135" s="176"/>
      <c r="J135" s="176"/>
      <c r="K135" s="176"/>
      <c r="M135" s="270"/>
      <c r="N135" s="143"/>
      <c r="O135" s="143"/>
      <c r="P135" s="143"/>
      <c r="Q135" s="143"/>
      <c r="R135" s="143"/>
      <c r="S135" s="143"/>
      <c r="T135" s="143"/>
      <c r="U135" s="143"/>
      <c r="V135" s="143"/>
      <c r="W135" s="143"/>
    </row>
    <row r="136" spans="1:23" s="30" customFormat="1" ht="12.75" customHeight="1">
      <c r="A136" s="176" t="s">
        <v>420</v>
      </c>
      <c r="B136" s="176"/>
      <c r="C136" s="176"/>
      <c r="D136" s="176"/>
      <c r="E136" s="176"/>
      <c r="F136" s="176"/>
      <c r="G136" s="176"/>
      <c r="H136" s="176"/>
      <c r="I136" s="176"/>
      <c r="J136" s="176"/>
      <c r="K136" s="176"/>
      <c r="M136" s="147"/>
      <c r="N136" s="143"/>
      <c r="O136" s="143"/>
      <c r="P136" s="143"/>
      <c r="Q136" s="143"/>
      <c r="R136" s="143"/>
      <c r="S136" s="143"/>
      <c r="T136" s="143"/>
      <c r="U136" s="143"/>
      <c r="V136" s="143"/>
      <c r="W136" s="143"/>
    </row>
    <row r="137" spans="1:23" s="30" customFormat="1" ht="39.950000000000003" customHeight="1">
      <c r="A137" s="181" t="s">
        <v>78</v>
      </c>
      <c r="B137" s="176"/>
      <c r="C137" s="176"/>
      <c r="D137" s="176"/>
      <c r="E137" s="176"/>
      <c r="F137" s="176"/>
      <c r="G137" s="176"/>
      <c r="H137" s="176"/>
      <c r="I137" s="176"/>
      <c r="J137" s="176"/>
      <c r="K137" s="176"/>
      <c r="M137" s="270"/>
      <c r="N137" s="143"/>
      <c r="O137" s="143"/>
      <c r="P137" s="143"/>
      <c r="Q137" s="143"/>
      <c r="R137" s="143"/>
      <c r="S137" s="143"/>
      <c r="T137" s="143"/>
      <c r="U137" s="143"/>
      <c r="V137" s="143"/>
      <c r="W137" s="143"/>
    </row>
    <row r="138" spans="1:23" s="30" customFormat="1" ht="5.0999999999999996" customHeight="1">
      <c r="A138" s="163"/>
      <c r="B138" s="163"/>
      <c r="C138" s="163"/>
      <c r="D138" s="163"/>
      <c r="E138" s="163"/>
      <c r="F138" s="163"/>
      <c r="G138" s="163"/>
      <c r="H138" s="163"/>
      <c r="I138" s="163"/>
      <c r="J138" s="163"/>
      <c r="K138" s="163"/>
      <c r="M138" s="270"/>
      <c r="N138" s="143"/>
      <c r="O138" s="143"/>
      <c r="P138" s="143"/>
      <c r="Q138" s="143"/>
      <c r="R138" s="143"/>
      <c r="S138" s="143"/>
      <c r="T138" s="143"/>
      <c r="U138" s="143"/>
      <c r="V138" s="143"/>
      <c r="W138" s="143"/>
    </row>
    <row r="139" spans="1:23" s="30" customFormat="1" ht="12.75" customHeight="1">
      <c r="A139" s="163" t="s">
        <v>79</v>
      </c>
      <c r="B139" s="163"/>
      <c r="C139" s="163"/>
      <c r="D139" s="163"/>
      <c r="E139" s="163"/>
      <c r="F139" s="163"/>
      <c r="G139" s="163"/>
      <c r="H139" s="163"/>
      <c r="I139" s="163"/>
      <c r="J139" s="163"/>
      <c r="K139" s="163"/>
      <c r="M139" s="147"/>
      <c r="N139" s="143"/>
      <c r="O139" s="143"/>
      <c r="P139" s="143"/>
      <c r="Q139" s="143"/>
      <c r="R139" s="143"/>
      <c r="S139" s="143"/>
      <c r="T139" s="143"/>
      <c r="U139" s="143"/>
      <c r="V139" s="143"/>
      <c r="W139" s="143"/>
    </row>
    <row r="140" spans="1:23" s="30" customFormat="1" ht="27" customHeight="1">
      <c r="A140" s="173" t="s">
        <v>200</v>
      </c>
      <c r="B140" s="173"/>
      <c r="C140" s="173"/>
      <c r="D140" s="173"/>
      <c r="E140" s="173"/>
      <c r="F140" s="173"/>
      <c r="G140" s="173"/>
      <c r="H140" s="173"/>
      <c r="I140" s="173"/>
      <c r="J140" s="173"/>
      <c r="K140" s="173"/>
      <c r="M140" s="172"/>
      <c r="N140" s="172"/>
      <c r="O140" s="172"/>
      <c r="P140" s="172"/>
      <c r="Q140" s="172"/>
      <c r="R140" s="172"/>
      <c r="S140" s="172"/>
      <c r="T140" s="172"/>
      <c r="U140" s="172"/>
      <c r="V140" s="172"/>
      <c r="W140" s="172"/>
    </row>
    <row r="141" spans="1:23" ht="12" customHeight="1">
      <c r="N141" s="142"/>
      <c r="O141" s="142"/>
      <c r="P141" s="142"/>
      <c r="Q141" s="142"/>
      <c r="R141" s="142"/>
      <c r="S141" s="142"/>
      <c r="T141" s="142"/>
      <c r="U141" s="142"/>
      <c r="V141" s="142"/>
      <c r="W141" s="142"/>
    </row>
    <row r="142" spans="1:23" s="108" customFormat="1" ht="12" customHeight="1">
      <c r="M142" s="265"/>
      <c r="N142" s="142"/>
      <c r="O142" s="142"/>
      <c r="P142" s="142"/>
      <c r="Q142" s="142"/>
      <c r="R142" s="142"/>
      <c r="S142" s="142"/>
      <c r="T142" s="142"/>
      <c r="U142" s="142"/>
      <c r="V142" s="142"/>
      <c r="W142" s="142"/>
    </row>
    <row r="143" spans="1:23" ht="12" customHeight="1">
      <c r="N143" s="142"/>
      <c r="O143" s="142"/>
      <c r="P143" s="142"/>
      <c r="Q143" s="142"/>
      <c r="R143" s="142"/>
      <c r="S143" s="142"/>
      <c r="T143" s="142"/>
      <c r="U143" s="142"/>
      <c r="V143" s="142"/>
      <c r="W143" s="142"/>
    </row>
    <row r="144" spans="1:23" ht="12.75" customHeight="1">
      <c r="A144" s="277" t="s">
        <v>421</v>
      </c>
      <c r="B144" s="277"/>
      <c r="C144" s="277"/>
      <c r="D144" s="277"/>
      <c r="J144" s="167" t="s">
        <v>122</v>
      </c>
      <c r="K144" s="167"/>
      <c r="N144" s="142"/>
      <c r="O144" s="142"/>
      <c r="P144" s="142"/>
      <c r="Q144" s="142"/>
      <c r="R144" s="142"/>
      <c r="S144" s="142"/>
      <c r="T144" s="142"/>
      <c r="U144" s="142"/>
      <c r="V144" s="142"/>
      <c r="W144" s="142"/>
    </row>
    <row r="145" spans="11:23" ht="12.75" customHeight="1">
      <c r="K145" s="4" t="s">
        <v>25</v>
      </c>
      <c r="N145" s="142"/>
      <c r="O145" s="142"/>
      <c r="P145" s="142"/>
      <c r="Q145" s="142"/>
      <c r="R145" s="142"/>
      <c r="S145" s="142"/>
      <c r="T145" s="142"/>
      <c r="U145" s="142"/>
      <c r="V145" s="142"/>
      <c r="W145" s="142"/>
    </row>
    <row r="146" spans="11:23">
      <c r="N146" s="142"/>
      <c r="O146" s="142"/>
      <c r="P146" s="142"/>
      <c r="Q146" s="142"/>
      <c r="R146" s="142"/>
      <c r="S146" s="142"/>
      <c r="T146" s="142"/>
      <c r="U146" s="142"/>
      <c r="V146" s="142"/>
      <c r="W146" s="142"/>
    </row>
    <row r="147" spans="11:23">
      <c r="N147" s="142"/>
      <c r="O147" s="142"/>
      <c r="P147" s="142"/>
      <c r="Q147" s="142"/>
      <c r="R147" s="142"/>
      <c r="S147" s="142"/>
      <c r="T147" s="142"/>
      <c r="U147" s="142"/>
      <c r="V147" s="142"/>
      <c r="W147" s="142"/>
    </row>
    <row r="148" spans="11:23">
      <c r="N148" s="142"/>
      <c r="O148" s="142"/>
      <c r="P148" s="142"/>
      <c r="Q148" s="142"/>
      <c r="R148" s="142"/>
      <c r="S148" s="142"/>
      <c r="T148" s="142"/>
      <c r="U148" s="142"/>
      <c r="V148" s="142"/>
      <c r="W148" s="142"/>
    </row>
    <row r="149" spans="11:23">
      <c r="N149" s="142"/>
      <c r="O149" s="142"/>
      <c r="P149" s="142"/>
      <c r="Q149" s="142"/>
      <c r="R149" s="142"/>
      <c r="S149" s="142"/>
      <c r="T149" s="142"/>
      <c r="U149" s="142"/>
      <c r="V149" s="142"/>
      <c r="W149" s="142"/>
    </row>
    <row r="150" spans="11:23">
      <c r="N150" s="142"/>
      <c r="O150" s="142"/>
      <c r="P150" s="142"/>
      <c r="Q150" s="142"/>
      <c r="R150" s="142"/>
      <c r="S150" s="142"/>
      <c r="T150" s="142"/>
      <c r="U150" s="142"/>
      <c r="V150" s="142"/>
      <c r="W150" s="142"/>
    </row>
    <row r="151" spans="11:23">
      <c r="N151" s="142"/>
      <c r="O151" s="142"/>
      <c r="P151" s="142"/>
      <c r="Q151" s="142"/>
      <c r="R151" s="142"/>
      <c r="S151" s="142"/>
      <c r="T151" s="142"/>
      <c r="U151" s="142"/>
      <c r="V151" s="142"/>
      <c r="W151" s="142"/>
    </row>
    <row r="152" spans="11:23">
      <c r="N152" s="142"/>
      <c r="O152" s="142"/>
      <c r="P152" s="142"/>
      <c r="Q152" s="142"/>
      <c r="R152" s="142"/>
      <c r="S152" s="142"/>
      <c r="T152" s="142"/>
      <c r="U152" s="142"/>
      <c r="V152" s="142"/>
      <c r="W152" s="142"/>
    </row>
    <row r="153" spans="11:23">
      <c r="N153" s="142"/>
      <c r="O153" s="142"/>
      <c r="P153" s="142"/>
      <c r="Q153" s="142"/>
      <c r="R153" s="142"/>
      <c r="S153" s="142"/>
      <c r="T153" s="142"/>
      <c r="U153" s="142"/>
      <c r="V153" s="142"/>
      <c r="W153" s="142"/>
    </row>
    <row r="154" spans="11:23">
      <c r="N154" s="142"/>
      <c r="O154" s="142"/>
      <c r="P154" s="142"/>
      <c r="Q154" s="142"/>
      <c r="R154" s="142"/>
      <c r="S154" s="142"/>
      <c r="T154" s="142"/>
      <c r="U154" s="142"/>
      <c r="V154" s="142"/>
      <c r="W154" s="142"/>
    </row>
    <row r="155" spans="11:23">
      <c r="N155" s="142"/>
      <c r="O155" s="142"/>
      <c r="P155" s="142"/>
      <c r="Q155" s="142"/>
      <c r="R155" s="142"/>
      <c r="S155" s="142"/>
      <c r="T155" s="142"/>
      <c r="U155" s="142"/>
      <c r="V155" s="142"/>
      <c r="W155" s="142"/>
    </row>
    <row r="156" spans="11:23">
      <c r="N156" s="142"/>
      <c r="O156" s="142"/>
      <c r="P156" s="142"/>
      <c r="Q156" s="142"/>
      <c r="R156" s="142"/>
      <c r="S156" s="142"/>
      <c r="T156" s="142"/>
      <c r="U156" s="142"/>
      <c r="V156" s="142"/>
      <c r="W156" s="142"/>
    </row>
    <row r="157" spans="11:23">
      <c r="N157" s="142"/>
      <c r="O157" s="142"/>
      <c r="P157" s="142"/>
      <c r="Q157" s="142"/>
      <c r="R157" s="142"/>
      <c r="S157" s="142"/>
      <c r="T157" s="142"/>
      <c r="U157" s="142"/>
      <c r="V157" s="142"/>
      <c r="W157" s="142"/>
    </row>
    <row r="158" spans="11:23">
      <c r="N158" s="142"/>
      <c r="O158" s="142"/>
      <c r="P158" s="142"/>
      <c r="Q158" s="142"/>
      <c r="R158" s="142"/>
      <c r="S158" s="142"/>
      <c r="T158" s="142"/>
      <c r="U158" s="142"/>
      <c r="V158" s="142"/>
      <c r="W158" s="142"/>
    </row>
    <row r="159" spans="11:23">
      <c r="N159" s="142"/>
      <c r="O159" s="142"/>
      <c r="P159" s="142"/>
      <c r="Q159" s="142"/>
      <c r="R159" s="142"/>
      <c r="S159" s="142"/>
      <c r="T159" s="142"/>
      <c r="U159" s="142"/>
      <c r="V159" s="142"/>
      <c r="W159" s="142"/>
    </row>
    <row r="160" spans="11:23">
      <c r="N160" s="142"/>
      <c r="O160" s="142"/>
      <c r="P160" s="142"/>
      <c r="Q160" s="142"/>
      <c r="R160" s="142"/>
      <c r="S160" s="142"/>
      <c r="T160" s="142"/>
      <c r="U160" s="142"/>
      <c r="V160" s="142"/>
      <c r="W160" s="142"/>
    </row>
    <row r="161" spans="14:23">
      <c r="N161" s="142"/>
      <c r="O161" s="142"/>
      <c r="P161" s="142"/>
      <c r="Q161" s="142"/>
      <c r="R161" s="142"/>
      <c r="S161" s="142"/>
      <c r="T161" s="142"/>
      <c r="U161" s="142"/>
      <c r="V161" s="142"/>
      <c r="W161" s="142"/>
    </row>
    <row r="162" spans="14:23">
      <c r="N162" s="142"/>
      <c r="O162" s="142"/>
      <c r="P162" s="142"/>
      <c r="Q162" s="142"/>
      <c r="R162" s="142"/>
      <c r="S162" s="142"/>
      <c r="T162" s="142"/>
      <c r="U162" s="142"/>
      <c r="V162" s="142"/>
      <c r="W162" s="142"/>
    </row>
    <row r="163" spans="14:23">
      <c r="N163" s="142"/>
      <c r="O163" s="142"/>
      <c r="P163" s="142"/>
      <c r="Q163" s="142"/>
      <c r="R163" s="142"/>
      <c r="S163" s="142"/>
      <c r="T163" s="142"/>
      <c r="U163" s="142"/>
      <c r="V163" s="142"/>
      <c r="W163" s="142"/>
    </row>
    <row r="164" spans="14:23">
      <c r="N164" s="142"/>
      <c r="O164" s="142"/>
      <c r="P164" s="142"/>
      <c r="Q164" s="142"/>
      <c r="R164" s="142"/>
      <c r="S164" s="142"/>
      <c r="T164" s="142"/>
      <c r="U164" s="142"/>
      <c r="V164" s="142"/>
      <c r="W164" s="142"/>
    </row>
    <row r="165" spans="14:23">
      <c r="N165" s="142"/>
      <c r="O165" s="142"/>
      <c r="P165" s="142"/>
      <c r="Q165" s="142"/>
      <c r="R165" s="142"/>
      <c r="S165" s="142"/>
      <c r="T165" s="142"/>
      <c r="U165" s="142"/>
      <c r="V165" s="142"/>
      <c r="W165" s="142"/>
    </row>
    <row r="166" spans="14:23">
      <c r="N166" s="142"/>
      <c r="O166" s="142"/>
      <c r="P166" s="142"/>
      <c r="Q166" s="142"/>
      <c r="R166" s="142"/>
      <c r="S166" s="142"/>
      <c r="T166" s="142"/>
      <c r="U166" s="142"/>
      <c r="V166" s="142"/>
      <c r="W166" s="142"/>
    </row>
    <row r="167" spans="14:23">
      <c r="N167" s="142"/>
      <c r="O167" s="142"/>
      <c r="P167" s="142"/>
      <c r="Q167" s="142"/>
      <c r="R167" s="142"/>
      <c r="S167" s="142"/>
      <c r="T167" s="142"/>
      <c r="U167" s="142"/>
      <c r="V167" s="142"/>
      <c r="W167" s="142"/>
    </row>
    <row r="168" spans="14:23">
      <c r="N168" s="142"/>
      <c r="O168" s="142"/>
      <c r="P168" s="142"/>
      <c r="Q168" s="142"/>
      <c r="R168" s="142"/>
      <c r="S168" s="142"/>
      <c r="T168" s="142"/>
      <c r="U168" s="142"/>
      <c r="V168" s="142"/>
      <c r="W168" s="142"/>
    </row>
    <row r="169" spans="14:23">
      <c r="N169" s="142"/>
      <c r="O169" s="142"/>
      <c r="P169" s="142"/>
      <c r="Q169" s="142"/>
      <c r="R169" s="142"/>
      <c r="S169" s="142"/>
      <c r="T169" s="142"/>
      <c r="U169" s="142"/>
      <c r="V169" s="142"/>
      <c r="W169" s="142"/>
    </row>
    <row r="170" spans="14:23">
      <c r="N170" s="142"/>
      <c r="O170" s="142"/>
      <c r="P170" s="142"/>
      <c r="Q170" s="142"/>
      <c r="R170" s="142"/>
      <c r="S170" s="142"/>
      <c r="T170" s="142"/>
      <c r="U170" s="142"/>
      <c r="V170" s="142"/>
      <c r="W170" s="142"/>
    </row>
    <row r="171" spans="14:23">
      <c r="N171" s="142"/>
      <c r="O171" s="142"/>
      <c r="P171" s="142"/>
      <c r="Q171" s="142"/>
      <c r="R171" s="142"/>
      <c r="S171" s="142"/>
      <c r="T171" s="142"/>
      <c r="U171" s="142"/>
      <c r="V171" s="142"/>
      <c r="W171" s="142"/>
    </row>
    <row r="172" spans="14:23">
      <c r="N172" s="142"/>
      <c r="O172" s="142"/>
      <c r="P172" s="142"/>
      <c r="Q172" s="142"/>
      <c r="R172" s="142"/>
      <c r="S172" s="142"/>
      <c r="T172" s="142"/>
      <c r="U172" s="142"/>
      <c r="V172" s="142"/>
      <c r="W172" s="142"/>
    </row>
    <row r="173" spans="14:23">
      <c r="N173" s="142"/>
      <c r="O173" s="142"/>
      <c r="P173" s="142"/>
      <c r="Q173" s="142"/>
      <c r="R173" s="142"/>
      <c r="S173" s="142"/>
      <c r="T173" s="142"/>
      <c r="U173" s="142"/>
      <c r="V173" s="142"/>
      <c r="W173" s="142"/>
    </row>
    <row r="174" spans="14:23">
      <c r="N174" s="142"/>
      <c r="O174" s="142"/>
      <c r="P174" s="142"/>
      <c r="Q174" s="142"/>
      <c r="R174" s="142"/>
      <c r="S174" s="142"/>
      <c r="T174" s="142"/>
      <c r="U174" s="142"/>
      <c r="V174" s="142"/>
      <c r="W174" s="142"/>
    </row>
    <row r="175" spans="14:23">
      <c r="N175" s="142"/>
      <c r="O175" s="142"/>
      <c r="P175" s="142"/>
      <c r="Q175" s="142"/>
      <c r="R175" s="142"/>
      <c r="S175" s="142"/>
      <c r="T175" s="142"/>
      <c r="U175" s="142"/>
      <c r="V175" s="142"/>
      <c r="W175" s="142"/>
    </row>
    <row r="176" spans="14:23">
      <c r="N176" s="142"/>
      <c r="O176" s="142"/>
      <c r="P176" s="142"/>
      <c r="Q176" s="142"/>
      <c r="R176" s="142"/>
      <c r="S176" s="142"/>
      <c r="T176" s="142"/>
      <c r="U176" s="142"/>
      <c r="V176" s="142"/>
      <c r="W176" s="142"/>
    </row>
    <row r="177" spans="14:23">
      <c r="N177" s="142"/>
      <c r="O177" s="142"/>
      <c r="P177" s="142"/>
      <c r="Q177" s="142"/>
      <c r="R177" s="142"/>
      <c r="S177" s="142"/>
      <c r="T177" s="142"/>
      <c r="U177" s="142"/>
      <c r="V177" s="142"/>
      <c r="W177" s="142"/>
    </row>
    <row r="178" spans="14:23">
      <c r="N178" s="142"/>
      <c r="O178" s="142"/>
      <c r="P178" s="142"/>
      <c r="Q178" s="142"/>
      <c r="R178" s="142"/>
      <c r="S178" s="142"/>
      <c r="T178" s="142"/>
      <c r="U178" s="142"/>
      <c r="V178" s="142"/>
      <c r="W178" s="142"/>
    </row>
    <row r="179" spans="14:23">
      <c r="N179" s="142"/>
      <c r="O179" s="142"/>
      <c r="P179" s="142"/>
      <c r="Q179" s="142"/>
      <c r="R179" s="142"/>
      <c r="S179" s="142"/>
      <c r="T179" s="142"/>
      <c r="U179" s="142"/>
      <c r="V179" s="142"/>
      <c r="W179" s="142"/>
    </row>
    <row r="180" spans="14:23">
      <c r="N180" s="142"/>
      <c r="O180" s="142"/>
      <c r="P180" s="142"/>
      <c r="Q180" s="142"/>
      <c r="R180" s="142"/>
      <c r="S180" s="142"/>
      <c r="T180" s="142"/>
      <c r="U180" s="142"/>
      <c r="V180" s="142"/>
      <c r="W180" s="142"/>
    </row>
    <row r="181" spans="14:23">
      <c r="N181" s="142"/>
      <c r="O181" s="142"/>
      <c r="P181" s="142"/>
      <c r="Q181" s="142"/>
      <c r="R181" s="142"/>
      <c r="S181" s="142"/>
      <c r="T181" s="142"/>
      <c r="U181" s="142"/>
      <c r="V181" s="142"/>
      <c r="W181" s="142"/>
    </row>
    <row r="182" spans="14:23">
      <c r="N182" s="142"/>
      <c r="O182" s="142"/>
      <c r="P182" s="142"/>
      <c r="Q182" s="142"/>
      <c r="R182" s="142"/>
      <c r="S182" s="142"/>
      <c r="T182" s="142"/>
      <c r="U182" s="142"/>
      <c r="V182" s="142"/>
      <c r="W182" s="142"/>
    </row>
    <row r="183" spans="14:23">
      <c r="N183" s="142"/>
      <c r="O183" s="142"/>
      <c r="P183" s="142"/>
      <c r="Q183" s="142"/>
      <c r="R183" s="142"/>
      <c r="S183" s="142"/>
      <c r="T183" s="142"/>
      <c r="U183" s="142"/>
      <c r="V183" s="142"/>
      <c r="W183" s="142"/>
    </row>
    <row r="184" spans="14:23">
      <c r="N184" s="142"/>
      <c r="O184" s="142"/>
      <c r="P184" s="142"/>
      <c r="Q184" s="142"/>
      <c r="R184" s="142"/>
      <c r="S184" s="142"/>
      <c r="T184" s="142"/>
      <c r="U184" s="142"/>
      <c r="V184" s="142"/>
      <c r="W184" s="142"/>
    </row>
    <row r="185" spans="14:23">
      <c r="N185" s="142"/>
      <c r="O185" s="142"/>
      <c r="P185" s="142"/>
      <c r="Q185" s="142"/>
      <c r="R185" s="142"/>
      <c r="S185" s="142"/>
      <c r="T185" s="142"/>
      <c r="U185" s="142"/>
      <c r="V185" s="142"/>
      <c r="W185" s="142"/>
    </row>
    <row r="186" spans="14:23">
      <c r="N186" s="142"/>
      <c r="O186" s="142"/>
      <c r="P186" s="142"/>
      <c r="Q186" s="142"/>
      <c r="R186" s="142"/>
      <c r="S186" s="142"/>
      <c r="T186" s="142"/>
      <c r="U186" s="142"/>
      <c r="V186" s="142"/>
      <c r="W186" s="142"/>
    </row>
    <row r="187" spans="14:23">
      <c r="N187" s="142"/>
      <c r="O187" s="142"/>
      <c r="P187" s="142"/>
      <c r="Q187" s="142"/>
      <c r="R187" s="142"/>
      <c r="S187" s="142"/>
      <c r="T187" s="142"/>
      <c r="U187" s="142"/>
      <c r="V187" s="142"/>
      <c r="W187" s="142"/>
    </row>
    <row r="188" spans="14:23">
      <c r="N188" s="142"/>
      <c r="O188" s="142"/>
      <c r="P188" s="142"/>
      <c r="Q188" s="142"/>
      <c r="R188" s="142"/>
      <c r="S188" s="142"/>
      <c r="T188" s="142"/>
      <c r="U188" s="142"/>
      <c r="V188" s="142"/>
      <c r="W188" s="142"/>
    </row>
    <row r="189" spans="14:23">
      <c r="N189" s="142"/>
      <c r="O189" s="142"/>
      <c r="P189" s="142"/>
      <c r="Q189" s="142"/>
      <c r="R189" s="142"/>
      <c r="S189" s="142"/>
      <c r="T189" s="142"/>
      <c r="U189" s="142"/>
      <c r="V189" s="142"/>
      <c r="W189" s="142"/>
    </row>
    <row r="190" spans="14:23">
      <c r="N190" s="142"/>
      <c r="O190" s="142"/>
      <c r="P190" s="142"/>
      <c r="Q190" s="142"/>
      <c r="R190" s="142"/>
      <c r="S190" s="142"/>
      <c r="T190" s="142"/>
      <c r="U190" s="142"/>
      <c r="V190" s="142"/>
      <c r="W190" s="142"/>
    </row>
    <row r="191" spans="14:23">
      <c r="N191" s="142"/>
      <c r="O191" s="142"/>
      <c r="P191" s="142"/>
      <c r="Q191" s="142"/>
      <c r="R191" s="142"/>
      <c r="S191" s="142"/>
      <c r="T191" s="142"/>
      <c r="U191" s="142"/>
      <c r="V191" s="142"/>
      <c r="W191" s="142"/>
    </row>
    <row r="192" spans="14:23">
      <c r="N192" s="142"/>
      <c r="O192" s="142"/>
      <c r="P192" s="142"/>
      <c r="Q192" s="142"/>
      <c r="R192" s="142"/>
      <c r="S192" s="142"/>
      <c r="T192" s="142"/>
      <c r="U192" s="142"/>
      <c r="V192" s="142"/>
      <c r="W192" s="142"/>
    </row>
    <row r="193" spans="14:23">
      <c r="N193" s="142"/>
      <c r="O193" s="142"/>
      <c r="P193" s="142"/>
      <c r="Q193" s="142"/>
      <c r="R193" s="142"/>
      <c r="S193" s="142"/>
      <c r="T193" s="142"/>
      <c r="U193" s="142"/>
      <c r="V193" s="142"/>
      <c r="W193" s="142"/>
    </row>
    <row r="194" spans="14:23">
      <c r="N194" s="142"/>
      <c r="O194" s="142"/>
      <c r="P194" s="142"/>
      <c r="Q194" s="142"/>
      <c r="R194" s="142"/>
      <c r="S194" s="142"/>
      <c r="T194" s="142"/>
      <c r="U194" s="142"/>
      <c r="V194" s="142"/>
      <c r="W194" s="142"/>
    </row>
    <row r="195" spans="14:23">
      <c r="N195" s="142"/>
      <c r="O195" s="142"/>
      <c r="P195" s="142"/>
      <c r="Q195" s="142"/>
      <c r="R195" s="142"/>
      <c r="S195" s="142"/>
      <c r="T195" s="142"/>
      <c r="U195" s="142"/>
      <c r="V195" s="142"/>
      <c r="W195" s="142"/>
    </row>
    <row r="196" spans="14:23">
      <c r="N196" s="142"/>
      <c r="O196" s="142"/>
      <c r="P196" s="142"/>
      <c r="Q196" s="142"/>
      <c r="R196" s="142"/>
      <c r="S196" s="142"/>
      <c r="T196" s="142"/>
      <c r="U196" s="142"/>
      <c r="V196" s="142"/>
      <c r="W196" s="142"/>
    </row>
    <row r="197" spans="14:23">
      <c r="N197" s="142"/>
      <c r="O197" s="142"/>
      <c r="P197" s="142"/>
      <c r="Q197" s="142"/>
      <c r="R197" s="142"/>
      <c r="S197" s="142"/>
      <c r="T197" s="142"/>
      <c r="U197" s="142"/>
      <c r="V197" s="142"/>
      <c r="W197" s="142"/>
    </row>
    <row r="198" spans="14:23">
      <c r="N198" s="142"/>
      <c r="O198" s="142"/>
      <c r="P198" s="142"/>
      <c r="Q198" s="142"/>
      <c r="R198" s="142"/>
      <c r="S198" s="142"/>
      <c r="T198" s="142"/>
      <c r="U198" s="142"/>
      <c r="V198" s="142"/>
      <c r="W198" s="142"/>
    </row>
    <row r="199" spans="14:23">
      <c r="N199" s="142"/>
      <c r="O199" s="142"/>
      <c r="P199" s="142"/>
      <c r="Q199" s="142"/>
      <c r="R199" s="142"/>
      <c r="S199" s="142"/>
      <c r="T199" s="142"/>
      <c r="U199" s="142"/>
      <c r="V199" s="142"/>
      <c r="W199" s="142"/>
    </row>
    <row r="200" spans="14:23">
      <c r="N200" s="142"/>
      <c r="O200" s="142"/>
      <c r="P200" s="142"/>
      <c r="Q200" s="142"/>
      <c r="R200" s="142"/>
      <c r="S200" s="142"/>
      <c r="T200" s="142"/>
      <c r="U200" s="142"/>
      <c r="V200" s="142"/>
      <c r="W200" s="142"/>
    </row>
    <row r="201" spans="14:23">
      <c r="N201" s="142"/>
      <c r="O201" s="142"/>
      <c r="P201" s="142"/>
      <c r="Q201" s="142"/>
      <c r="R201" s="142"/>
      <c r="S201" s="142"/>
      <c r="T201" s="142"/>
      <c r="U201" s="142"/>
      <c r="V201" s="142"/>
      <c r="W201" s="142"/>
    </row>
    <row r="202" spans="14:23">
      <c r="N202" s="142"/>
      <c r="O202" s="142"/>
      <c r="P202" s="142"/>
      <c r="Q202" s="142"/>
      <c r="R202" s="142"/>
      <c r="S202" s="142"/>
      <c r="T202" s="142"/>
      <c r="U202" s="142"/>
      <c r="V202" s="142"/>
      <c r="W202" s="142"/>
    </row>
    <row r="203" spans="14:23">
      <c r="N203" s="142"/>
      <c r="O203" s="142"/>
      <c r="P203" s="142"/>
      <c r="Q203" s="142"/>
      <c r="R203" s="142"/>
      <c r="S203" s="142"/>
      <c r="T203" s="142"/>
      <c r="U203" s="142"/>
      <c r="V203" s="142"/>
      <c r="W203" s="142"/>
    </row>
    <row r="204" spans="14:23">
      <c r="N204" s="142"/>
      <c r="O204" s="142"/>
      <c r="P204" s="142"/>
      <c r="Q204" s="142"/>
      <c r="R204" s="142"/>
      <c r="S204" s="142"/>
      <c r="T204" s="142"/>
      <c r="U204" s="142"/>
      <c r="V204" s="142"/>
      <c r="W204" s="142"/>
    </row>
    <row r="205" spans="14:23">
      <c r="N205" s="142"/>
      <c r="O205" s="142"/>
      <c r="P205" s="142"/>
      <c r="Q205" s="142"/>
      <c r="R205" s="142"/>
      <c r="S205" s="142"/>
      <c r="T205" s="142"/>
      <c r="U205" s="142"/>
      <c r="V205" s="142"/>
      <c r="W205" s="142"/>
    </row>
    <row r="206" spans="14:23">
      <c r="N206" s="142"/>
      <c r="O206" s="142"/>
      <c r="P206" s="142"/>
      <c r="Q206" s="142"/>
      <c r="R206" s="142"/>
      <c r="S206" s="142"/>
      <c r="T206" s="142"/>
      <c r="U206" s="142"/>
      <c r="V206" s="142"/>
      <c r="W206" s="142"/>
    </row>
    <row r="207" spans="14:23">
      <c r="N207" s="142"/>
      <c r="O207" s="142"/>
      <c r="P207" s="142"/>
      <c r="Q207" s="142"/>
      <c r="R207" s="142"/>
      <c r="S207" s="142"/>
      <c r="T207" s="142"/>
      <c r="U207" s="142"/>
      <c r="V207" s="142"/>
      <c r="W207" s="142"/>
    </row>
    <row r="208" spans="14:23">
      <c r="N208" s="142"/>
      <c r="O208" s="142"/>
      <c r="P208" s="142"/>
      <c r="Q208" s="142"/>
      <c r="R208" s="142"/>
      <c r="S208" s="142"/>
      <c r="T208" s="142"/>
      <c r="U208" s="142"/>
      <c r="V208" s="142"/>
      <c r="W208" s="142"/>
    </row>
    <row r="209" spans="14:23">
      <c r="N209" s="142"/>
      <c r="O209" s="142"/>
      <c r="P209" s="142"/>
      <c r="Q209" s="142"/>
      <c r="R209" s="142"/>
      <c r="S209" s="142"/>
      <c r="T209" s="142"/>
      <c r="U209" s="142"/>
      <c r="V209" s="142"/>
      <c r="W209" s="142"/>
    </row>
    <row r="210" spans="14:23">
      <c r="N210" s="142"/>
      <c r="O210" s="142"/>
      <c r="P210" s="142"/>
      <c r="Q210" s="142"/>
      <c r="R210" s="142"/>
      <c r="S210" s="142"/>
      <c r="T210" s="142"/>
      <c r="U210" s="142"/>
      <c r="V210" s="142"/>
      <c r="W210" s="142"/>
    </row>
    <row r="211" spans="14:23">
      <c r="N211" s="142"/>
      <c r="O211" s="142"/>
      <c r="P211" s="142"/>
      <c r="Q211" s="142"/>
      <c r="R211" s="142"/>
      <c r="S211" s="142"/>
      <c r="T211" s="142"/>
      <c r="U211" s="142"/>
      <c r="V211" s="142"/>
      <c r="W211" s="142"/>
    </row>
    <row r="212" spans="14:23">
      <c r="N212" s="142"/>
      <c r="O212" s="142"/>
      <c r="P212" s="142"/>
      <c r="Q212" s="142"/>
      <c r="R212" s="142"/>
      <c r="S212" s="142"/>
      <c r="T212" s="142"/>
      <c r="U212" s="142"/>
      <c r="V212" s="142"/>
      <c r="W212" s="142"/>
    </row>
    <row r="213" spans="14:23">
      <c r="N213" s="142"/>
      <c r="O213" s="142"/>
      <c r="P213" s="142"/>
      <c r="Q213" s="142"/>
      <c r="R213" s="142"/>
      <c r="S213" s="142"/>
      <c r="T213" s="142"/>
      <c r="U213" s="142"/>
      <c r="V213" s="142"/>
      <c r="W213" s="142"/>
    </row>
    <row r="214" spans="14:23">
      <c r="N214" s="142"/>
      <c r="O214" s="142"/>
      <c r="P214" s="142"/>
      <c r="Q214" s="142"/>
      <c r="R214" s="142"/>
      <c r="S214" s="142"/>
      <c r="T214" s="142"/>
      <c r="U214" s="142"/>
      <c r="V214" s="142"/>
      <c r="W214" s="142"/>
    </row>
    <row r="215" spans="14:23">
      <c r="N215" s="142"/>
      <c r="O215" s="142"/>
      <c r="P215" s="142"/>
      <c r="Q215" s="142"/>
      <c r="R215" s="142"/>
      <c r="S215" s="142"/>
      <c r="T215" s="142"/>
      <c r="U215" s="142"/>
      <c r="V215" s="142"/>
      <c r="W215" s="142"/>
    </row>
    <row r="216" spans="14:23">
      <c r="N216" s="142"/>
      <c r="O216" s="142"/>
      <c r="P216" s="142"/>
      <c r="Q216" s="142"/>
      <c r="R216" s="142"/>
      <c r="S216" s="142"/>
      <c r="T216" s="142"/>
      <c r="U216" s="142"/>
      <c r="V216" s="142"/>
      <c r="W216" s="142"/>
    </row>
    <row r="217" spans="14:23">
      <c r="N217" s="142"/>
      <c r="O217" s="142"/>
      <c r="P217" s="142"/>
      <c r="Q217" s="142"/>
      <c r="R217" s="142"/>
      <c r="S217" s="142"/>
      <c r="T217" s="142"/>
      <c r="U217" s="142"/>
      <c r="V217" s="142"/>
      <c r="W217" s="142"/>
    </row>
    <row r="218" spans="14:23">
      <c r="N218" s="142"/>
      <c r="O218" s="142"/>
      <c r="P218" s="142"/>
      <c r="Q218" s="142"/>
      <c r="R218" s="142"/>
      <c r="S218" s="142"/>
      <c r="T218" s="142"/>
      <c r="U218" s="142"/>
      <c r="V218" s="142"/>
      <c r="W218" s="142"/>
    </row>
    <row r="219" spans="14:23">
      <c r="N219" s="142"/>
      <c r="O219" s="142"/>
      <c r="P219" s="142"/>
      <c r="Q219" s="142"/>
      <c r="R219" s="142"/>
      <c r="S219" s="142"/>
      <c r="T219" s="142"/>
      <c r="U219" s="142"/>
      <c r="V219" s="142"/>
      <c r="W219" s="142"/>
    </row>
    <row r="220" spans="14:23">
      <c r="N220" s="142"/>
      <c r="O220" s="142"/>
      <c r="P220" s="142"/>
      <c r="Q220" s="142"/>
      <c r="R220" s="142"/>
      <c r="S220" s="142"/>
      <c r="T220" s="142"/>
      <c r="U220" s="142"/>
      <c r="V220" s="142"/>
      <c r="W220" s="142"/>
    </row>
    <row r="221" spans="14:23">
      <c r="N221" s="142"/>
      <c r="O221" s="142"/>
      <c r="P221" s="142"/>
      <c r="Q221" s="142"/>
      <c r="R221" s="142"/>
      <c r="S221" s="142"/>
      <c r="T221" s="142"/>
      <c r="U221" s="142"/>
      <c r="V221" s="142"/>
      <c r="W221" s="142"/>
    </row>
    <row r="222" spans="14:23">
      <c r="N222" s="142"/>
      <c r="O222" s="142"/>
      <c r="P222" s="142"/>
      <c r="Q222" s="142"/>
      <c r="R222" s="142"/>
      <c r="S222" s="142"/>
      <c r="T222" s="142"/>
      <c r="U222" s="142"/>
      <c r="V222" s="142"/>
      <c r="W222" s="142"/>
    </row>
    <row r="223" spans="14:23">
      <c r="N223" s="142"/>
      <c r="O223" s="142"/>
      <c r="P223" s="142"/>
      <c r="Q223" s="142"/>
      <c r="R223" s="142"/>
      <c r="S223" s="142"/>
      <c r="T223" s="142"/>
      <c r="U223" s="142"/>
      <c r="V223" s="142"/>
      <c r="W223" s="142"/>
    </row>
  </sheetData>
  <mergeCells count="149">
    <mergeCell ref="A34:K34"/>
    <mergeCell ref="A38:K38"/>
    <mergeCell ref="A52:K52"/>
    <mergeCell ref="A41:K41"/>
    <mergeCell ref="A46:K46"/>
    <mergeCell ref="A47:K47"/>
    <mergeCell ref="A43:K43"/>
    <mergeCell ref="A48:K48"/>
    <mergeCell ref="A36:K36"/>
    <mergeCell ref="A70:K70"/>
    <mergeCell ref="A39:K39"/>
    <mergeCell ref="A40:K40"/>
    <mergeCell ref="A55:K55"/>
    <mergeCell ref="A63:K63"/>
    <mergeCell ref="A64:K64"/>
    <mergeCell ref="A68:K68"/>
    <mergeCell ref="A51:K51"/>
    <mergeCell ref="A53:K53"/>
    <mergeCell ref="A54:K54"/>
    <mergeCell ref="A44:K44"/>
    <mergeCell ref="A104:K104"/>
    <mergeCell ref="A105:K105"/>
    <mergeCell ref="B103:K103"/>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144:D144"/>
    <mergeCell ref="J144:K144"/>
    <mergeCell ref="A115:K115"/>
    <mergeCell ref="B116:D116"/>
    <mergeCell ref="E116:K116"/>
    <mergeCell ref="E117:K117"/>
    <mergeCell ref="E118:K118"/>
    <mergeCell ref="E119:K119"/>
    <mergeCell ref="A140:K140"/>
    <mergeCell ref="A139:K139"/>
    <mergeCell ref="A136:K136"/>
    <mergeCell ref="A132:K132"/>
    <mergeCell ref="A138:K138"/>
    <mergeCell ref="A131:K131"/>
    <mergeCell ref="A137:K137"/>
    <mergeCell ref="A130:K130"/>
    <mergeCell ref="A128:K128"/>
    <mergeCell ref="A133:K133"/>
    <mergeCell ref="M140:W140"/>
    <mergeCell ref="A124:K124"/>
    <mergeCell ref="A125:K125"/>
    <mergeCell ref="A126:K126"/>
    <mergeCell ref="A121:K121"/>
    <mergeCell ref="A122:K122"/>
    <mergeCell ref="A123:K123"/>
    <mergeCell ref="M123:W123"/>
    <mergeCell ref="M122:W122"/>
    <mergeCell ref="A127:K127"/>
    <mergeCell ref="M131:W131"/>
    <mergeCell ref="B134:K134"/>
    <mergeCell ref="M129:W129"/>
    <mergeCell ref="A129:K129"/>
    <mergeCell ref="M128:W128"/>
    <mergeCell ref="M125:W125"/>
    <mergeCell ref="M126:W126"/>
    <mergeCell ref="A135:K135"/>
    <mergeCell ref="M132:W132"/>
    <mergeCell ref="M113:W113"/>
    <mergeCell ref="A61:K61"/>
    <mergeCell ref="A62:K62"/>
    <mergeCell ref="A67:K67"/>
    <mergeCell ref="A58:K58"/>
    <mergeCell ref="A112:K112"/>
    <mergeCell ref="A73:K73"/>
    <mergeCell ref="A71:K71"/>
    <mergeCell ref="A59:K59"/>
    <mergeCell ref="A60:K60"/>
    <mergeCell ref="A111:K111"/>
    <mergeCell ref="A113:K113"/>
    <mergeCell ref="M109:W109"/>
    <mergeCell ref="A74:K74"/>
    <mergeCell ref="B75:K75"/>
    <mergeCell ref="A95:K95"/>
    <mergeCell ref="B97:K97"/>
    <mergeCell ref="B98:K98"/>
    <mergeCell ref="B99:K99"/>
    <mergeCell ref="B100:K100"/>
    <mergeCell ref="B101:K101"/>
    <mergeCell ref="A107:K107"/>
    <mergeCell ref="A108:K108"/>
    <mergeCell ref="A109:K109"/>
    <mergeCell ref="A114:K114"/>
    <mergeCell ref="A102:K102"/>
    <mergeCell ref="M112:W112"/>
    <mergeCell ref="A106:K106"/>
    <mergeCell ref="M110:W110"/>
    <mergeCell ref="A110:K110"/>
    <mergeCell ref="A72:K72"/>
    <mergeCell ref="A69:K69"/>
    <mergeCell ref="A23:K2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94:K94"/>
    <mergeCell ref="A87:K87"/>
    <mergeCell ref="B88:K88"/>
    <mergeCell ref="A89:K89"/>
    <mergeCell ref="A90:K90"/>
    <mergeCell ref="A91:K91"/>
    <mergeCell ref="A92:K92"/>
    <mergeCell ref="B93:K93"/>
    <mergeCell ref="B96:K96"/>
    <mergeCell ref="B85:K85"/>
    <mergeCell ref="B86:K86"/>
    <mergeCell ref="A76:K76"/>
    <mergeCell ref="A77:K77"/>
    <mergeCell ref="A78:K78"/>
    <mergeCell ref="C79:K79"/>
    <mergeCell ref="D80:K80"/>
    <mergeCell ref="C81:K81"/>
    <mergeCell ref="D82:K82"/>
    <mergeCell ref="A83:K83"/>
    <mergeCell ref="A84:K84"/>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92" t="s">
        <v>107</v>
      </c>
      <c r="B1" s="193"/>
      <c r="C1" s="194"/>
      <c r="F1" s="198" t="s">
        <v>171</v>
      </c>
    </row>
    <row r="2" spans="1:6" s="35" customFormat="1" ht="21" customHeight="1">
      <c r="A2" s="46" t="s">
        <v>0</v>
      </c>
      <c r="B2" s="47" t="s">
        <v>82</v>
      </c>
      <c r="C2" s="48" t="s">
        <v>80</v>
      </c>
      <c r="F2" s="198"/>
    </row>
    <row r="3" spans="1:6" ht="21" customHeight="1">
      <c r="A3" s="40" t="s">
        <v>10</v>
      </c>
      <c r="B3" s="41" t="s">
        <v>26</v>
      </c>
      <c r="C3" s="84" t="s">
        <v>123</v>
      </c>
      <c r="F3" s="198"/>
    </row>
    <row r="4" spans="1:6" s="35" customFormat="1" ht="21" customHeight="1">
      <c r="A4" s="40" t="s">
        <v>11</v>
      </c>
      <c r="B4" s="41" t="s">
        <v>81</v>
      </c>
      <c r="C4" s="84" t="s">
        <v>124</v>
      </c>
    </row>
    <row r="5" spans="1:6" s="35" customFormat="1" ht="27.95" customHeight="1">
      <c r="A5" s="40" t="s">
        <v>12</v>
      </c>
      <c r="B5" s="41" t="s">
        <v>46</v>
      </c>
      <c r="C5" s="85" t="str">
        <f>'Poziv za dostavu ponude'!M13</f>
        <v>Godišnja nabava spojnog materijala za vodovodne instalacije, za IVKOM–VODE d.o.o., Ivanec</v>
      </c>
    </row>
    <row r="6" spans="1:6" s="35" customFormat="1" ht="21" customHeight="1">
      <c r="A6" s="40" t="s">
        <v>13</v>
      </c>
      <c r="B6" s="41" t="s">
        <v>106</v>
      </c>
      <c r="C6" s="85" t="str">
        <f>'Poziv za dostavu ponude'!M15</f>
        <v>JN–18–19</v>
      </c>
    </row>
    <row r="7" spans="1:6" s="35" customFormat="1" ht="21" customHeight="1">
      <c r="A7" s="46" t="s">
        <v>1</v>
      </c>
      <c r="B7" s="47" t="s">
        <v>27</v>
      </c>
      <c r="C7" s="48" t="s">
        <v>83</v>
      </c>
    </row>
    <row r="8" spans="1:6" ht="30" customHeight="1">
      <c r="A8" s="42" t="s">
        <v>14</v>
      </c>
      <c r="B8" s="43" t="s">
        <v>34</v>
      </c>
      <c r="C8" s="38"/>
    </row>
    <row r="9" spans="1:6" ht="21" customHeight="1">
      <c r="A9" s="42" t="s">
        <v>15</v>
      </c>
      <c r="B9" s="43" t="s">
        <v>84</v>
      </c>
      <c r="C9" s="38"/>
    </row>
    <row r="10" spans="1:6" ht="21" customHeight="1">
      <c r="A10" s="42" t="s">
        <v>16</v>
      </c>
      <c r="B10" s="43" t="s">
        <v>33</v>
      </c>
      <c r="C10" s="38"/>
    </row>
    <row r="11" spans="1:6" ht="21" customHeight="1">
      <c r="A11" s="42" t="s">
        <v>17</v>
      </c>
      <c r="B11" s="43" t="s">
        <v>85</v>
      </c>
      <c r="C11" s="103"/>
    </row>
    <row r="12" spans="1:6" ht="21" customHeight="1">
      <c r="A12" s="42" t="s">
        <v>18</v>
      </c>
      <c r="B12" s="43" t="s">
        <v>86</v>
      </c>
      <c r="C12" s="38"/>
      <c r="F12" s="10"/>
    </row>
    <row r="13" spans="1:6" s="35" customFormat="1" ht="21" customHeight="1">
      <c r="A13" s="42" t="s">
        <v>19</v>
      </c>
      <c r="B13" s="43" t="s">
        <v>87</v>
      </c>
      <c r="C13" s="38"/>
      <c r="F13" s="10"/>
    </row>
    <row r="14" spans="1:6" s="35" customFormat="1" ht="21" customHeight="1">
      <c r="A14" s="42" t="s">
        <v>20</v>
      </c>
      <c r="B14" s="43" t="s">
        <v>88</v>
      </c>
      <c r="C14" s="38"/>
      <c r="F14" s="10"/>
    </row>
    <row r="15" spans="1:6" ht="30" customHeight="1">
      <c r="A15" s="42" t="s">
        <v>21</v>
      </c>
      <c r="B15" s="43" t="s">
        <v>89</v>
      </c>
      <c r="C15" s="38"/>
      <c r="F15" s="10"/>
    </row>
    <row r="16" spans="1:6" s="35" customFormat="1" ht="21" customHeight="1">
      <c r="A16" s="42" t="s">
        <v>29</v>
      </c>
      <c r="B16" s="43" t="s">
        <v>90</v>
      </c>
      <c r="C16" s="38"/>
      <c r="F16" s="10"/>
    </row>
    <row r="17" spans="1:6" ht="21" customHeight="1">
      <c r="A17" s="42" t="s">
        <v>30</v>
      </c>
      <c r="B17" s="43" t="s">
        <v>91</v>
      </c>
      <c r="C17" s="38"/>
    </row>
    <row r="18" spans="1:6" ht="21" customHeight="1">
      <c r="A18" s="42" t="s">
        <v>31</v>
      </c>
      <c r="B18" s="43" t="s">
        <v>92</v>
      </c>
      <c r="C18" s="38"/>
    </row>
    <row r="19" spans="1:6" ht="21" customHeight="1">
      <c r="A19" s="42" t="s">
        <v>32</v>
      </c>
      <c r="B19" s="43" t="s">
        <v>94</v>
      </c>
      <c r="C19" s="38"/>
    </row>
    <row r="20" spans="1:6" ht="21" customHeight="1">
      <c r="A20" s="42" t="s">
        <v>93</v>
      </c>
      <c r="B20" s="43" t="s">
        <v>95</v>
      </c>
      <c r="C20" s="38"/>
    </row>
    <row r="21" spans="1:6" s="35" customFormat="1" ht="21" customHeight="1">
      <c r="A21" s="46" t="s">
        <v>2</v>
      </c>
      <c r="B21" s="47" t="s">
        <v>96</v>
      </c>
      <c r="C21" s="48" t="s">
        <v>83</v>
      </c>
    </row>
    <row r="22" spans="1:6" ht="21" customHeight="1">
      <c r="A22" s="42" t="s">
        <v>22</v>
      </c>
      <c r="B22" s="43" t="s">
        <v>98</v>
      </c>
      <c r="C22" s="38"/>
    </row>
    <row r="23" spans="1:6" ht="21" customHeight="1">
      <c r="A23" s="42" t="s">
        <v>23</v>
      </c>
      <c r="B23" s="43" t="s">
        <v>118</v>
      </c>
      <c r="C23" s="38"/>
      <c r="F23" s="86" t="s">
        <v>156</v>
      </c>
    </row>
    <row r="24" spans="1:6" ht="21" customHeight="1">
      <c r="A24" s="42" t="s">
        <v>97</v>
      </c>
      <c r="B24" s="43" t="s">
        <v>99</v>
      </c>
      <c r="C24" s="133">
        <f>'Troškovnik-JN-18-19'!F114</f>
        <v>0</v>
      </c>
      <c r="F24" s="87" t="s">
        <v>157</v>
      </c>
    </row>
    <row r="25" spans="1:6" ht="21" customHeight="1">
      <c r="A25" s="42" t="s">
        <v>101</v>
      </c>
      <c r="B25" s="43" t="s">
        <v>100</v>
      </c>
      <c r="C25" s="133">
        <f>'Troškovnik-JN-18-19'!F115</f>
        <v>0</v>
      </c>
      <c r="F25" s="87" t="s">
        <v>158</v>
      </c>
    </row>
    <row r="26" spans="1:6" ht="109.5" customHeight="1">
      <c r="A26" s="42" t="s">
        <v>102</v>
      </c>
      <c r="B26" s="37" t="s">
        <v>108</v>
      </c>
      <c r="C26" s="133">
        <f>'Troškovnik-JN-18-19'!F116</f>
        <v>0</v>
      </c>
      <c r="F26" s="87" t="s">
        <v>159</v>
      </c>
    </row>
    <row r="27" spans="1:6" s="95" customFormat="1" ht="30" customHeight="1">
      <c r="A27" s="40" t="s">
        <v>103</v>
      </c>
      <c r="B27" s="116" t="s">
        <v>182</v>
      </c>
      <c r="C27" s="39"/>
      <c r="F27" s="101"/>
    </row>
    <row r="28" spans="1:6" ht="30" customHeight="1">
      <c r="A28" s="40" t="s">
        <v>104</v>
      </c>
      <c r="B28" s="36" t="s">
        <v>109</v>
      </c>
      <c r="C28" s="39"/>
    </row>
    <row r="29" spans="1:6" ht="60" customHeight="1">
      <c r="A29" s="40" t="s">
        <v>183</v>
      </c>
      <c r="B29" s="41" t="s">
        <v>105</v>
      </c>
      <c r="C29" s="39"/>
    </row>
    <row r="30" spans="1:6" ht="18" customHeight="1" thickBot="1">
      <c r="A30" s="195" t="s">
        <v>28</v>
      </c>
      <c r="B30" s="196"/>
      <c r="C30" s="197"/>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N128"/>
  <sheetViews>
    <sheetView zoomScaleNormal="100" workbookViewId="0">
      <selection activeCell="I6" sqref="I6"/>
    </sheetView>
  </sheetViews>
  <sheetFormatPr defaultRowHeight="12.75"/>
  <cols>
    <col min="1" max="1" width="21.140625" style="126" customWidth="1"/>
    <col min="2" max="2" width="22.28515625" style="126" customWidth="1"/>
    <col min="3" max="3" width="6.85546875" style="126" customWidth="1"/>
    <col min="4" max="4" width="10.140625" style="126" customWidth="1"/>
    <col min="5" max="5" width="13.7109375" style="126" customWidth="1"/>
    <col min="6" max="6" width="18.140625" style="126" customWidth="1"/>
    <col min="7" max="256" width="9.140625" style="126"/>
    <col min="257" max="257" width="51.5703125" style="126" customWidth="1"/>
    <col min="258" max="258" width="6.85546875" style="126" customWidth="1"/>
    <col min="259" max="259" width="9.28515625" style="126" customWidth="1"/>
    <col min="260" max="260" width="14.28515625" style="126" customWidth="1"/>
    <col min="261" max="261" width="12.5703125" style="126" customWidth="1"/>
    <col min="262" max="262" width="39.42578125" style="126" customWidth="1"/>
    <col min="263" max="512" width="9.140625" style="126"/>
    <col min="513" max="513" width="51.5703125" style="126" customWidth="1"/>
    <col min="514" max="514" width="6.85546875" style="126" customWidth="1"/>
    <col min="515" max="515" width="9.28515625" style="126" customWidth="1"/>
    <col min="516" max="516" width="14.28515625" style="126" customWidth="1"/>
    <col min="517" max="517" width="12.5703125" style="126" customWidth="1"/>
    <col min="518" max="518" width="39.42578125" style="126" customWidth="1"/>
    <col min="519" max="768" width="9.140625" style="126"/>
    <col min="769" max="769" width="51.5703125" style="126" customWidth="1"/>
    <col min="770" max="770" width="6.85546875" style="126" customWidth="1"/>
    <col min="771" max="771" width="9.28515625" style="126" customWidth="1"/>
    <col min="772" max="772" width="14.28515625" style="126" customWidth="1"/>
    <col min="773" max="773" width="12.5703125" style="126" customWidth="1"/>
    <col min="774" max="774" width="39.42578125" style="126" customWidth="1"/>
    <col min="775" max="1024" width="9.140625" style="126"/>
    <col min="1025" max="1025" width="51.5703125" style="126" customWidth="1"/>
    <col min="1026" max="1026" width="6.85546875" style="126" customWidth="1"/>
    <col min="1027" max="1027" width="9.28515625" style="126" customWidth="1"/>
    <col min="1028" max="1028" width="14.28515625" style="126" customWidth="1"/>
    <col min="1029" max="1029" width="12.5703125" style="126" customWidth="1"/>
    <col min="1030" max="1030" width="39.42578125" style="126" customWidth="1"/>
    <col min="1031" max="1280" width="9.140625" style="126"/>
    <col min="1281" max="1281" width="51.5703125" style="126" customWidth="1"/>
    <col min="1282" max="1282" width="6.85546875" style="126" customWidth="1"/>
    <col min="1283" max="1283" width="9.28515625" style="126" customWidth="1"/>
    <col min="1284" max="1284" width="14.28515625" style="126" customWidth="1"/>
    <col min="1285" max="1285" width="12.5703125" style="126" customWidth="1"/>
    <col min="1286" max="1286" width="39.42578125" style="126" customWidth="1"/>
    <col min="1287" max="1536" width="9.140625" style="126"/>
    <col min="1537" max="1537" width="51.5703125" style="126" customWidth="1"/>
    <col min="1538" max="1538" width="6.85546875" style="126" customWidth="1"/>
    <col min="1539" max="1539" width="9.28515625" style="126" customWidth="1"/>
    <col min="1540" max="1540" width="14.28515625" style="126" customWidth="1"/>
    <col min="1541" max="1541" width="12.5703125" style="126" customWidth="1"/>
    <col min="1542" max="1542" width="39.42578125" style="126" customWidth="1"/>
    <col min="1543" max="1792" width="9.140625" style="126"/>
    <col min="1793" max="1793" width="51.5703125" style="126" customWidth="1"/>
    <col min="1794" max="1794" width="6.85546875" style="126" customWidth="1"/>
    <col min="1795" max="1795" width="9.28515625" style="126" customWidth="1"/>
    <col min="1796" max="1796" width="14.28515625" style="126" customWidth="1"/>
    <col min="1797" max="1797" width="12.5703125" style="126" customWidth="1"/>
    <col min="1798" max="1798" width="39.42578125" style="126" customWidth="1"/>
    <col min="1799" max="2048" width="9.140625" style="126"/>
    <col min="2049" max="2049" width="51.5703125" style="126" customWidth="1"/>
    <col min="2050" max="2050" width="6.85546875" style="126" customWidth="1"/>
    <col min="2051" max="2051" width="9.28515625" style="126" customWidth="1"/>
    <col min="2052" max="2052" width="14.28515625" style="126" customWidth="1"/>
    <col min="2053" max="2053" width="12.5703125" style="126" customWidth="1"/>
    <col min="2054" max="2054" width="39.42578125" style="126" customWidth="1"/>
    <col min="2055" max="2304" width="9.140625" style="126"/>
    <col min="2305" max="2305" width="51.5703125" style="126" customWidth="1"/>
    <col min="2306" max="2306" width="6.85546875" style="126" customWidth="1"/>
    <col min="2307" max="2307" width="9.28515625" style="126" customWidth="1"/>
    <col min="2308" max="2308" width="14.28515625" style="126" customWidth="1"/>
    <col min="2309" max="2309" width="12.5703125" style="126" customWidth="1"/>
    <col min="2310" max="2310" width="39.42578125" style="126" customWidth="1"/>
    <col min="2311" max="2560" width="9.140625" style="126"/>
    <col min="2561" max="2561" width="51.5703125" style="126" customWidth="1"/>
    <col min="2562" max="2562" width="6.85546875" style="126" customWidth="1"/>
    <col min="2563" max="2563" width="9.28515625" style="126" customWidth="1"/>
    <col min="2564" max="2564" width="14.28515625" style="126" customWidth="1"/>
    <col min="2565" max="2565" width="12.5703125" style="126" customWidth="1"/>
    <col min="2566" max="2566" width="39.42578125" style="126" customWidth="1"/>
    <col min="2567" max="2816" width="9.140625" style="126"/>
    <col min="2817" max="2817" width="51.5703125" style="126" customWidth="1"/>
    <col min="2818" max="2818" width="6.85546875" style="126" customWidth="1"/>
    <col min="2819" max="2819" width="9.28515625" style="126" customWidth="1"/>
    <col min="2820" max="2820" width="14.28515625" style="126" customWidth="1"/>
    <col min="2821" max="2821" width="12.5703125" style="126" customWidth="1"/>
    <col min="2822" max="2822" width="39.42578125" style="126" customWidth="1"/>
    <col min="2823" max="3072" width="9.140625" style="126"/>
    <col min="3073" max="3073" width="51.5703125" style="126" customWidth="1"/>
    <col min="3074" max="3074" width="6.85546875" style="126" customWidth="1"/>
    <col min="3075" max="3075" width="9.28515625" style="126" customWidth="1"/>
    <col min="3076" max="3076" width="14.28515625" style="126" customWidth="1"/>
    <col min="3077" max="3077" width="12.5703125" style="126" customWidth="1"/>
    <col min="3078" max="3078" width="39.42578125" style="126" customWidth="1"/>
    <col min="3079" max="3328" width="9.140625" style="126"/>
    <col min="3329" max="3329" width="51.5703125" style="126" customWidth="1"/>
    <col min="3330" max="3330" width="6.85546875" style="126" customWidth="1"/>
    <col min="3331" max="3331" width="9.28515625" style="126" customWidth="1"/>
    <col min="3332" max="3332" width="14.28515625" style="126" customWidth="1"/>
    <col min="3333" max="3333" width="12.5703125" style="126" customWidth="1"/>
    <col min="3334" max="3334" width="39.42578125" style="126" customWidth="1"/>
    <col min="3335" max="3584" width="9.140625" style="126"/>
    <col min="3585" max="3585" width="51.5703125" style="126" customWidth="1"/>
    <col min="3586" max="3586" width="6.85546875" style="126" customWidth="1"/>
    <col min="3587" max="3587" width="9.28515625" style="126" customWidth="1"/>
    <col min="3588" max="3588" width="14.28515625" style="126" customWidth="1"/>
    <col min="3589" max="3589" width="12.5703125" style="126" customWidth="1"/>
    <col min="3590" max="3590" width="39.42578125" style="126" customWidth="1"/>
    <col min="3591" max="3840" width="9.140625" style="126"/>
    <col min="3841" max="3841" width="51.5703125" style="126" customWidth="1"/>
    <col min="3842" max="3842" width="6.85546875" style="126" customWidth="1"/>
    <col min="3843" max="3843" width="9.28515625" style="126" customWidth="1"/>
    <col min="3844" max="3844" width="14.28515625" style="126" customWidth="1"/>
    <col min="3845" max="3845" width="12.5703125" style="126" customWidth="1"/>
    <col min="3846" max="3846" width="39.42578125" style="126" customWidth="1"/>
    <col min="3847" max="4096" width="9.140625" style="126"/>
    <col min="4097" max="4097" width="51.5703125" style="126" customWidth="1"/>
    <col min="4098" max="4098" width="6.85546875" style="126" customWidth="1"/>
    <col min="4099" max="4099" width="9.28515625" style="126" customWidth="1"/>
    <col min="4100" max="4100" width="14.28515625" style="126" customWidth="1"/>
    <col min="4101" max="4101" width="12.5703125" style="126" customWidth="1"/>
    <col min="4102" max="4102" width="39.42578125" style="126" customWidth="1"/>
    <col min="4103" max="4352" width="9.140625" style="126"/>
    <col min="4353" max="4353" width="51.5703125" style="126" customWidth="1"/>
    <col min="4354" max="4354" width="6.85546875" style="126" customWidth="1"/>
    <col min="4355" max="4355" width="9.28515625" style="126" customWidth="1"/>
    <col min="4356" max="4356" width="14.28515625" style="126" customWidth="1"/>
    <col min="4357" max="4357" width="12.5703125" style="126" customWidth="1"/>
    <col min="4358" max="4358" width="39.42578125" style="126" customWidth="1"/>
    <col min="4359" max="4608" width="9.140625" style="126"/>
    <col min="4609" max="4609" width="51.5703125" style="126" customWidth="1"/>
    <col min="4610" max="4610" width="6.85546875" style="126" customWidth="1"/>
    <col min="4611" max="4611" width="9.28515625" style="126" customWidth="1"/>
    <col min="4612" max="4612" width="14.28515625" style="126" customWidth="1"/>
    <col min="4613" max="4613" width="12.5703125" style="126" customWidth="1"/>
    <col min="4614" max="4614" width="39.42578125" style="126" customWidth="1"/>
    <col min="4615" max="4864" width="9.140625" style="126"/>
    <col min="4865" max="4865" width="51.5703125" style="126" customWidth="1"/>
    <col min="4866" max="4866" width="6.85546875" style="126" customWidth="1"/>
    <col min="4867" max="4867" width="9.28515625" style="126" customWidth="1"/>
    <col min="4868" max="4868" width="14.28515625" style="126" customWidth="1"/>
    <col min="4869" max="4869" width="12.5703125" style="126" customWidth="1"/>
    <col min="4870" max="4870" width="39.42578125" style="126" customWidth="1"/>
    <col min="4871" max="5120" width="9.140625" style="126"/>
    <col min="5121" max="5121" width="51.5703125" style="126" customWidth="1"/>
    <col min="5122" max="5122" width="6.85546875" style="126" customWidth="1"/>
    <col min="5123" max="5123" width="9.28515625" style="126" customWidth="1"/>
    <col min="5124" max="5124" width="14.28515625" style="126" customWidth="1"/>
    <col min="5125" max="5125" width="12.5703125" style="126" customWidth="1"/>
    <col min="5126" max="5126" width="39.42578125" style="126" customWidth="1"/>
    <col min="5127" max="5376" width="9.140625" style="126"/>
    <col min="5377" max="5377" width="51.5703125" style="126" customWidth="1"/>
    <col min="5378" max="5378" width="6.85546875" style="126" customWidth="1"/>
    <col min="5379" max="5379" width="9.28515625" style="126" customWidth="1"/>
    <col min="5380" max="5380" width="14.28515625" style="126" customWidth="1"/>
    <col min="5381" max="5381" width="12.5703125" style="126" customWidth="1"/>
    <col min="5382" max="5382" width="39.42578125" style="126" customWidth="1"/>
    <col min="5383" max="5632" width="9.140625" style="126"/>
    <col min="5633" max="5633" width="51.5703125" style="126" customWidth="1"/>
    <col min="5634" max="5634" width="6.85546875" style="126" customWidth="1"/>
    <col min="5635" max="5635" width="9.28515625" style="126" customWidth="1"/>
    <col min="5636" max="5636" width="14.28515625" style="126" customWidth="1"/>
    <col min="5637" max="5637" width="12.5703125" style="126" customWidth="1"/>
    <col min="5638" max="5638" width="39.42578125" style="126" customWidth="1"/>
    <col min="5639" max="5888" width="9.140625" style="126"/>
    <col min="5889" max="5889" width="51.5703125" style="126" customWidth="1"/>
    <col min="5890" max="5890" width="6.85546875" style="126" customWidth="1"/>
    <col min="5891" max="5891" width="9.28515625" style="126" customWidth="1"/>
    <col min="5892" max="5892" width="14.28515625" style="126" customWidth="1"/>
    <col min="5893" max="5893" width="12.5703125" style="126" customWidth="1"/>
    <col min="5894" max="5894" width="39.42578125" style="126" customWidth="1"/>
    <col min="5895" max="6144" width="9.140625" style="126"/>
    <col min="6145" max="6145" width="51.5703125" style="126" customWidth="1"/>
    <col min="6146" max="6146" width="6.85546875" style="126" customWidth="1"/>
    <col min="6147" max="6147" width="9.28515625" style="126" customWidth="1"/>
    <col min="6148" max="6148" width="14.28515625" style="126" customWidth="1"/>
    <col min="6149" max="6149" width="12.5703125" style="126" customWidth="1"/>
    <col min="6150" max="6150" width="39.42578125" style="126" customWidth="1"/>
    <col min="6151" max="6400" width="9.140625" style="126"/>
    <col min="6401" max="6401" width="51.5703125" style="126" customWidth="1"/>
    <col min="6402" max="6402" width="6.85546875" style="126" customWidth="1"/>
    <col min="6403" max="6403" width="9.28515625" style="126" customWidth="1"/>
    <col min="6404" max="6404" width="14.28515625" style="126" customWidth="1"/>
    <col min="6405" max="6405" width="12.5703125" style="126" customWidth="1"/>
    <col min="6406" max="6406" width="39.42578125" style="126" customWidth="1"/>
    <col min="6407" max="6656" width="9.140625" style="126"/>
    <col min="6657" max="6657" width="51.5703125" style="126" customWidth="1"/>
    <col min="6658" max="6658" width="6.85546875" style="126" customWidth="1"/>
    <col min="6659" max="6659" width="9.28515625" style="126" customWidth="1"/>
    <col min="6660" max="6660" width="14.28515625" style="126" customWidth="1"/>
    <col min="6661" max="6661" width="12.5703125" style="126" customWidth="1"/>
    <col min="6662" max="6662" width="39.42578125" style="126" customWidth="1"/>
    <col min="6663" max="6912" width="9.140625" style="126"/>
    <col min="6913" max="6913" width="51.5703125" style="126" customWidth="1"/>
    <col min="6914" max="6914" width="6.85546875" style="126" customWidth="1"/>
    <col min="6915" max="6915" width="9.28515625" style="126" customWidth="1"/>
    <col min="6916" max="6916" width="14.28515625" style="126" customWidth="1"/>
    <col min="6917" max="6917" width="12.5703125" style="126" customWidth="1"/>
    <col min="6918" max="6918" width="39.42578125" style="126" customWidth="1"/>
    <col min="6919" max="7168" width="9.140625" style="126"/>
    <col min="7169" max="7169" width="51.5703125" style="126" customWidth="1"/>
    <col min="7170" max="7170" width="6.85546875" style="126" customWidth="1"/>
    <col min="7171" max="7171" width="9.28515625" style="126" customWidth="1"/>
    <col min="7172" max="7172" width="14.28515625" style="126" customWidth="1"/>
    <col min="7173" max="7173" width="12.5703125" style="126" customWidth="1"/>
    <col min="7174" max="7174" width="39.42578125" style="126" customWidth="1"/>
    <col min="7175" max="7424" width="9.140625" style="126"/>
    <col min="7425" max="7425" width="51.5703125" style="126" customWidth="1"/>
    <col min="7426" max="7426" width="6.85546875" style="126" customWidth="1"/>
    <col min="7427" max="7427" width="9.28515625" style="126" customWidth="1"/>
    <col min="7428" max="7428" width="14.28515625" style="126" customWidth="1"/>
    <col min="7429" max="7429" width="12.5703125" style="126" customWidth="1"/>
    <col min="7430" max="7430" width="39.42578125" style="126" customWidth="1"/>
    <col min="7431" max="7680" width="9.140625" style="126"/>
    <col min="7681" max="7681" width="51.5703125" style="126" customWidth="1"/>
    <col min="7682" max="7682" width="6.85546875" style="126" customWidth="1"/>
    <col min="7683" max="7683" width="9.28515625" style="126" customWidth="1"/>
    <col min="7684" max="7684" width="14.28515625" style="126" customWidth="1"/>
    <col min="7685" max="7685" width="12.5703125" style="126" customWidth="1"/>
    <col min="7686" max="7686" width="39.42578125" style="126" customWidth="1"/>
    <col min="7687" max="7936" width="9.140625" style="126"/>
    <col min="7937" max="7937" width="51.5703125" style="126" customWidth="1"/>
    <col min="7938" max="7938" width="6.85546875" style="126" customWidth="1"/>
    <col min="7939" max="7939" width="9.28515625" style="126" customWidth="1"/>
    <col min="7940" max="7940" width="14.28515625" style="126" customWidth="1"/>
    <col min="7941" max="7941" width="12.5703125" style="126" customWidth="1"/>
    <col min="7942" max="7942" width="39.42578125" style="126" customWidth="1"/>
    <col min="7943" max="8192" width="9.140625" style="126"/>
    <col min="8193" max="8193" width="51.5703125" style="126" customWidth="1"/>
    <col min="8194" max="8194" width="6.85546875" style="126" customWidth="1"/>
    <col min="8195" max="8195" width="9.28515625" style="126" customWidth="1"/>
    <col min="8196" max="8196" width="14.28515625" style="126" customWidth="1"/>
    <col min="8197" max="8197" width="12.5703125" style="126" customWidth="1"/>
    <col min="8198" max="8198" width="39.42578125" style="126" customWidth="1"/>
    <col min="8199" max="8448" width="9.140625" style="126"/>
    <col min="8449" max="8449" width="51.5703125" style="126" customWidth="1"/>
    <col min="8450" max="8450" width="6.85546875" style="126" customWidth="1"/>
    <col min="8451" max="8451" width="9.28515625" style="126" customWidth="1"/>
    <col min="8452" max="8452" width="14.28515625" style="126" customWidth="1"/>
    <col min="8453" max="8453" width="12.5703125" style="126" customWidth="1"/>
    <col min="8454" max="8454" width="39.42578125" style="126" customWidth="1"/>
    <col min="8455" max="8704" width="9.140625" style="126"/>
    <col min="8705" max="8705" width="51.5703125" style="126" customWidth="1"/>
    <col min="8706" max="8706" width="6.85546875" style="126" customWidth="1"/>
    <col min="8707" max="8707" width="9.28515625" style="126" customWidth="1"/>
    <col min="8708" max="8708" width="14.28515625" style="126" customWidth="1"/>
    <col min="8709" max="8709" width="12.5703125" style="126" customWidth="1"/>
    <col min="8710" max="8710" width="39.42578125" style="126" customWidth="1"/>
    <col min="8711" max="8960" width="9.140625" style="126"/>
    <col min="8961" max="8961" width="51.5703125" style="126" customWidth="1"/>
    <col min="8962" max="8962" width="6.85546875" style="126" customWidth="1"/>
    <col min="8963" max="8963" width="9.28515625" style="126" customWidth="1"/>
    <col min="8964" max="8964" width="14.28515625" style="126" customWidth="1"/>
    <col min="8965" max="8965" width="12.5703125" style="126" customWidth="1"/>
    <col min="8966" max="8966" width="39.42578125" style="126" customWidth="1"/>
    <col min="8967" max="9216" width="9.140625" style="126"/>
    <col min="9217" max="9217" width="51.5703125" style="126" customWidth="1"/>
    <col min="9218" max="9218" width="6.85546875" style="126" customWidth="1"/>
    <col min="9219" max="9219" width="9.28515625" style="126" customWidth="1"/>
    <col min="9220" max="9220" width="14.28515625" style="126" customWidth="1"/>
    <col min="9221" max="9221" width="12.5703125" style="126" customWidth="1"/>
    <col min="9222" max="9222" width="39.42578125" style="126" customWidth="1"/>
    <col min="9223" max="9472" width="9.140625" style="126"/>
    <col min="9473" max="9473" width="51.5703125" style="126" customWidth="1"/>
    <col min="9474" max="9474" width="6.85546875" style="126" customWidth="1"/>
    <col min="9475" max="9475" width="9.28515625" style="126" customWidth="1"/>
    <col min="9476" max="9476" width="14.28515625" style="126" customWidth="1"/>
    <col min="9477" max="9477" width="12.5703125" style="126" customWidth="1"/>
    <col min="9478" max="9478" width="39.42578125" style="126" customWidth="1"/>
    <col min="9479" max="9728" width="9.140625" style="126"/>
    <col min="9729" max="9729" width="51.5703125" style="126" customWidth="1"/>
    <col min="9730" max="9730" width="6.85546875" style="126" customWidth="1"/>
    <col min="9731" max="9731" width="9.28515625" style="126" customWidth="1"/>
    <col min="9732" max="9732" width="14.28515625" style="126" customWidth="1"/>
    <col min="9733" max="9733" width="12.5703125" style="126" customWidth="1"/>
    <col min="9734" max="9734" width="39.42578125" style="126" customWidth="1"/>
    <col min="9735" max="9984" width="9.140625" style="126"/>
    <col min="9985" max="9985" width="51.5703125" style="126" customWidth="1"/>
    <col min="9986" max="9986" width="6.85546875" style="126" customWidth="1"/>
    <col min="9987" max="9987" width="9.28515625" style="126" customWidth="1"/>
    <col min="9988" max="9988" width="14.28515625" style="126" customWidth="1"/>
    <col min="9989" max="9989" width="12.5703125" style="126" customWidth="1"/>
    <col min="9990" max="9990" width="39.42578125" style="126" customWidth="1"/>
    <col min="9991" max="10240" width="9.140625" style="126"/>
    <col min="10241" max="10241" width="51.5703125" style="126" customWidth="1"/>
    <col min="10242" max="10242" width="6.85546875" style="126" customWidth="1"/>
    <col min="10243" max="10243" width="9.28515625" style="126" customWidth="1"/>
    <col min="10244" max="10244" width="14.28515625" style="126" customWidth="1"/>
    <col min="10245" max="10245" width="12.5703125" style="126" customWidth="1"/>
    <col min="10246" max="10246" width="39.42578125" style="126" customWidth="1"/>
    <col min="10247" max="10496" width="9.140625" style="126"/>
    <col min="10497" max="10497" width="51.5703125" style="126" customWidth="1"/>
    <col min="10498" max="10498" width="6.85546875" style="126" customWidth="1"/>
    <col min="10499" max="10499" width="9.28515625" style="126" customWidth="1"/>
    <col min="10500" max="10500" width="14.28515625" style="126" customWidth="1"/>
    <col min="10501" max="10501" width="12.5703125" style="126" customWidth="1"/>
    <col min="10502" max="10502" width="39.42578125" style="126" customWidth="1"/>
    <col min="10503" max="10752" width="9.140625" style="126"/>
    <col min="10753" max="10753" width="51.5703125" style="126" customWidth="1"/>
    <col min="10754" max="10754" width="6.85546875" style="126" customWidth="1"/>
    <col min="10755" max="10755" width="9.28515625" style="126" customWidth="1"/>
    <col min="10756" max="10756" width="14.28515625" style="126" customWidth="1"/>
    <col min="10757" max="10757" width="12.5703125" style="126" customWidth="1"/>
    <col min="10758" max="10758" width="39.42578125" style="126" customWidth="1"/>
    <col min="10759" max="11008" width="9.140625" style="126"/>
    <col min="11009" max="11009" width="51.5703125" style="126" customWidth="1"/>
    <col min="11010" max="11010" width="6.85546875" style="126" customWidth="1"/>
    <col min="11011" max="11011" width="9.28515625" style="126" customWidth="1"/>
    <col min="11012" max="11012" width="14.28515625" style="126" customWidth="1"/>
    <col min="11013" max="11013" width="12.5703125" style="126" customWidth="1"/>
    <col min="11014" max="11014" width="39.42578125" style="126" customWidth="1"/>
    <col min="11015" max="11264" width="9.140625" style="126"/>
    <col min="11265" max="11265" width="51.5703125" style="126" customWidth="1"/>
    <col min="11266" max="11266" width="6.85546875" style="126" customWidth="1"/>
    <col min="11267" max="11267" width="9.28515625" style="126" customWidth="1"/>
    <col min="11268" max="11268" width="14.28515625" style="126" customWidth="1"/>
    <col min="11269" max="11269" width="12.5703125" style="126" customWidth="1"/>
    <col min="11270" max="11270" width="39.42578125" style="126" customWidth="1"/>
    <col min="11271" max="11520" width="9.140625" style="126"/>
    <col min="11521" max="11521" width="51.5703125" style="126" customWidth="1"/>
    <col min="11522" max="11522" width="6.85546875" style="126" customWidth="1"/>
    <col min="11523" max="11523" width="9.28515625" style="126" customWidth="1"/>
    <col min="11524" max="11524" width="14.28515625" style="126" customWidth="1"/>
    <col min="11525" max="11525" width="12.5703125" style="126" customWidth="1"/>
    <col min="11526" max="11526" width="39.42578125" style="126" customWidth="1"/>
    <col min="11527" max="11776" width="9.140625" style="126"/>
    <col min="11777" max="11777" width="51.5703125" style="126" customWidth="1"/>
    <col min="11778" max="11778" width="6.85546875" style="126" customWidth="1"/>
    <col min="11779" max="11779" width="9.28515625" style="126" customWidth="1"/>
    <col min="11780" max="11780" width="14.28515625" style="126" customWidth="1"/>
    <col min="11781" max="11781" width="12.5703125" style="126" customWidth="1"/>
    <col min="11782" max="11782" width="39.42578125" style="126" customWidth="1"/>
    <col min="11783" max="12032" width="9.140625" style="126"/>
    <col min="12033" max="12033" width="51.5703125" style="126" customWidth="1"/>
    <col min="12034" max="12034" width="6.85546875" style="126" customWidth="1"/>
    <col min="12035" max="12035" width="9.28515625" style="126" customWidth="1"/>
    <col min="12036" max="12036" width="14.28515625" style="126" customWidth="1"/>
    <col min="12037" max="12037" width="12.5703125" style="126" customWidth="1"/>
    <col min="12038" max="12038" width="39.42578125" style="126" customWidth="1"/>
    <col min="12039" max="12288" width="9.140625" style="126"/>
    <col min="12289" max="12289" width="51.5703125" style="126" customWidth="1"/>
    <col min="12290" max="12290" width="6.85546875" style="126" customWidth="1"/>
    <col min="12291" max="12291" width="9.28515625" style="126" customWidth="1"/>
    <col min="12292" max="12292" width="14.28515625" style="126" customWidth="1"/>
    <col min="12293" max="12293" width="12.5703125" style="126" customWidth="1"/>
    <col min="12294" max="12294" width="39.42578125" style="126" customWidth="1"/>
    <col min="12295" max="12544" width="9.140625" style="126"/>
    <col min="12545" max="12545" width="51.5703125" style="126" customWidth="1"/>
    <col min="12546" max="12546" width="6.85546875" style="126" customWidth="1"/>
    <col min="12547" max="12547" width="9.28515625" style="126" customWidth="1"/>
    <col min="12548" max="12548" width="14.28515625" style="126" customWidth="1"/>
    <col min="12549" max="12549" width="12.5703125" style="126" customWidth="1"/>
    <col min="12550" max="12550" width="39.42578125" style="126" customWidth="1"/>
    <col min="12551" max="12800" width="9.140625" style="126"/>
    <col min="12801" max="12801" width="51.5703125" style="126" customWidth="1"/>
    <col min="12802" max="12802" width="6.85546875" style="126" customWidth="1"/>
    <col min="12803" max="12803" width="9.28515625" style="126" customWidth="1"/>
    <col min="12804" max="12804" width="14.28515625" style="126" customWidth="1"/>
    <col min="12805" max="12805" width="12.5703125" style="126" customWidth="1"/>
    <col min="12806" max="12806" width="39.42578125" style="126" customWidth="1"/>
    <col min="12807" max="13056" width="9.140625" style="126"/>
    <col min="13057" max="13057" width="51.5703125" style="126" customWidth="1"/>
    <col min="13058" max="13058" width="6.85546875" style="126" customWidth="1"/>
    <col min="13059" max="13059" width="9.28515625" style="126" customWidth="1"/>
    <col min="13060" max="13060" width="14.28515625" style="126" customWidth="1"/>
    <col min="13061" max="13061" width="12.5703125" style="126" customWidth="1"/>
    <col min="13062" max="13062" width="39.42578125" style="126" customWidth="1"/>
    <col min="13063" max="13312" width="9.140625" style="126"/>
    <col min="13313" max="13313" width="51.5703125" style="126" customWidth="1"/>
    <col min="13314" max="13314" width="6.85546875" style="126" customWidth="1"/>
    <col min="13315" max="13315" width="9.28515625" style="126" customWidth="1"/>
    <col min="13316" max="13316" width="14.28515625" style="126" customWidth="1"/>
    <col min="13317" max="13317" width="12.5703125" style="126" customWidth="1"/>
    <col min="13318" max="13318" width="39.42578125" style="126" customWidth="1"/>
    <col min="13319" max="13568" width="9.140625" style="126"/>
    <col min="13569" max="13569" width="51.5703125" style="126" customWidth="1"/>
    <col min="13570" max="13570" width="6.85546875" style="126" customWidth="1"/>
    <col min="13571" max="13571" width="9.28515625" style="126" customWidth="1"/>
    <col min="13572" max="13572" width="14.28515625" style="126" customWidth="1"/>
    <col min="13573" max="13573" width="12.5703125" style="126" customWidth="1"/>
    <col min="13574" max="13574" width="39.42578125" style="126" customWidth="1"/>
    <col min="13575" max="13824" width="9.140625" style="126"/>
    <col min="13825" max="13825" width="51.5703125" style="126" customWidth="1"/>
    <col min="13826" max="13826" width="6.85546875" style="126" customWidth="1"/>
    <col min="13827" max="13827" width="9.28515625" style="126" customWidth="1"/>
    <col min="13828" max="13828" width="14.28515625" style="126" customWidth="1"/>
    <col min="13829" max="13829" width="12.5703125" style="126" customWidth="1"/>
    <col min="13830" max="13830" width="39.42578125" style="126" customWidth="1"/>
    <col min="13831" max="14080" width="9.140625" style="126"/>
    <col min="14081" max="14081" width="51.5703125" style="126" customWidth="1"/>
    <col min="14082" max="14082" width="6.85546875" style="126" customWidth="1"/>
    <col min="14083" max="14083" width="9.28515625" style="126" customWidth="1"/>
    <col min="14084" max="14084" width="14.28515625" style="126" customWidth="1"/>
    <col min="14085" max="14085" width="12.5703125" style="126" customWidth="1"/>
    <col min="14086" max="14086" width="39.42578125" style="126" customWidth="1"/>
    <col min="14087" max="14336" width="9.140625" style="126"/>
    <col min="14337" max="14337" width="51.5703125" style="126" customWidth="1"/>
    <col min="14338" max="14338" width="6.85546875" style="126" customWidth="1"/>
    <col min="14339" max="14339" width="9.28515625" style="126" customWidth="1"/>
    <col min="14340" max="14340" width="14.28515625" style="126" customWidth="1"/>
    <col min="14341" max="14341" width="12.5703125" style="126" customWidth="1"/>
    <col min="14342" max="14342" width="39.42578125" style="126" customWidth="1"/>
    <col min="14343" max="14592" width="9.140625" style="126"/>
    <col min="14593" max="14593" width="51.5703125" style="126" customWidth="1"/>
    <col min="14594" max="14594" width="6.85546875" style="126" customWidth="1"/>
    <col min="14595" max="14595" width="9.28515625" style="126" customWidth="1"/>
    <col min="14596" max="14596" width="14.28515625" style="126" customWidth="1"/>
    <col min="14597" max="14597" width="12.5703125" style="126" customWidth="1"/>
    <col min="14598" max="14598" width="39.42578125" style="126" customWidth="1"/>
    <col min="14599" max="14848" width="9.140625" style="126"/>
    <col min="14849" max="14849" width="51.5703125" style="126" customWidth="1"/>
    <col min="14850" max="14850" width="6.85546875" style="126" customWidth="1"/>
    <col min="14851" max="14851" width="9.28515625" style="126" customWidth="1"/>
    <col min="14852" max="14852" width="14.28515625" style="126" customWidth="1"/>
    <col min="14853" max="14853" width="12.5703125" style="126" customWidth="1"/>
    <col min="14854" max="14854" width="39.42578125" style="126" customWidth="1"/>
    <col min="14855" max="15104" width="9.140625" style="126"/>
    <col min="15105" max="15105" width="51.5703125" style="126" customWidth="1"/>
    <col min="15106" max="15106" width="6.85546875" style="126" customWidth="1"/>
    <col min="15107" max="15107" width="9.28515625" style="126" customWidth="1"/>
    <col min="15108" max="15108" width="14.28515625" style="126" customWidth="1"/>
    <col min="15109" max="15109" width="12.5703125" style="126" customWidth="1"/>
    <col min="15110" max="15110" width="39.42578125" style="126" customWidth="1"/>
    <col min="15111" max="15360" width="9.140625" style="126"/>
    <col min="15361" max="15361" width="51.5703125" style="126" customWidth="1"/>
    <col min="15362" max="15362" width="6.85546875" style="126" customWidth="1"/>
    <col min="15363" max="15363" width="9.28515625" style="126" customWidth="1"/>
    <col min="15364" max="15364" width="14.28515625" style="126" customWidth="1"/>
    <col min="15365" max="15365" width="12.5703125" style="126" customWidth="1"/>
    <col min="15366" max="15366" width="39.42578125" style="126" customWidth="1"/>
    <col min="15367" max="15616" width="9.140625" style="126"/>
    <col min="15617" max="15617" width="51.5703125" style="126" customWidth="1"/>
    <col min="15618" max="15618" width="6.85546875" style="126" customWidth="1"/>
    <col min="15619" max="15619" width="9.28515625" style="126" customWidth="1"/>
    <col min="15620" max="15620" width="14.28515625" style="126" customWidth="1"/>
    <col min="15621" max="15621" width="12.5703125" style="126" customWidth="1"/>
    <col min="15622" max="15622" width="39.42578125" style="126" customWidth="1"/>
    <col min="15623" max="15872" width="9.140625" style="126"/>
    <col min="15873" max="15873" width="51.5703125" style="126" customWidth="1"/>
    <col min="15874" max="15874" width="6.85546875" style="126" customWidth="1"/>
    <col min="15875" max="15875" width="9.28515625" style="126" customWidth="1"/>
    <col min="15876" max="15876" width="14.28515625" style="126" customWidth="1"/>
    <col min="15877" max="15877" width="12.5703125" style="126" customWidth="1"/>
    <col min="15878" max="15878" width="39.42578125" style="126" customWidth="1"/>
    <col min="15879" max="16128" width="9.140625" style="126"/>
    <col min="16129" max="16129" width="51.5703125" style="126" customWidth="1"/>
    <col min="16130" max="16130" width="6.85546875" style="126" customWidth="1"/>
    <col min="16131" max="16131" width="9.28515625" style="126" customWidth="1"/>
    <col min="16132" max="16132" width="14.28515625" style="126" customWidth="1"/>
    <col min="16133" max="16133" width="12.5703125" style="126" customWidth="1"/>
    <col min="16134" max="16134" width="39.42578125" style="126" customWidth="1"/>
    <col min="16135" max="16384" width="9.140625" style="126"/>
  </cols>
  <sheetData>
    <row r="1" spans="1:6" s="13" customFormat="1" ht="32.1" customHeight="1" thickTop="1" thickBot="1">
      <c r="A1" s="208" t="s">
        <v>110</v>
      </c>
      <c r="B1" s="208"/>
      <c r="C1" s="208"/>
      <c r="D1" s="208"/>
      <c r="E1" s="208"/>
      <c r="F1" s="208"/>
    </row>
    <row r="2" spans="1:6" s="14" customFormat="1" ht="26.1" customHeight="1" thickTop="1">
      <c r="A2" s="127" t="s">
        <v>34</v>
      </c>
      <c r="B2" s="209">
        <f>'Ponudbeni list'!C8</f>
        <v>0</v>
      </c>
      <c r="C2" s="209"/>
      <c r="D2" s="209"/>
      <c r="E2" s="209"/>
      <c r="F2" s="209"/>
    </row>
    <row r="3" spans="1:6" s="14" customFormat="1" ht="26.1" customHeight="1">
      <c r="A3" s="127" t="s">
        <v>35</v>
      </c>
      <c r="B3" s="209">
        <f>'Ponudbeni list'!C9</f>
        <v>0</v>
      </c>
      <c r="C3" s="209"/>
      <c r="D3" s="209"/>
      <c r="E3" s="209"/>
      <c r="F3" s="209"/>
    </row>
    <row r="4" spans="1:6" s="14" customFormat="1" ht="26.1" customHeight="1">
      <c r="A4" s="127" t="s">
        <v>36</v>
      </c>
      <c r="B4" s="209">
        <f>'Ponudbeni list'!C10</f>
        <v>0</v>
      </c>
      <c r="C4" s="209"/>
      <c r="D4" s="209"/>
      <c r="E4" s="209"/>
      <c r="F4" s="209"/>
    </row>
    <row r="5" spans="1:6" ht="8.1" customHeight="1" thickBot="1">
      <c r="A5" s="210"/>
      <c r="B5" s="210"/>
      <c r="C5" s="210"/>
      <c r="D5" s="210"/>
      <c r="E5" s="210"/>
      <c r="F5" s="210"/>
    </row>
    <row r="6" spans="1:6" s="12" customFormat="1" ht="38.1" customHeight="1">
      <c r="A6" s="128" t="s">
        <v>46</v>
      </c>
      <c r="B6" s="205" t="str">
        <f>'Ponudbeni list'!C5</f>
        <v>Godišnja nabava spojnog materijala za vodovodne instalacije, za IVKOM–VODE d.o.o., Ivanec</v>
      </c>
      <c r="C6" s="206"/>
      <c r="D6" s="206"/>
      <c r="E6" s="206"/>
      <c r="F6" s="207"/>
    </row>
    <row r="7" spans="1:6" s="12" customFormat="1" ht="38.1" customHeight="1" thickBot="1">
      <c r="A7" s="44" t="s">
        <v>106</v>
      </c>
      <c r="B7" s="136" t="str">
        <f>'Ponudbeni list'!C6</f>
        <v>JN–18–19</v>
      </c>
      <c r="C7" s="137"/>
      <c r="D7" s="137"/>
      <c r="E7" s="137"/>
      <c r="F7" s="138"/>
    </row>
    <row r="8" spans="1:6" s="12" customFormat="1" ht="38.25" customHeight="1" thickBot="1">
      <c r="A8" s="211" t="s">
        <v>111</v>
      </c>
      <c r="B8" s="212"/>
      <c r="C8" s="212"/>
      <c r="D8" s="212"/>
      <c r="E8" s="212"/>
      <c r="F8" s="213"/>
    </row>
    <row r="9" spans="1:6" s="13" customFormat="1" ht="12" customHeight="1">
      <c r="A9" s="214" t="s">
        <v>112</v>
      </c>
      <c r="B9" s="215"/>
      <c r="C9" s="49" t="s">
        <v>42</v>
      </c>
      <c r="D9" s="49" t="s">
        <v>161</v>
      </c>
      <c r="E9" s="49" t="s">
        <v>113</v>
      </c>
      <c r="F9" s="50" t="s">
        <v>115</v>
      </c>
    </row>
    <row r="10" spans="1:6" s="13" customFormat="1" ht="12" customHeight="1">
      <c r="A10" s="216"/>
      <c r="B10" s="217"/>
      <c r="C10" s="51" t="s">
        <v>43</v>
      </c>
      <c r="D10" s="51" t="s">
        <v>162</v>
      </c>
      <c r="E10" s="51" t="s">
        <v>114</v>
      </c>
      <c r="F10" s="52" t="s">
        <v>114</v>
      </c>
    </row>
    <row r="11" spans="1:6" ht="12" customHeight="1" thickBot="1">
      <c r="A11" s="218"/>
      <c r="B11" s="219"/>
      <c r="C11" s="53" t="s">
        <v>40</v>
      </c>
      <c r="D11" s="53"/>
      <c r="E11" s="53" t="s">
        <v>41</v>
      </c>
      <c r="F11" s="54" t="s">
        <v>41</v>
      </c>
    </row>
    <row r="12" spans="1:6" s="15" customFormat="1" ht="30" customHeight="1">
      <c r="A12" s="278" t="s">
        <v>213</v>
      </c>
      <c r="B12" s="279"/>
      <c r="C12" s="139"/>
      <c r="D12" s="139"/>
      <c r="E12" s="139"/>
      <c r="F12" s="140"/>
    </row>
    <row r="13" spans="1:6" s="15" customFormat="1" ht="76.5" customHeight="1">
      <c r="A13" s="280" t="s">
        <v>214</v>
      </c>
      <c r="B13" s="281"/>
      <c r="C13" s="139"/>
      <c r="D13" s="20"/>
      <c r="E13" s="20"/>
      <c r="F13" s="132"/>
    </row>
    <row r="14" spans="1:6" s="15" customFormat="1" ht="20.100000000000001" customHeight="1">
      <c r="A14" s="282" t="s">
        <v>215</v>
      </c>
      <c r="B14" s="283" t="s">
        <v>215</v>
      </c>
      <c r="C14" s="139"/>
      <c r="D14" s="20"/>
      <c r="E14" s="20"/>
      <c r="F14" s="132"/>
    </row>
    <row r="15" spans="1:6" s="15" customFormat="1" ht="20.100000000000001" customHeight="1">
      <c r="A15" s="282" t="s">
        <v>216</v>
      </c>
      <c r="B15" s="283" t="s">
        <v>217</v>
      </c>
      <c r="C15" s="139" t="s">
        <v>218</v>
      </c>
      <c r="D15" s="20">
        <v>100</v>
      </c>
      <c r="E15" s="20"/>
      <c r="F15" s="132">
        <f t="shared" ref="F15:F24" si="0">D15*E15</f>
        <v>0</v>
      </c>
    </row>
    <row r="16" spans="1:6" s="15" customFormat="1" ht="20.100000000000001" customHeight="1">
      <c r="A16" s="282" t="s">
        <v>219</v>
      </c>
      <c r="B16" s="283" t="s">
        <v>220</v>
      </c>
      <c r="C16" s="139" t="s">
        <v>218</v>
      </c>
      <c r="D16" s="20">
        <v>50</v>
      </c>
      <c r="E16" s="20"/>
      <c r="F16" s="132">
        <f t="shared" si="0"/>
        <v>0</v>
      </c>
    </row>
    <row r="17" spans="1:14" s="15" customFormat="1" ht="20.100000000000001" customHeight="1">
      <c r="A17" s="282" t="s">
        <v>221</v>
      </c>
      <c r="B17" s="283" t="s">
        <v>222</v>
      </c>
      <c r="C17" s="139" t="s">
        <v>218</v>
      </c>
      <c r="D17" s="20">
        <v>20</v>
      </c>
      <c r="E17" s="20"/>
      <c r="F17" s="132">
        <f t="shared" si="0"/>
        <v>0</v>
      </c>
    </row>
    <row r="18" spans="1:14" s="15" customFormat="1" ht="20.100000000000001" customHeight="1">
      <c r="A18" s="282" t="s">
        <v>223</v>
      </c>
      <c r="B18" s="283" t="s">
        <v>224</v>
      </c>
      <c r="C18" s="139" t="s">
        <v>218</v>
      </c>
      <c r="D18" s="20">
        <v>20</v>
      </c>
      <c r="E18" s="20"/>
      <c r="F18" s="132">
        <f t="shared" si="0"/>
        <v>0</v>
      </c>
    </row>
    <row r="19" spans="1:14" s="15" customFormat="1" ht="20.100000000000001" customHeight="1">
      <c r="A19" s="282" t="s">
        <v>225</v>
      </c>
      <c r="B19" s="283" t="s">
        <v>226</v>
      </c>
      <c r="C19" s="139" t="s">
        <v>218</v>
      </c>
      <c r="D19" s="20">
        <v>100</v>
      </c>
      <c r="E19" s="20"/>
      <c r="F19" s="132">
        <f t="shared" si="0"/>
        <v>0</v>
      </c>
      <c r="N19" s="15" t="s">
        <v>227</v>
      </c>
    </row>
    <row r="20" spans="1:14" s="15" customFormat="1" ht="20.100000000000001" customHeight="1">
      <c r="A20" s="282" t="s">
        <v>228</v>
      </c>
      <c r="B20" s="283" t="s">
        <v>229</v>
      </c>
      <c r="C20" s="139" t="s">
        <v>218</v>
      </c>
      <c r="D20" s="20">
        <v>50</v>
      </c>
      <c r="E20" s="20"/>
      <c r="F20" s="132">
        <f t="shared" si="0"/>
        <v>0</v>
      </c>
    </row>
    <row r="21" spans="1:14" s="15" customFormat="1" ht="20.100000000000001" customHeight="1">
      <c r="A21" s="282" t="s">
        <v>230</v>
      </c>
      <c r="B21" s="283" t="s">
        <v>231</v>
      </c>
      <c r="C21" s="139" t="s">
        <v>218</v>
      </c>
      <c r="D21" s="20">
        <v>100</v>
      </c>
      <c r="E21" s="20"/>
      <c r="F21" s="132">
        <f t="shared" si="0"/>
        <v>0</v>
      </c>
    </row>
    <row r="22" spans="1:14" s="15" customFormat="1" ht="20.100000000000001" customHeight="1">
      <c r="A22" s="282" t="s">
        <v>232</v>
      </c>
      <c r="B22" s="283" t="s">
        <v>233</v>
      </c>
      <c r="C22" s="139" t="s">
        <v>218</v>
      </c>
      <c r="D22" s="20">
        <v>50</v>
      </c>
      <c r="E22" s="20"/>
      <c r="F22" s="132">
        <f t="shared" si="0"/>
        <v>0</v>
      </c>
    </row>
    <row r="23" spans="1:14" s="15" customFormat="1" ht="20.100000000000001" customHeight="1">
      <c r="A23" s="282" t="s">
        <v>234</v>
      </c>
      <c r="B23" s="283" t="s">
        <v>235</v>
      </c>
      <c r="C23" s="139" t="s">
        <v>218</v>
      </c>
      <c r="D23" s="20">
        <v>10</v>
      </c>
      <c r="E23" s="20"/>
      <c r="F23" s="132">
        <f t="shared" si="0"/>
        <v>0</v>
      </c>
    </row>
    <row r="24" spans="1:14" s="15" customFormat="1" ht="20.100000000000001" customHeight="1">
      <c r="A24" s="282" t="s">
        <v>236</v>
      </c>
      <c r="B24" s="283" t="s">
        <v>237</v>
      </c>
      <c r="C24" s="139" t="s">
        <v>218</v>
      </c>
      <c r="D24" s="20">
        <v>10</v>
      </c>
      <c r="E24" s="20"/>
      <c r="F24" s="132">
        <f t="shared" si="0"/>
        <v>0</v>
      </c>
    </row>
    <row r="25" spans="1:14" s="15" customFormat="1" ht="20.100000000000001" customHeight="1">
      <c r="A25" s="282" t="s">
        <v>238</v>
      </c>
      <c r="B25" s="283" t="s">
        <v>239</v>
      </c>
      <c r="C25" s="139"/>
      <c r="D25" s="20"/>
      <c r="E25" s="20"/>
      <c r="F25" s="132"/>
    </row>
    <row r="26" spans="1:14" s="15" customFormat="1" ht="20.100000000000001" customHeight="1">
      <c r="A26" s="282" t="s">
        <v>240</v>
      </c>
      <c r="B26" s="283" t="s">
        <v>241</v>
      </c>
      <c r="C26" s="139" t="s">
        <v>218</v>
      </c>
      <c r="D26" s="20">
        <v>100</v>
      </c>
      <c r="E26" s="20"/>
      <c r="F26" s="132">
        <f t="shared" ref="F26:F74" si="1">D26*E26</f>
        <v>0</v>
      </c>
    </row>
    <row r="27" spans="1:14" s="15" customFormat="1" ht="20.100000000000001" customHeight="1">
      <c r="A27" s="282" t="s">
        <v>242</v>
      </c>
      <c r="B27" s="283" t="s">
        <v>243</v>
      </c>
      <c r="C27" s="139" t="s">
        <v>218</v>
      </c>
      <c r="D27" s="20">
        <v>50</v>
      </c>
      <c r="E27" s="20"/>
      <c r="F27" s="132">
        <f t="shared" si="1"/>
        <v>0</v>
      </c>
    </row>
    <row r="28" spans="1:14" s="15" customFormat="1" ht="20.100000000000001" customHeight="1">
      <c r="A28" s="282" t="s">
        <v>244</v>
      </c>
      <c r="B28" s="283" t="s">
        <v>245</v>
      </c>
      <c r="C28" s="139" t="s">
        <v>218</v>
      </c>
      <c r="D28" s="20">
        <v>40</v>
      </c>
      <c r="E28" s="20"/>
      <c r="F28" s="132">
        <f t="shared" si="1"/>
        <v>0</v>
      </c>
    </row>
    <row r="29" spans="1:14" s="15" customFormat="1" ht="20.100000000000001" customHeight="1">
      <c r="A29" s="282" t="s">
        <v>246</v>
      </c>
      <c r="B29" s="283" t="s">
        <v>247</v>
      </c>
      <c r="C29" s="139" t="s">
        <v>218</v>
      </c>
      <c r="D29" s="20">
        <v>20</v>
      </c>
      <c r="E29" s="20"/>
      <c r="F29" s="132">
        <f t="shared" si="1"/>
        <v>0</v>
      </c>
    </row>
    <row r="30" spans="1:14" s="15" customFormat="1" ht="20.100000000000001" customHeight="1">
      <c r="A30" s="282" t="s">
        <v>248</v>
      </c>
      <c r="B30" s="283" t="s">
        <v>249</v>
      </c>
      <c r="C30" s="139" t="s">
        <v>218</v>
      </c>
      <c r="D30" s="20">
        <v>150</v>
      </c>
      <c r="E30" s="20"/>
      <c r="F30" s="132">
        <f t="shared" si="1"/>
        <v>0</v>
      </c>
    </row>
    <row r="31" spans="1:14" s="15" customFormat="1" ht="20.100000000000001" customHeight="1">
      <c r="A31" s="282" t="s">
        <v>250</v>
      </c>
      <c r="B31" s="283" t="s">
        <v>251</v>
      </c>
      <c r="C31" s="139" t="s">
        <v>218</v>
      </c>
      <c r="D31" s="20">
        <v>10</v>
      </c>
      <c r="E31" s="20"/>
      <c r="F31" s="132">
        <f t="shared" si="1"/>
        <v>0</v>
      </c>
    </row>
    <row r="32" spans="1:14" s="15" customFormat="1" ht="20.100000000000001" customHeight="1">
      <c r="A32" s="282" t="s">
        <v>252</v>
      </c>
      <c r="B32" s="283" t="s">
        <v>253</v>
      </c>
      <c r="C32" s="139" t="s">
        <v>218</v>
      </c>
      <c r="D32" s="20">
        <v>10</v>
      </c>
      <c r="E32" s="20"/>
      <c r="F32" s="132">
        <f t="shared" si="1"/>
        <v>0</v>
      </c>
    </row>
    <row r="33" spans="1:6" s="15" customFormat="1" ht="21" customHeight="1">
      <c r="A33" s="284" t="s">
        <v>254</v>
      </c>
      <c r="B33" s="285" t="s">
        <v>255</v>
      </c>
      <c r="C33" s="139" t="s">
        <v>218</v>
      </c>
      <c r="D33" s="20">
        <v>10</v>
      </c>
      <c r="E33" s="20"/>
      <c r="F33" s="132">
        <f t="shared" si="1"/>
        <v>0</v>
      </c>
    </row>
    <row r="34" spans="1:6" s="15" customFormat="1" ht="21" customHeight="1">
      <c r="A34" s="282" t="s">
        <v>256</v>
      </c>
      <c r="B34" s="283" t="s">
        <v>257</v>
      </c>
      <c r="C34" s="139" t="s">
        <v>218</v>
      </c>
      <c r="D34" s="20">
        <v>10</v>
      </c>
      <c r="E34" s="20"/>
      <c r="F34" s="132">
        <f t="shared" si="1"/>
        <v>0</v>
      </c>
    </row>
    <row r="35" spans="1:6" s="15" customFormat="1" ht="21" customHeight="1">
      <c r="A35" s="282" t="s">
        <v>258</v>
      </c>
      <c r="B35" s="283" t="s">
        <v>259</v>
      </c>
      <c r="C35" s="139" t="s">
        <v>218</v>
      </c>
      <c r="D35" s="20">
        <v>10</v>
      </c>
      <c r="E35" s="20"/>
      <c r="F35" s="132">
        <f t="shared" si="1"/>
        <v>0</v>
      </c>
    </row>
    <row r="36" spans="1:6" s="15" customFormat="1" ht="21" customHeight="1">
      <c r="A36" s="282" t="s">
        <v>260</v>
      </c>
      <c r="B36" s="283" t="s">
        <v>261</v>
      </c>
      <c r="C36" s="139" t="s">
        <v>218</v>
      </c>
      <c r="D36" s="20">
        <v>120</v>
      </c>
      <c r="E36" s="20"/>
      <c r="F36" s="132">
        <f t="shared" si="1"/>
        <v>0</v>
      </c>
    </row>
    <row r="37" spans="1:6" s="15" customFormat="1" ht="21" customHeight="1">
      <c r="A37" s="282" t="s">
        <v>262</v>
      </c>
      <c r="B37" s="283" t="s">
        <v>263</v>
      </c>
      <c r="C37" s="139" t="s">
        <v>218</v>
      </c>
      <c r="D37" s="20">
        <v>20</v>
      </c>
      <c r="E37" s="20"/>
      <c r="F37" s="132">
        <f t="shared" si="1"/>
        <v>0</v>
      </c>
    </row>
    <row r="38" spans="1:6" s="15" customFormat="1" ht="21" customHeight="1">
      <c r="A38" s="282" t="s">
        <v>264</v>
      </c>
      <c r="B38" s="283" t="s">
        <v>263</v>
      </c>
      <c r="C38" s="139" t="s">
        <v>218</v>
      </c>
      <c r="D38" s="286">
        <v>10</v>
      </c>
      <c r="E38" s="20"/>
      <c r="F38" s="132">
        <f t="shared" si="1"/>
        <v>0</v>
      </c>
    </row>
    <row r="39" spans="1:6" s="15" customFormat="1" ht="21" customHeight="1">
      <c r="A39" s="282" t="s">
        <v>265</v>
      </c>
      <c r="B39" s="283" t="s">
        <v>266</v>
      </c>
      <c r="C39" s="139" t="s">
        <v>218</v>
      </c>
      <c r="D39" s="20">
        <v>20</v>
      </c>
      <c r="E39" s="20"/>
      <c r="F39" s="132">
        <f t="shared" si="1"/>
        <v>0</v>
      </c>
    </row>
    <row r="40" spans="1:6" s="15" customFormat="1" ht="21" customHeight="1">
      <c r="A40" s="282" t="s">
        <v>267</v>
      </c>
      <c r="B40" s="283" t="s">
        <v>266</v>
      </c>
      <c r="C40" s="139" t="s">
        <v>218</v>
      </c>
      <c r="D40" s="20">
        <v>20</v>
      </c>
      <c r="E40" s="20"/>
      <c r="F40" s="132">
        <f t="shared" si="1"/>
        <v>0</v>
      </c>
    </row>
    <row r="41" spans="1:6" s="15" customFormat="1" ht="21" customHeight="1">
      <c r="A41" s="282" t="s">
        <v>268</v>
      </c>
      <c r="B41" s="283" t="s">
        <v>266</v>
      </c>
      <c r="C41" s="139" t="s">
        <v>218</v>
      </c>
      <c r="D41" s="20">
        <v>10</v>
      </c>
      <c r="E41" s="20"/>
      <c r="F41" s="132">
        <f t="shared" si="1"/>
        <v>0</v>
      </c>
    </row>
    <row r="42" spans="1:6" s="15" customFormat="1" ht="21" customHeight="1">
      <c r="A42" s="282" t="s">
        <v>269</v>
      </c>
      <c r="B42" s="283" t="s">
        <v>266</v>
      </c>
      <c r="C42" s="139" t="s">
        <v>218</v>
      </c>
      <c r="D42" s="20">
        <v>10</v>
      </c>
      <c r="E42" s="20"/>
      <c r="F42" s="132">
        <f t="shared" si="1"/>
        <v>0</v>
      </c>
    </row>
    <row r="43" spans="1:6" s="15" customFormat="1" ht="21" customHeight="1">
      <c r="A43" s="282" t="s">
        <v>270</v>
      </c>
      <c r="B43" s="283" t="s">
        <v>266</v>
      </c>
      <c r="C43" s="139" t="s">
        <v>218</v>
      </c>
      <c r="D43" s="20">
        <v>5</v>
      </c>
      <c r="E43" s="20"/>
      <c r="F43" s="132">
        <f t="shared" si="1"/>
        <v>0</v>
      </c>
    </row>
    <row r="44" spans="1:6" s="15" customFormat="1" ht="21" customHeight="1">
      <c r="A44" s="282" t="s">
        <v>271</v>
      </c>
      <c r="B44" s="283" t="s">
        <v>272</v>
      </c>
      <c r="C44" s="139" t="s">
        <v>218</v>
      </c>
      <c r="D44" s="20">
        <v>50</v>
      </c>
      <c r="E44" s="20"/>
      <c r="F44" s="132">
        <f t="shared" si="1"/>
        <v>0</v>
      </c>
    </row>
    <row r="45" spans="1:6" s="15" customFormat="1" ht="21" customHeight="1">
      <c r="A45" s="282" t="s">
        <v>273</v>
      </c>
      <c r="B45" s="283" t="s">
        <v>274</v>
      </c>
      <c r="C45" s="139" t="s">
        <v>218</v>
      </c>
      <c r="D45" s="20">
        <v>20</v>
      </c>
      <c r="E45" s="20"/>
      <c r="F45" s="132">
        <f t="shared" si="1"/>
        <v>0</v>
      </c>
    </row>
    <row r="46" spans="1:6" s="15" customFormat="1" ht="21" customHeight="1">
      <c r="A46" s="282" t="s">
        <v>275</v>
      </c>
      <c r="B46" s="283" t="s">
        <v>276</v>
      </c>
      <c r="C46" s="139" t="s">
        <v>218</v>
      </c>
      <c r="D46" s="20">
        <v>10</v>
      </c>
      <c r="E46" s="20"/>
      <c r="F46" s="132">
        <f t="shared" si="1"/>
        <v>0</v>
      </c>
    </row>
    <row r="47" spans="1:6" s="15" customFormat="1" ht="21" customHeight="1">
      <c r="A47" s="282" t="s">
        <v>277</v>
      </c>
      <c r="B47" s="283" t="s">
        <v>278</v>
      </c>
      <c r="C47" s="139" t="s">
        <v>218</v>
      </c>
      <c r="D47" s="20">
        <v>10</v>
      </c>
      <c r="E47" s="20"/>
      <c r="F47" s="132">
        <f t="shared" si="1"/>
        <v>0</v>
      </c>
    </row>
    <row r="48" spans="1:6" s="15" customFormat="1" ht="21" customHeight="1">
      <c r="A48" s="282" t="s">
        <v>279</v>
      </c>
      <c r="B48" s="283" t="s">
        <v>280</v>
      </c>
      <c r="C48" s="139" t="s">
        <v>218</v>
      </c>
      <c r="D48" s="20">
        <v>10</v>
      </c>
      <c r="E48" s="20"/>
      <c r="F48" s="132">
        <f t="shared" si="1"/>
        <v>0</v>
      </c>
    </row>
    <row r="49" spans="1:6" s="15" customFormat="1" ht="21" customHeight="1">
      <c r="A49" s="282" t="s">
        <v>281</v>
      </c>
      <c r="B49" s="283" t="s">
        <v>282</v>
      </c>
      <c r="C49" s="139" t="s">
        <v>218</v>
      </c>
      <c r="D49" s="20">
        <v>10</v>
      </c>
      <c r="E49" s="20"/>
      <c r="F49" s="132">
        <f t="shared" si="1"/>
        <v>0</v>
      </c>
    </row>
    <row r="50" spans="1:6" s="15" customFormat="1" ht="21" customHeight="1">
      <c r="A50" s="282" t="s">
        <v>283</v>
      </c>
      <c r="B50" s="283" t="s">
        <v>284</v>
      </c>
      <c r="C50" s="139" t="s">
        <v>218</v>
      </c>
      <c r="D50" s="20">
        <v>50</v>
      </c>
      <c r="E50" s="20"/>
      <c r="F50" s="132">
        <f t="shared" si="1"/>
        <v>0</v>
      </c>
    </row>
    <row r="51" spans="1:6" s="15" customFormat="1" ht="21" customHeight="1">
      <c r="A51" s="282" t="s">
        <v>285</v>
      </c>
      <c r="B51" s="283" t="s">
        <v>286</v>
      </c>
      <c r="C51" s="139" t="s">
        <v>218</v>
      </c>
      <c r="D51" s="20">
        <v>20</v>
      </c>
      <c r="E51" s="20"/>
      <c r="F51" s="132">
        <f t="shared" si="1"/>
        <v>0</v>
      </c>
    </row>
    <row r="52" spans="1:6" s="15" customFormat="1" ht="21" customHeight="1">
      <c r="A52" s="282" t="s">
        <v>287</v>
      </c>
      <c r="B52" s="283" t="s">
        <v>288</v>
      </c>
      <c r="C52" s="139" t="s">
        <v>218</v>
      </c>
      <c r="D52" s="20">
        <v>10</v>
      </c>
      <c r="E52" s="20"/>
      <c r="F52" s="132">
        <f t="shared" si="1"/>
        <v>0</v>
      </c>
    </row>
    <row r="53" spans="1:6" s="15" customFormat="1" ht="21" customHeight="1">
      <c r="A53" s="282" t="s">
        <v>289</v>
      </c>
      <c r="B53" s="283" t="s">
        <v>290</v>
      </c>
      <c r="C53" s="139" t="s">
        <v>218</v>
      </c>
      <c r="D53" s="20">
        <v>10</v>
      </c>
      <c r="E53" s="20"/>
      <c r="F53" s="132">
        <f t="shared" si="1"/>
        <v>0</v>
      </c>
    </row>
    <row r="54" spans="1:6" s="15" customFormat="1" ht="21" customHeight="1">
      <c r="A54" s="282" t="s">
        <v>291</v>
      </c>
      <c r="B54" s="283" t="s">
        <v>292</v>
      </c>
      <c r="C54" s="139" t="s">
        <v>218</v>
      </c>
      <c r="D54" s="20">
        <v>10</v>
      </c>
      <c r="E54" s="20"/>
      <c r="F54" s="132">
        <f t="shared" si="1"/>
        <v>0</v>
      </c>
    </row>
    <row r="55" spans="1:6" s="15" customFormat="1" ht="21" customHeight="1">
      <c r="A55" s="282" t="s">
        <v>293</v>
      </c>
      <c r="B55" s="283" t="s">
        <v>294</v>
      </c>
      <c r="C55" s="139" t="s">
        <v>218</v>
      </c>
      <c r="D55" s="20">
        <v>10</v>
      </c>
      <c r="E55" s="20"/>
      <c r="F55" s="132">
        <f t="shared" si="1"/>
        <v>0</v>
      </c>
    </row>
    <row r="56" spans="1:6" s="15" customFormat="1" ht="21" customHeight="1">
      <c r="A56" s="282" t="s">
        <v>295</v>
      </c>
      <c r="B56" s="283" t="s">
        <v>296</v>
      </c>
      <c r="C56" s="139" t="s">
        <v>218</v>
      </c>
      <c r="D56" s="20">
        <v>40</v>
      </c>
      <c r="E56" s="20"/>
      <c r="F56" s="132">
        <f t="shared" si="1"/>
        <v>0</v>
      </c>
    </row>
    <row r="57" spans="1:6" s="15" customFormat="1" ht="21" customHeight="1">
      <c r="A57" s="282" t="s">
        <v>297</v>
      </c>
      <c r="B57" s="283" t="s">
        <v>298</v>
      </c>
      <c r="C57" s="139" t="s">
        <v>218</v>
      </c>
      <c r="D57" s="20">
        <v>100</v>
      </c>
      <c r="E57" s="20"/>
      <c r="F57" s="132">
        <f t="shared" si="1"/>
        <v>0</v>
      </c>
    </row>
    <row r="58" spans="1:6" s="15" customFormat="1" ht="21" customHeight="1">
      <c r="A58" s="282" t="s">
        <v>299</v>
      </c>
      <c r="B58" s="283" t="s">
        <v>298</v>
      </c>
      <c r="C58" s="139" t="s">
        <v>218</v>
      </c>
      <c r="D58" s="20">
        <v>20</v>
      </c>
      <c r="E58" s="20"/>
      <c r="F58" s="132">
        <f t="shared" si="1"/>
        <v>0</v>
      </c>
    </row>
    <row r="59" spans="1:6" s="15" customFormat="1" ht="21" customHeight="1">
      <c r="A59" s="282" t="s">
        <v>300</v>
      </c>
      <c r="B59" s="283" t="s">
        <v>301</v>
      </c>
      <c r="C59" s="139" t="s">
        <v>218</v>
      </c>
      <c r="D59" s="20">
        <v>10</v>
      </c>
      <c r="E59" s="20"/>
      <c r="F59" s="132">
        <f t="shared" si="1"/>
        <v>0</v>
      </c>
    </row>
    <row r="60" spans="1:6" s="15" customFormat="1" ht="21" customHeight="1">
      <c r="A60" s="282" t="s">
        <v>302</v>
      </c>
      <c r="B60" s="283" t="s">
        <v>303</v>
      </c>
      <c r="C60" s="139" t="s">
        <v>218</v>
      </c>
      <c r="D60" s="20">
        <v>10</v>
      </c>
      <c r="E60" s="20"/>
      <c r="F60" s="132">
        <f t="shared" si="1"/>
        <v>0</v>
      </c>
    </row>
    <row r="61" spans="1:6" s="15" customFormat="1" ht="21" customHeight="1">
      <c r="A61" s="282" t="s">
        <v>304</v>
      </c>
      <c r="B61" s="283" t="s">
        <v>305</v>
      </c>
      <c r="C61" s="139" t="s">
        <v>218</v>
      </c>
      <c r="D61" s="20">
        <v>120</v>
      </c>
      <c r="E61" s="20"/>
      <c r="F61" s="132">
        <f t="shared" si="1"/>
        <v>0</v>
      </c>
    </row>
    <row r="62" spans="1:6" s="15" customFormat="1" ht="21" customHeight="1">
      <c r="A62" s="282" t="s">
        <v>306</v>
      </c>
      <c r="B62" s="283" t="s">
        <v>307</v>
      </c>
      <c r="C62" s="139" t="s">
        <v>218</v>
      </c>
      <c r="D62" s="20">
        <v>20</v>
      </c>
      <c r="E62" s="20"/>
      <c r="F62" s="132">
        <f t="shared" si="1"/>
        <v>0</v>
      </c>
    </row>
    <row r="63" spans="1:6" s="15" customFormat="1" ht="21" customHeight="1">
      <c r="A63" s="282" t="s">
        <v>308</v>
      </c>
      <c r="B63" s="283" t="s">
        <v>307</v>
      </c>
      <c r="C63" s="139" t="s">
        <v>218</v>
      </c>
      <c r="D63" s="20">
        <v>20</v>
      </c>
      <c r="E63" s="20"/>
      <c r="F63" s="132">
        <f t="shared" si="1"/>
        <v>0</v>
      </c>
    </row>
    <row r="64" spans="1:6" s="15" customFormat="1" ht="21" customHeight="1">
      <c r="A64" s="282" t="s">
        <v>309</v>
      </c>
      <c r="B64" s="283" t="s">
        <v>307</v>
      </c>
      <c r="C64" s="139" t="s">
        <v>218</v>
      </c>
      <c r="D64" s="20">
        <v>5</v>
      </c>
      <c r="E64" s="20"/>
      <c r="F64" s="132">
        <f t="shared" si="1"/>
        <v>0</v>
      </c>
    </row>
    <row r="65" spans="1:6" s="15" customFormat="1" ht="21" customHeight="1">
      <c r="A65" s="282" t="s">
        <v>310</v>
      </c>
      <c r="B65" s="283" t="s">
        <v>311</v>
      </c>
      <c r="C65" s="139" t="s">
        <v>218</v>
      </c>
      <c r="D65" s="20">
        <v>5</v>
      </c>
      <c r="E65" s="20"/>
      <c r="F65" s="132">
        <f t="shared" si="1"/>
        <v>0</v>
      </c>
    </row>
    <row r="66" spans="1:6" s="15" customFormat="1" ht="21" customHeight="1">
      <c r="A66" s="282" t="s">
        <v>312</v>
      </c>
      <c r="B66" s="283" t="s">
        <v>313</v>
      </c>
      <c r="C66" s="139" t="s">
        <v>218</v>
      </c>
      <c r="D66" s="20">
        <v>5</v>
      </c>
      <c r="E66" s="20"/>
      <c r="F66" s="132">
        <f t="shared" si="1"/>
        <v>0</v>
      </c>
    </row>
    <row r="67" spans="1:6" s="15" customFormat="1" ht="21" customHeight="1">
      <c r="A67" s="282" t="s">
        <v>314</v>
      </c>
      <c r="B67" s="283" t="s">
        <v>315</v>
      </c>
      <c r="C67" s="139" t="s">
        <v>218</v>
      </c>
      <c r="D67" s="20">
        <v>5</v>
      </c>
      <c r="E67" s="20"/>
      <c r="F67" s="132">
        <f t="shared" si="1"/>
        <v>0</v>
      </c>
    </row>
    <row r="68" spans="1:6" s="15" customFormat="1" ht="21" customHeight="1">
      <c r="A68" s="282" t="s">
        <v>316</v>
      </c>
      <c r="B68" s="283" t="s">
        <v>317</v>
      </c>
      <c r="C68" s="139" t="s">
        <v>218</v>
      </c>
      <c r="D68" s="20">
        <v>5</v>
      </c>
      <c r="E68" s="20"/>
      <c r="F68" s="132">
        <f t="shared" si="1"/>
        <v>0</v>
      </c>
    </row>
    <row r="69" spans="1:6" s="15" customFormat="1" ht="21" customHeight="1">
      <c r="A69" s="282" t="s">
        <v>318</v>
      </c>
      <c r="B69" s="283" t="s">
        <v>319</v>
      </c>
      <c r="C69" s="139" t="s">
        <v>218</v>
      </c>
      <c r="D69" s="20">
        <v>5</v>
      </c>
      <c r="E69" s="20"/>
      <c r="F69" s="132">
        <f t="shared" si="1"/>
        <v>0</v>
      </c>
    </row>
    <row r="70" spans="1:6" s="15" customFormat="1" ht="21" customHeight="1">
      <c r="A70" s="282" t="s">
        <v>320</v>
      </c>
      <c r="B70" s="283" t="s">
        <v>321</v>
      </c>
      <c r="C70" s="139" t="s">
        <v>218</v>
      </c>
      <c r="D70" s="20">
        <v>5</v>
      </c>
      <c r="E70" s="20"/>
      <c r="F70" s="132">
        <f t="shared" si="1"/>
        <v>0</v>
      </c>
    </row>
    <row r="71" spans="1:6" s="15" customFormat="1" ht="21" customHeight="1">
      <c r="A71" s="282" t="s">
        <v>322</v>
      </c>
      <c r="B71" s="283" t="s">
        <v>323</v>
      </c>
      <c r="C71" s="139" t="s">
        <v>218</v>
      </c>
      <c r="D71" s="20">
        <v>5</v>
      </c>
      <c r="E71" s="20"/>
      <c r="F71" s="132">
        <f t="shared" si="1"/>
        <v>0</v>
      </c>
    </row>
    <row r="72" spans="1:6" s="15" customFormat="1" ht="21" customHeight="1">
      <c r="A72" s="282" t="s">
        <v>324</v>
      </c>
      <c r="B72" s="283"/>
      <c r="C72" s="139" t="s">
        <v>218</v>
      </c>
      <c r="D72" s="20">
        <v>10</v>
      </c>
      <c r="E72" s="20"/>
      <c r="F72" s="132">
        <f t="shared" si="1"/>
        <v>0</v>
      </c>
    </row>
    <row r="73" spans="1:6" s="15" customFormat="1" ht="21" customHeight="1">
      <c r="A73" s="282" t="s">
        <v>325</v>
      </c>
      <c r="B73" s="283"/>
      <c r="C73" s="139" t="s">
        <v>218</v>
      </c>
      <c r="D73" s="20">
        <v>10</v>
      </c>
      <c r="E73" s="20"/>
      <c r="F73" s="132">
        <f t="shared" si="1"/>
        <v>0</v>
      </c>
    </row>
    <row r="74" spans="1:6" s="15" customFormat="1" ht="21" customHeight="1">
      <c r="A74" s="282" t="s">
        <v>326</v>
      </c>
      <c r="B74" s="283"/>
      <c r="C74" s="139" t="s">
        <v>218</v>
      </c>
      <c r="D74" s="20">
        <v>10</v>
      </c>
      <c r="E74" s="20"/>
      <c r="F74" s="132">
        <f t="shared" si="1"/>
        <v>0</v>
      </c>
    </row>
    <row r="75" spans="1:6" s="15" customFormat="1" ht="45" customHeight="1">
      <c r="A75" s="282" t="s">
        <v>327</v>
      </c>
      <c r="B75" s="283" t="s">
        <v>327</v>
      </c>
      <c r="C75" s="139"/>
      <c r="D75" s="20"/>
      <c r="E75" s="20"/>
      <c r="F75" s="132"/>
    </row>
    <row r="76" spans="1:6" s="15" customFormat="1" ht="20.100000000000001" customHeight="1">
      <c r="A76" s="282" t="s">
        <v>328</v>
      </c>
      <c r="B76" s="283" t="s">
        <v>329</v>
      </c>
      <c r="C76" s="139" t="s">
        <v>218</v>
      </c>
      <c r="D76" s="20">
        <v>40</v>
      </c>
      <c r="E76" s="20"/>
      <c r="F76" s="132">
        <f>D76*E76</f>
        <v>0</v>
      </c>
    </row>
    <row r="77" spans="1:6" s="15" customFormat="1" ht="20.100000000000001" customHeight="1">
      <c r="A77" s="282" t="s">
        <v>330</v>
      </c>
      <c r="B77" s="283" t="s">
        <v>331</v>
      </c>
      <c r="C77" s="139" t="s">
        <v>218</v>
      </c>
      <c r="D77" s="20">
        <v>40</v>
      </c>
      <c r="E77" s="20"/>
      <c r="F77" s="132">
        <f>D77*E77</f>
        <v>0</v>
      </c>
    </row>
    <row r="78" spans="1:6" s="15" customFormat="1" ht="20.100000000000001" customHeight="1">
      <c r="A78" s="282" t="s">
        <v>332</v>
      </c>
      <c r="B78" s="283" t="s">
        <v>333</v>
      </c>
      <c r="C78" s="139" t="s">
        <v>218</v>
      </c>
      <c r="D78" s="20">
        <v>20</v>
      </c>
      <c r="E78" s="20"/>
      <c r="F78" s="132">
        <f t="shared" ref="F78:F83" si="2">D78*E78</f>
        <v>0</v>
      </c>
    </row>
    <row r="79" spans="1:6" s="15" customFormat="1" ht="20.100000000000001" customHeight="1">
      <c r="A79" s="282" t="s">
        <v>334</v>
      </c>
      <c r="B79" s="283" t="s">
        <v>335</v>
      </c>
      <c r="C79" s="139" t="s">
        <v>218</v>
      </c>
      <c r="D79" s="20">
        <v>10</v>
      </c>
      <c r="E79" s="20"/>
      <c r="F79" s="132">
        <f t="shared" si="2"/>
        <v>0</v>
      </c>
    </row>
    <row r="80" spans="1:6" s="15" customFormat="1" ht="20.100000000000001" customHeight="1">
      <c r="A80" s="282" t="s">
        <v>336</v>
      </c>
      <c r="B80" s="283" t="s">
        <v>337</v>
      </c>
      <c r="C80" s="139" t="s">
        <v>218</v>
      </c>
      <c r="D80" s="20">
        <v>15</v>
      </c>
      <c r="E80" s="20"/>
      <c r="F80" s="132">
        <f t="shared" si="2"/>
        <v>0</v>
      </c>
    </row>
    <row r="81" spans="1:6" s="15" customFormat="1" ht="20.100000000000001" customHeight="1">
      <c r="A81" s="282" t="s">
        <v>338</v>
      </c>
      <c r="B81" s="283" t="s">
        <v>339</v>
      </c>
      <c r="C81" s="139" t="s">
        <v>218</v>
      </c>
      <c r="D81" s="20">
        <v>10</v>
      </c>
      <c r="E81" s="20"/>
      <c r="F81" s="132">
        <f t="shared" si="2"/>
        <v>0</v>
      </c>
    </row>
    <row r="82" spans="1:6" s="15" customFormat="1" ht="20.100000000000001" customHeight="1">
      <c r="A82" s="282" t="s">
        <v>340</v>
      </c>
      <c r="B82" s="283" t="s">
        <v>341</v>
      </c>
      <c r="C82" s="139" t="s">
        <v>218</v>
      </c>
      <c r="D82" s="20">
        <v>10</v>
      </c>
      <c r="E82" s="20"/>
      <c r="F82" s="132">
        <f t="shared" si="2"/>
        <v>0</v>
      </c>
    </row>
    <row r="83" spans="1:6" s="15" customFormat="1" ht="20.100000000000001" customHeight="1">
      <c r="A83" s="282" t="s">
        <v>342</v>
      </c>
      <c r="B83" s="283" t="s">
        <v>342</v>
      </c>
      <c r="C83" s="139" t="s">
        <v>218</v>
      </c>
      <c r="D83" s="20">
        <v>5</v>
      </c>
      <c r="E83" s="20"/>
      <c r="F83" s="132">
        <f t="shared" si="2"/>
        <v>0</v>
      </c>
    </row>
    <row r="84" spans="1:6" s="15" customFormat="1" ht="30" customHeight="1">
      <c r="A84" s="282" t="s">
        <v>343</v>
      </c>
      <c r="B84" s="283" t="s">
        <v>343</v>
      </c>
      <c r="C84" s="139"/>
      <c r="D84" s="20"/>
      <c r="E84" s="20"/>
      <c r="F84" s="132"/>
    </row>
    <row r="85" spans="1:6" s="15" customFormat="1" ht="20.100000000000001" customHeight="1">
      <c r="A85" s="282" t="s">
        <v>344</v>
      </c>
      <c r="B85" s="283" t="s">
        <v>345</v>
      </c>
      <c r="C85" s="139" t="s">
        <v>218</v>
      </c>
      <c r="D85" s="20">
        <v>5</v>
      </c>
      <c r="E85" s="20"/>
      <c r="F85" s="132">
        <f t="shared" ref="F85:F90" si="3">D85*E85</f>
        <v>0</v>
      </c>
    </row>
    <row r="86" spans="1:6" s="15" customFormat="1" ht="20.100000000000001" customHeight="1">
      <c r="A86" s="282" t="s">
        <v>346</v>
      </c>
      <c r="B86" s="283" t="s">
        <v>347</v>
      </c>
      <c r="C86" s="139" t="s">
        <v>218</v>
      </c>
      <c r="D86" s="20">
        <v>5</v>
      </c>
      <c r="E86" s="20"/>
      <c r="F86" s="132">
        <f t="shared" si="3"/>
        <v>0</v>
      </c>
    </row>
    <row r="87" spans="1:6" s="15" customFormat="1" ht="20.100000000000001" customHeight="1">
      <c r="A87" s="282" t="s">
        <v>348</v>
      </c>
      <c r="B87" s="283" t="s">
        <v>349</v>
      </c>
      <c r="C87" s="139" t="s">
        <v>218</v>
      </c>
      <c r="D87" s="20">
        <v>5</v>
      </c>
      <c r="E87" s="20"/>
      <c r="F87" s="132">
        <f t="shared" si="3"/>
        <v>0</v>
      </c>
    </row>
    <row r="88" spans="1:6" s="15" customFormat="1" ht="20.100000000000001" customHeight="1">
      <c r="A88" s="282" t="s">
        <v>350</v>
      </c>
      <c r="B88" s="283" t="s">
        <v>351</v>
      </c>
      <c r="C88" s="139" t="s">
        <v>218</v>
      </c>
      <c r="D88" s="20">
        <v>5</v>
      </c>
      <c r="E88" s="20"/>
      <c r="F88" s="132">
        <f t="shared" si="3"/>
        <v>0</v>
      </c>
    </row>
    <row r="89" spans="1:6" s="15" customFormat="1" ht="20.100000000000001" customHeight="1">
      <c r="A89" s="282" t="s">
        <v>352</v>
      </c>
      <c r="B89" s="283" t="s">
        <v>353</v>
      </c>
      <c r="C89" s="139" t="s">
        <v>218</v>
      </c>
      <c r="D89" s="20">
        <v>5</v>
      </c>
      <c r="E89" s="20"/>
      <c r="F89" s="132">
        <f t="shared" si="3"/>
        <v>0</v>
      </c>
    </row>
    <row r="90" spans="1:6" s="15" customFormat="1" ht="20.100000000000001" customHeight="1">
      <c r="A90" s="282" t="s">
        <v>354</v>
      </c>
      <c r="B90" s="283" t="s">
        <v>355</v>
      </c>
      <c r="C90" s="139" t="s">
        <v>218</v>
      </c>
      <c r="D90" s="20">
        <v>10</v>
      </c>
      <c r="E90" s="20"/>
      <c r="F90" s="132">
        <f t="shared" si="3"/>
        <v>0</v>
      </c>
    </row>
    <row r="91" spans="1:6" s="15" customFormat="1" ht="30" customHeight="1">
      <c r="A91" s="282" t="s">
        <v>356</v>
      </c>
      <c r="B91" s="283" t="s">
        <v>356</v>
      </c>
      <c r="C91" s="139"/>
      <c r="D91" s="20"/>
      <c r="E91" s="20"/>
      <c r="F91" s="132"/>
    </row>
    <row r="92" spans="1:6" s="15" customFormat="1" ht="20.100000000000001" customHeight="1">
      <c r="A92" s="282" t="s">
        <v>357</v>
      </c>
      <c r="B92" s="283" t="s">
        <v>358</v>
      </c>
      <c r="C92" s="139" t="s">
        <v>218</v>
      </c>
      <c r="D92" s="20">
        <v>10</v>
      </c>
      <c r="E92" s="20"/>
      <c r="F92" s="132">
        <f t="shared" ref="F92:F98" si="4">D92*E92</f>
        <v>0</v>
      </c>
    </row>
    <row r="93" spans="1:6" s="15" customFormat="1" ht="20.100000000000001" customHeight="1">
      <c r="A93" s="282" t="s">
        <v>359</v>
      </c>
      <c r="B93" s="283" t="s">
        <v>360</v>
      </c>
      <c r="C93" s="139" t="s">
        <v>218</v>
      </c>
      <c r="D93" s="20">
        <v>10</v>
      </c>
      <c r="E93" s="20"/>
      <c r="F93" s="132">
        <f t="shared" si="4"/>
        <v>0</v>
      </c>
    </row>
    <row r="94" spans="1:6" s="15" customFormat="1" ht="20.100000000000001" customHeight="1">
      <c r="A94" s="282" t="s">
        <v>361</v>
      </c>
      <c r="B94" s="283" t="s">
        <v>362</v>
      </c>
      <c r="C94" s="139" t="s">
        <v>218</v>
      </c>
      <c r="D94" s="20">
        <v>10</v>
      </c>
      <c r="E94" s="20"/>
      <c r="F94" s="132">
        <f t="shared" si="4"/>
        <v>0</v>
      </c>
    </row>
    <row r="95" spans="1:6" s="15" customFormat="1" ht="20.100000000000001" customHeight="1">
      <c r="A95" s="282" t="s">
        <v>363</v>
      </c>
      <c r="B95" s="283" t="s">
        <v>364</v>
      </c>
      <c r="C95" s="139" t="s">
        <v>218</v>
      </c>
      <c r="D95" s="20">
        <v>10</v>
      </c>
      <c r="E95" s="20"/>
      <c r="F95" s="132">
        <f t="shared" si="4"/>
        <v>0</v>
      </c>
    </row>
    <row r="96" spans="1:6" s="15" customFormat="1" ht="20.100000000000001" customHeight="1">
      <c r="A96" s="282" t="s">
        <v>365</v>
      </c>
      <c r="B96" s="283" t="s">
        <v>366</v>
      </c>
      <c r="C96" s="139" t="s">
        <v>218</v>
      </c>
      <c r="D96" s="20">
        <v>10</v>
      </c>
      <c r="E96" s="20"/>
      <c r="F96" s="132">
        <f t="shared" si="4"/>
        <v>0</v>
      </c>
    </row>
    <row r="97" spans="1:6" s="15" customFormat="1" ht="20.100000000000001" customHeight="1">
      <c r="A97" s="282" t="s">
        <v>367</v>
      </c>
      <c r="B97" s="283" t="s">
        <v>368</v>
      </c>
      <c r="C97" s="139" t="s">
        <v>218</v>
      </c>
      <c r="D97" s="20">
        <v>5</v>
      </c>
      <c r="E97" s="20"/>
      <c r="F97" s="132">
        <f t="shared" si="4"/>
        <v>0</v>
      </c>
    </row>
    <row r="98" spans="1:6" s="15" customFormat="1" ht="20.100000000000001" customHeight="1">
      <c r="A98" s="282" t="s">
        <v>369</v>
      </c>
      <c r="B98" s="283" t="s">
        <v>370</v>
      </c>
      <c r="C98" s="139" t="s">
        <v>218</v>
      </c>
      <c r="D98" s="20">
        <v>5</v>
      </c>
      <c r="E98" s="20"/>
      <c r="F98" s="132">
        <f t="shared" si="4"/>
        <v>0</v>
      </c>
    </row>
    <row r="99" spans="1:6" s="15" customFormat="1" ht="20.100000000000001" customHeight="1">
      <c r="A99" s="282" t="s">
        <v>371</v>
      </c>
      <c r="B99" s="283" t="s">
        <v>371</v>
      </c>
      <c r="C99" s="139"/>
      <c r="D99" s="20"/>
      <c r="E99" s="20"/>
      <c r="F99" s="132"/>
    </row>
    <row r="100" spans="1:6" s="15" customFormat="1" ht="20.100000000000001" customHeight="1">
      <c r="A100" s="282" t="s">
        <v>372</v>
      </c>
      <c r="B100" s="283" t="s">
        <v>373</v>
      </c>
      <c r="C100" s="139" t="s">
        <v>218</v>
      </c>
      <c r="D100" s="20">
        <v>40</v>
      </c>
      <c r="E100" s="20"/>
      <c r="F100" s="132">
        <f t="shared" ref="F100:F106" si="5">D100*E100</f>
        <v>0</v>
      </c>
    </row>
    <row r="101" spans="1:6" s="15" customFormat="1" ht="20.100000000000001" customHeight="1">
      <c r="A101" s="282" t="s">
        <v>374</v>
      </c>
      <c r="B101" s="283" t="s">
        <v>375</v>
      </c>
      <c r="C101" s="139" t="s">
        <v>218</v>
      </c>
      <c r="D101" s="20">
        <v>25</v>
      </c>
      <c r="E101" s="20"/>
      <c r="F101" s="132">
        <f t="shared" si="5"/>
        <v>0</v>
      </c>
    </row>
    <row r="102" spans="1:6" s="15" customFormat="1" ht="20.100000000000001" customHeight="1">
      <c r="A102" s="282" t="s">
        <v>376</v>
      </c>
      <c r="B102" s="283" t="s">
        <v>377</v>
      </c>
      <c r="C102" s="139" t="s">
        <v>218</v>
      </c>
      <c r="D102" s="20">
        <v>30</v>
      </c>
      <c r="E102" s="20"/>
      <c r="F102" s="132">
        <f t="shared" si="5"/>
        <v>0</v>
      </c>
    </row>
    <row r="103" spans="1:6" s="15" customFormat="1" ht="20.100000000000001" customHeight="1">
      <c r="A103" s="282" t="s">
        <v>378</v>
      </c>
      <c r="B103" s="283" t="s">
        <v>379</v>
      </c>
      <c r="C103" s="139" t="s">
        <v>218</v>
      </c>
      <c r="D103" s="20">
        <v>30</v>
      </c>
      <c r="E103" s="20"/>
      <c r="F103" s="132">
        <f t="shared" si="5"/>
        <v>0</v>
      </c>
    </row>
    <row r="104" spans="1:6" s="15" customFormat="1" ht="20.100000000000001" customHeight="1">
      <c r="A104" s="282" t="s">
        <v>380</v>
      </c>
      <c r="B104" s="283" t="s">
        <v>381</v>
      </c>
      <c r="C104" s="139" t="s">
        <v>218</v>
      </c>
      <c r="D104" s="20">
        <v>5</v>
      </c>
      <c r="E104" s="20"/>
      <c r="F104" s="132">
        <f t="shared" si="5"/>
        <v>0</v>
      </c>
    </row>
    <row r="105" spans="1:6" s="15" customFormat="1" ht="20.100000000000001" customHeight="1">
      <c r="A105" s="282" t="s">
        <v>382</v>
      </c>
      <c r="B105" s="283" t="s">
        <v>383</v>
      </c>
      <c r="C105" s="139" t="s">
        <v>218</v>
      </c>
      <c r="D105" s="20">
        <v>10</v>
      </c>
      <c r="E105" s="20"/>
      <c r="F105" s="132">
        <f t="shared" si="5"/>
        <v>0</v>
      </c>
    </row>
    <row r="106" spans="1:6" s="15" customFormat="1" ht="20.100000000000001" customHeight="1">
      <c r="A106" s="282" t="s">
        <v>384</v>
      </c>
      <c r="B106" s="283" t="s">
        <v>385</v>
      </c>
      <c r="C106" s="139" t="s">
        <v>218</v>
      </c>
      <c r="D106" s="20">
        <v>5</v>
      </c>
      <c r="E106" s="20"/>
      <c r="F106" s="132">
        <f t="shared" si="5"/>
        <v>0</v>
      </c>
    </row>
    <row r="107" spans="1:6" s="15" customFormat="1" ht="20.100000000000001" customHeight="1">
      <c r="A107" s="282" t="s">
        <v>386</v>
      </c>
      <c r="B107" s="283" t="s">
        <v>386</v>
      </c>
      <c r="C107" s="139"/>
      <c r="D107" s="20"/>
      <c r="E107" s="20"/>
      <c r="F107" s="132"/>
    </row>
    <row r="108" spans="1:6" s="15" customFormat="1" ht="20.100000000000001" customHeight="1">
      <c r="A108" s="282" t="s">
        <v>387</v>
      </c>
      <c r="B108" s="283" t="s">
        <v>388</v>
      </c>
      <c r="C108" s="139" t="s">
        <v>218</v>
      </c>
      <c r="D108" s="20">
        <v>5</v>
      </c>
      <c r="E108" s="20"/>
      <c r="F108" s="132">
        <f t="shared" ref="F108:F113" si="6">D108*E108</f>
        <v>0</v>
      </c>
    </row>
    <row r="109" spans="1:6" s="15" customFormat="1" ht="20.100000000000001" customHeight="1">
      <c r="A109" s="282" t="s">
        <v>389</v>
      </c>
      <c r="B109" s="283" t="s">
        <v>390</v>
      </c>
      <c r="C109" s="139" t="s">
        <v>218</v>
      </c>
      <c r="D109" s="20">
        <v>5</v>
      </c>
      <c r="E109" s="20"/>
      <c r="F109" s="132">
        <f t="shared" si="6"/>
        <v>0</v>
      </c>
    </row>
    <row r="110" spans="1:6" s="15" customFormat="1" ht="20.100000000000001" customHeight="1">
      <c r="A110" s="282" t="s">
        <v>391</v>
      </c>
      <c r="B110" s="283" t="s">
        <v>392</v>
      </c>
      <c r="C110" s="139" t="s">
        <v>218</v>
      </c>
      <c r="D110" s="20">
        <v>5</v>
      </c>
      <c r="E110" s="20"/>
      <c r="F110" s="132">
        <f t="shared" si="6"/>
        <v>0</v>
      </c>
    </row>
    <row r="111" spans="1:6" s="15" customFormat="1" ht="20.100000000000001" customHeight="1">
      <c r="A111" s="282" t="s">
        <v>393</v>
      </c>
      <c r="B111" s="283" t="s">
        <v>394</v>
      </c>
      <c r="C111" s="139" t="s">
        <v>218</v>
      </c>
      <c r="D111" s="20">
        <v>5</v>
      </c>
      <c r="E111" s="20"/>
      <c r="F111" s="132">
        <f t="shared" si="6"/>
        <v>0</v>
      </c>
    </row>
    <row r="112" spans="1:6" s="15" customFormat="1" ht="20.100000000000001" customHeight="1">
      <c r="A112" s="282" t="s">
        <v>395</v>
      </c>
      <c r="B112" s="283" t="s">
        <v>396</v>
      </c>
      <c r="C112" s="139" t="s">
        <v>218</v>
      </c>
      <c r="D112" s="20">
        <v>5</v>
      </c>
      <c r="E112" s="20"/>
      <c r="F112" s="132">
        <f t="shared" si="6"/>
        <v>0</v>
      </c>
    </row>
    <row r="113" spans="1:6" s="15" customFormat="1" ht="20.100000000000001" customHeight="1" thickBot="1">
      <c r="A113" s="287" t="s">
        <v>397</v>
      </c>
      <c r="B113" s="288" t="s">
        <v>398</v>
      </c>
      <c r="C113" s="139" t="s">
        <v>218</v>
      </c>
      <c r="D113" s="20">
        <v>5</v>
      </c>
      <c r="E113" s="20"/>
      <c r="F113" s="132">
        <f t="shared" si="6"/>
        <v>0</v>
      </c>
    </row>
    <row r="114" spans="1:6" s="15" customFormat="1" ht="39.950000000000003" customHeight="1">
      <c r="A114" s="199" t="s">
        <v>47</v>
      </c>
      <c r="B114" s="200"/>
      <c r="C114" s="17"/>
      <c r="D114" s="21"/>
      <c r="E114" s="22"/>
      <c r="F114" s="23">
        <f>SUM(F15:F113)</f>
        <v>0</v>
      </c>
    </row>
    <row r="115" spans="1:6" s="15" customFormat="1" ht="30" customHeight="1">
      <c r="A115" s="201" t="s">
        <v>44</v>
      </c>
      <c r="B115" s="202"/>
      <c r="C115" s="18"/>
      <c r="D115" s="24"/>
      <c r="E115" s="25"/>
      <c r="F115" s="26">
        <f>F114*25%</f>
        <v>0</v>
      </c>
    </row>
    <row r="116" spans="1:6" s="15" customFormat="1" ht="50.1" customHeight="1" thickBot="1">
      <c r="A116" s="203" t="s">
        <v>201</v>
      </c>
      <c r="B116" s="204"/>
      <c r="C116" s="19"/>
      <c r="D116" s="27"/>
      <c r="E116" s="28"/>
      <c r="F116" s="29">
        <f>SUM(F114:F115)</f>
        <v>0</v>
      </c>
    </row>
    <row r="117" spans="1:6" ht="12" customHeight="1"/>
    <row r="118" spans="1:6" ht="12" customHeight="1"/>
    <row r="119" spans="1:6" ht="12" customHeight="1"/>
    <row r="120" spans="1:6" ht="15.95" customHeight="1">
      <c r="A120" s="221">
        <f>'Ponudbeni list'!C23</f>
        <v>0</v>
      </c>
      <c r="B120" s="221"/>
      <c r="C120" s="11"/>
      <c r="D120" s="220" t="s">
        <v>38</v>
      </c>
      <c r="E120" s="220"/>
      <c r="F120" s="220"/>
    </row>
    <row r="121" spans="1:6" ht="9.9499999999999993" customHeight="1">
      <c r="A121" s="224" t="s">
        <v>37</v>
      </c>
      <c r="B121" s="224"/>
      <c r="D121" s="225"/>
      <c r="E121" s="225"/>
      <c r="F121" s="225"/>
    </row>
    <row r="122" spans="1:6" ht="14.25">
      <c r="D122" s="226">
        <f>'Ponudbeni list'!C28</f>
        <v>0</v>
      </c>
      <c r="E122" s="226"/>
      <c r="F122" s="226"/>
    </row>
    <row r="123" spans="1:6" ht="9.9499999999999993" customHeight="1">
      <c r="D123" s="227" t="s">
        <v>39</v>
      </c>
      <c r="E123" s="227"/>
      <c r="F123" s="227"/>
    </row>
    <row r="124" spans="1:6">
      <c r="D124" s="222"/>
      <c r="E124" s="222"/>
      <c r="F124" s="222"/>
    </row>
    <row r="125" spans="1:6">
      <c r="D125" s="222"/>
      <c r="E125" s="222"/>
      <c r="F125" s="222"/>
    </row>
    <row r="126" spans="1:6">
      <c r="D126" s="222"/>
      <c r="E126" s="222"/>
      <c r="F126" s="222"/>
    </row>
    <row r="127" spans="1:6">
      <c r="C127" s="16" t="s">
        <v>45</v>
      </c>
      <c r="D127" s="223"/>
      <c r="E127" s="223"/>
      <c r="F127" s="223"/>
    </row>
    <row r="128" spans="1:6" ht="9.9499999999999993" customHeight="1">
      <c r="D128" s="224" t="s">
        <v>116</v>
      </c>
      <c r="E128" s="224"/>
      <c r="F128" s="224"/>
    </row>
  </sheetData>
  <mergeCells count="124">
    <mergeCell ref="D120:F120"/>
    <mergeCell ref="A120:B120"/>
    <mergeCell ref="D126:F126"/>
    <mergeCell ref="D127:F127"/>
    <mergeCell ref="D128:F128"/>
    <mergeCell ref="A121:B121"/>
    <mergeCell ref="D121:F121"/>
    <mergeCell ref="D122:F122"/>
    <mergeCell ref="D123:F123"/>
    <mergeCell ref="D124:F124"/>
    <mergeCell ref="D125:F125"/>
    <mergeCell ref="B6:F6"/>
    <mergeCell ref="A1:F1"/>
    <mergeCell ref="B2:F2"/>
    <mergeCell ref="B3:F3"/>
    <mergeCell ref="B4:F4"/>
    <mergeCell ref="A5:F5"/>
    <mergeCell ref="A20:B20"/>
    <mergeCell ref="A8:F8"/>
    <mergeCell ref="A9:B11"/>
    <mergeCell ref="A12:B12"/>
    <mergeCell ref="A13:B13"/>
    <mergeCell ref="A14:B14"/>
    <mergeCell ref="A15:B15"/>
    <mergeCell ref="A16:B16"/>
    <mergeCell ref="A17:B17"/>
    <mergeCell ref="A18:B18"/>
    <mergeCell ref="A19:B19"/>
    <mergeCell ref="A26:B26"/>
    <mergeCell ref="A27:B27"/>
    <mergeCell ref="A28:B28"/>
    <mergeCell ref="A29:B29"/>
    <mergeCell ref="A30:B30"/>
    <mergeCell ref="A21:B21"/>
    <mergeCell ref="A22:B22"/>
    <mergeCell ref="A23:B23"/>
    <mergeCell ref="A24:B24"/>
    <mergeCell ref="A25:B25"/>
    <mergeCell ref="A36:B36"/>
    <mergeCell ref="A37:B37"/>
    <mergeCell ref="A38:B38"/>
    <mergeCell ref="A39:B39"/>
    <mergeCell ref="A40:B40"/>
    <mergeCell ref="A31:B31"/>
    <mergeCell ref="A32:B32"/>
    <mergeCell ref="A33:B33"/>
    <mergeCell ref="A34:B34"/>
    <mergeCell ref="A35:B35"/>
    <mergeCell ref="A46:B46"/>
    <mergeCell ref="A47:B47"/>
    <mergeCell ref="A48:B48"/>
    <mergeCell ref="A49:B49"/>
    <mergeCell ref="A50:B50"/>
    <mergeCell ref="A41:B41"/>
    <mergeCell ref="A42:B42"/>
    <mergeCell ref="A43:B43"/>
    <mergeCell ref="A44:B44"/>
    <mergeCell ref="A45:B45"/>
    <mergeCell ref="A56:B56"/>
    <mergeCell ref="A57:B57"/>
    <mergeCell ref="A58:B58"/>
    <mergeCell ref="A59:B59"/>
    <mergeCell ref="A60:B60"/>
    <mergeCell ref="A51:B51"/>
    <mergeCell ref="A52:B52"/>
    <mergeCell ref="A53:B53"/>
    <mergeCell ref="A54:B54"/>
    <mergeCell ref="A55:B55"/>
    <mergeCell ref="A66:B66"/>
    <mergeCell ref="A67:B67"/>
    <mergeCell ref="A68:B68"/>
    <mergeCell ref="A69:B69"/>
    <mergeCell ref="A70:B70"/>
    <mergeCell ref="A61:B61"/>
    <mergeCell ref="A62:B62"/>
    <mergeCell ref="A63:B63"/>
    <mergeCell ref="A64:B64"/>
    <mergeCell ref="A65:B65"/>
    <mergeCell ref="A76:B76"/>
    <mergeCell ref="A77:B77"/>
    <mergeCell ref="A78:B78"/>
    <mergeCell ref="A79:B79"/>
    <mergeCell ref="A80:B80"/>
    <mergeCell ref="A71:B71"/>
    <mergeCell ref="A72:B72"/>
    <mergeCell ref="A73:B73"/>
    <mergeCell ref="A74:B74"/>
    <mergeCell ref="A75:B75"/>
    <mergeCell ref="A91:B91"/>
    <mergeCell ref="A92:B92"/>
    <mergeCell ref="A93:B93"/>
    <mergeCell ref="A86:B86"/>
    <mergeCell ref="A87:B87"/>
    <mergeCell ref="A88:B88"/>
    <mergeCell ref="A89:B89"/>
    <mergeCell ref="A90:B90"/>
    <mergeCell ref="A81:B81"/>
    <mergeCell ref="A82:B82"/>
    <mergeCell ref="A83:B83"/>
    <mergeCell ref="A84:B84"/>
    <mergeCell ref="A85:B85"/>
    <mergeCell ref="A99:B99"/>
    <mergeCell ref="A100:B100"/>
    <mergeCell ref="A101:B101"/>
    <mergeCell ref="A102:B102"/>
    <mergeCell ref="A103:B103"/>
    <mergeCell ref="A94:B94"/>
    <mergeCell ref="A95:B95"/>
    <mergeCell ref="A96:B96"/>
    <mergeCell ref="A97:B97"/>
    <mergeCell ref="A98:B98"/>
    <mergeCell ref="A114:B114"/>
    <mergeCell ref="A115:B115"/>
    <mergeCell ref="A116:B116"/>
    <mergeCell ref="A109:B109"/>
    <mergeCell ref="A110:B110"/>
    <mergeCell ref="A111:B111"/>
    <mergeCell ref="A112:B112"/>
    <mergeCell ref="A113:B113"/>
    <mergeCell ref="A104:B104"/>
    <mergeCell ref="A105:B105"/>
    <mergeCell ref="A106:B106"/>
    <mergeCell ref="A107:B107"/>
    <mergeCell ref="A108:B108"/>
  </mergeCells>
  <pageMargins left="0.59055118110236227" right="0.39370078740157483" top="0.47244094488188981" bottom="0.39370078740157483" header="0.39370078740157483"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5" customWidth="1"/>
    <col min="2" max="2" width="22.28515625" style="55" customWidth="1"/>
    <col min="3" max="3" width="6.85546875" style="55" customWidth="1"/>
    <col min="4" max="4" width="10.140625" style="55" customWidth="1"/>
    <col min="5" max="5" width="13.7109375" style="55" customWidth="1"/>
    <col min="6" max="6" width="18.140625" style="55" customWidth="1"/>
    <col min="7" max="7" width="5.85546875" style="55" customWidth="1"/>
    <col min="8" max="8" width="5.28515625" style="55" customWidth="1"/>
    <col min="9" max="9" width="83.85546875" style="55" customWidth="1"/>
    <col min="10" max="256" width="9.140625" style="55"/>
    <col min="257" max="257" width="51.5703125" style="55" customWidth="1"/>
    <col min="258" max="258" width="6.85546875" style="55" customWidth="1"/>
    <col min="259" max="259" width="9.28515625" style="55" customWidth="1"/>
    <col min="260" max="260" width="14.28515625" style="55" customWidth="1"/>
    <col min="261" max="261" width="12.5703125" style="55" customWidth="1"/>
    <col min="262" max="262" width="39.42578125" style="55" customWidth="1"/>
    <col min="263" max="512" width="9.140625" style="55"/>
    <col min="513" max="513" width="51.5703125" style="55" customWidth="1"/>
    <col min="514" max="514" width="6.85546875" style="55" customWidth="1"/>
    <col min="515" max="515" width="9.28515625" style="55" customWidth="1"/>
    <col min="516" max="516" width="14.28515625" style="55" customWidth="1"/>
    <col min="517" max="517" width="12.5703125" style="55" customWidth="1"/>
    <col min="518" max="518" width="39.42578125" style="55" customWidth="1"/>
    <col min="519" max="768" width="9.140625" style="55"/>
    <col min="769" max="769" width="51.5703125" style="55" customWidth="1"/>
    <col min="770" max="770" width="6.85546875" style="55" customWidth="1"/>
    <col min="771" max="771" width="9.28515625" style="55" customWidth="1"/>
    <col min="772" max="772" width="14.28515625" style="55" customWidth="1"/>
    <col min="773" max="773" width="12.5703125" style="55" customWidth="1"/>
    <col min="774" max="774" width="39.42578125" style="55" customWidth="1"/>
    <col min="775" max="1024" width="9.140625" style="55"/>
    <col min="1025" max="1025" width="51.5703125" style="55" customWidth="1"/>
    <col min="1026" max="1026" width="6.85546875" style="55" customWidth="1"/>
    <col min="1027" max="1027" width="9.28515625" style="55" customWidth="1"/>
    <col min="1028" max="1028" width="14.28515625" style="55" customWidth="1"/>
    <col min="1029" max="1029" width="12.5703125" style="55" customWidth="1"/>
    <col min="1030" max="1030" width="39.42578125" style="55" customWidth="1"/>
    <col min="1031" max="1280" width="9.140625" style="55"/>
    <col min="1281" max="1281" width="51.5703125" style="55" customWidth="1"/>
    <col min="1282" max="1282" width="6.85546875" style="55" customWidth="1"/>
    <col min="1283" max="1283" width="9.28515625" style="55" customWidth="1"/>
    <col min="1284" max="1284" width="14.28515625" style="55" customWidth="1"/>
    <col min="1285" max="1285" width="12.5703125" style="55" customWidth="1"/>
    <col min="1286" max="1286" width="39.42578125" style="55" customWidth="1"/>
    <col min="1287" max="1536" width="9.140625" style="55"/>
    <col min="1537" max="1537" width="51.5703125" style="55" customWidth="1"/>
    <col min="1538" max="1538" width="6.85546875" style="55" customWidth="1"/>
    <col min="1539" max="1539" width="9.28515625" style="55" customWidth="1"/>
    <col min="1540" max="1540" width="14.28515625" style="55" customWidth="1"/>
    <col min="1541" max="1541" width="12.5703125" style="55" customWidth="1"/>
    <col min="1542" max="1542" width="39.42578125" style="55" customWidth="1"/>
    <col min="1543" max="1792" width="9.140625" style="55"/>
    <col min="1793" max="1793" width="51.5703125" style="55" customWidth="1"/>
    <col min="1794" max="1794" width="6.85546875" style="55" customWidth="1"/>
    <col min="1795" max="1795" width="9.28515625" style="55" customWidth="1"/>
    <col min="1796" max="1796" width="14.28515625" style="55" customWidth="1"/>
    <col min="1797" max="1797" width="12.5703125" style="55" customWidth="1"/>
    <col min="1798" max="1798" width="39.42578125" style="55" customWidth="1"/>
    <col min="1799" max="2048" width="9.140625" style="55"/>
    <col min="2049" max="2049" width="51.5703125" style="55" customWidth="1"/>
    <col min="2050" max="2050" width="6.85546875" style="55" customWidth="1"/>
    <col min="2051" max="2051" width="9.28515625" style="55" customWidth="1"/>
    <col min="2052" max="2052" width="14.28515625" style="55" customWidth="1"/>
    <col min="2053" max="2053" width="12.5703125" style="55" customWidth="1"/>
    <col min="2054" max="2054" width="39.42578125" style="55" customWidth="1"/>
    <col min="2055" max="2304" width="9.140625" style="55"/>
    <col min="2305" max="2305" width="51.5703125" style="55" customWidth="1"/>
    <col min="2306" max="2306" width="6.85546875" style="55" customWidth="1"/>
    <col min="2307" max="2307" width="9.28515625" style="55" customWidth="1"/>
    <col min="2308" max="2308" width="14.28515625" style="55" customWidth="1"/>
    <col min="2309" max="2309" width="12.5703125" style="55" customWidth="1"/>
    <col min="2310" max="2310" width="39.42578125" style="55" customWidth="1"/>
    <col min="2311" max="2560" width="9.140625" style="55"/>
    <col min="2561" max="2561" width="51.5703125" style="55" customWidth="1"/>
    <col min="2562" max="2562" width="6.85546875" style="55" customWidth="1"/>
    <col min="2563" max="2563" width="9.28515625" style="55" customWidth="1"/>
    <col min="2564" max="2564" width="14.28515625" style="55" customWidth="1"/>
    <col min="2565" max="2565" width="12.5703125" style="55" customWidth="1"/>
    <col min="2566" max="2566" width="39.42578125" style="55" customWidth="1"/>
    <col min="2567" max="2816" width="9.140625" style="55"/>
    <col min="2817" max="2817" width="51.5703125" style="55" customWidth="1"/>
    <col min="2818" max="2818" width="6.85546875" style="55" customWidth="1"/>
    <col min="2819" max="2819" width="9.28515625" style="55" customWidth="1"/>
    <col min="2820" max="2820" width="14.28515625" style="55" customWidth="1"/>
    <col min="2821" max="2821" width="12.5703125" style="55" customWidth="1"/>
    <col min="2822" max="2822" width="39.42578125" style="55" customWidth="1"/>
    <col min="2823" max="3072" width="9.140625" style="55"/>
    <col min="3073" max="3073" width="51.5703125" style="55" customWidth="1"/>
    <col min="3074" max="3074" width="6.85546875" style="55" customWidth="1"/>
    <col min="3075" max="3075" width="9.28515625" style="55" customWidth="1"/>
    <col min="3076" max="3076" width="14.28515625" style="55" customWidth="1"/>
    <col min="3077" max="3077" width="12.5703125" style="55" customWidth="1"/>
    <col min="3078" max="3078" width="39.42578125" style="55" customWidth="1"/>
    <col min="3079" max="3328" width="9.140625" style="55"/>
    <col min="3329" max="3329" width="51.5703125" style="55" customWidth="1"/>
    <col min="3330" max="3330" width="6.85546875" style="55" customWidth="1"/>
    <col min="3331" max="3331" width="9.28515625" style="55" customWidth="1"/>
    <col min="3332" max="3332" width="14.28515625" style="55" customWidth="1"/>
    <col min="3333" max="3333" width="12.5703125" style="55" customWidth="1"/>
    <col min="3334" max="3334" width="39.42578125" style="55" customWidth="1"/>
    <col min="3335" max="3584" width="9.140625" style="55"/>
    <col min="3585" max="3585" width="51.5703125" style="55" customWidth="1"/>
    <col min="3586" max="3586" width="6.85546875" style="55" customWidth="1"/>
    <col min="3587" max="3587" width="9.28515625" style="55" customWidth="1"/>
    <col min="3588" max="3588" width="14.28515625" style="55" customWidth="1"/>
    <col min="3589" max="3589" width="12.5703125" style="55" customWidth="1"/>
    <col min="3590" max="3590" width="39.42578125" style="55" customWidth="1"/>
    <col min="3591" max="3840" width="9.140625" style="55"/>
    <col min="3841" max="3841" width="51.5703125" style="55" customWidth="1"/>
    <col min="3842" max="3842" width="6.85546875" style="55" customWidth="1"/>
    <col min="3843" max="3843" width="9.28515625" style="55" customWidth="1"/>
    <col min="3844" max="3844" width="14.28515625" style="55" customWidth="1"/>
    <col min="3845" max="3845" width="12.5703125" style="55" customWidth="1"/>
    <col min="3846" max="3846" width="39.42578125" style="55" customWidth="1"/>
    <col min="3847" max="4096" width="9.140625" style="55"/>
    <col min="4097" max="4097" width="51.5703125" style="55" customWidth="1"/>
    <col min="4098" max="4098" width="6.85546875" style="55" customWidth="1"/>
    <col min="4099" max="4099" width="9.28515625" style="55" customWidth="1"/>
    <col min="4100" max="4100" width="14.28515625" style="55" customWidth="1"/>
    <col min="4101" max="4101" width="12.5703125" style="55" customWidth="1"/>
    <col min="4102" max="4102" width="39.42578125" style="55" customWidth="1"/>
    <col min="4103" max="4352" width="9.140625" style="55"/>
    <col min="4353" max="4353" width="51.5703125" style="55" customWidth="1"/>
    <col min="4354" max="4354" width="6.85546875" style="55" customWidth="1"/>
    <col min="4355" max="4355" width="9.28515625" style="55" customWidth="1"/>
    <col min="4356" max="4356" width="14.28515625" style="55" customWidth="1"/>
    <col min="4357" max="4357" width="12.5703125" style="55" customWidth="1"/>
    <col min="4358" max="4358" width="39.42578125" style="55" customWidth="1"/>
    <col min="4359" max="4608" width="9.140625" style="55"/>
    <col min="4609" max="4609" width="51.5703125" style="55" customWidth="1"/>
    <col min="4610" max="4610" width="6.85546875" style="55" customWidth="1"/>
    <col min="4611" max="4611" width="9.28515625" style="55" customWidth="1"/>
    <col min="4612" max="4612" width="14.28515625" style="55" customWidth="1"/>
    <col min="4613" max="4613" width="12.5703125" style="55" customWidth="1"/>
    <col min="4614" max="4614" width="39.42578125" style="55" customWidth="1"/>
    <col min="4615" max="4864" width="9.140625" style="55"/>
    <col min="4865" max="4865" width="51.5703125" style="55" customWidth="1"/>
    <col min="4866" max="4866" width="6.85546875" style="55" customWidth="1"/>
    <col min="4867" max="4867" width="9.28515625" style="55" customWidth="1"/>
    <col min="4868" max="4868" width="14.28515625" style="55" customWidth="1"/>
    <col min="4869" max="4869" width="12.5703125" style="55" customWidth="1"/>
    <col min="4870" max="4870" width="39.42578125" style="55" customWidth="1"/>
    <col min="4871" max="5120" width="9.140625" style="55"/>
    <col min="5121" max="5121" width="51.5703125" style="55" customWidth="1"/>
    <col min="5122" max="5122" width="6.85546875" style="55" customWidth="1"/>
    <col min="5123" max="5123" width="9.28515625" style="55" customWidth="1"/>
    <col min="5124" max="5124" width="14.28515625" style="55" customWidth="1"/>
    <col min="5125" max="5125" width="12.5703125" style="55" customWidth="1"/>
    <col min="5126" max="5126" width="39.42578125" style="55" customWidth="1"/>
    <col min="5127" max="5376" width="9.140625" style="55"/>
    <col min="5377" max="5377" width="51.5703125" style="55" customWidth="1"/>
    <col min="5378" max="5378" width="6.85546875" style="55" customWidth="1"/>
    <col min="5379" max="5379" width="9.28515625" style="55" customWidth="1"/>
    <col min="5380" max="5380" width="14.28515625" style="55" customWidth="1"/>
    <col min="5381" max="5381" width="12.5703125" style="55" customWidth="1"/>
    <col min="5382" max="5382" width="39.42578125" style="55" customWidth="1"/>
    <col min="5383" max="5632" width="9.140625" style="55"/>
    <col min="5633" max="5633" width="51.5703125" style="55" customWidth="1"/>
    <col min="5634" max="5634" width="6.85546875" style="55" customWidth="1"/>
    <col min="5635" max="5635" width="9.28515625" style="55" customWidth="1"/>
    <col min="5636" max="5636" width="14.28515625" style="55" customWidth="1"/>
    <col min="5637" max="5637" width="12.5703125" style="55" customWidth="1"/>
    <col min="5638" max="5638" width="39.42578125" style="55" customWidth="1"/>
    <col min="5639" max="5888" width="9.140625" style="55"/>
    <col min="5889" max="5889" width="51.5703125" style="55" customWidth="1"/>
    <col min="5890" max="5890" width="6.85546875" style="55" customWidth="1"/>
    <col min="5891" max="5891" width="9.28515625" style="55" customWidth="1"/>
    <col min="5892" max="5892" width="14.28515625" style="55" customWidth="1"/>
    <col min="5893" max="5893" width="12.5703125" style="55" customWidth="1"/>
    <col min="5894" max="5894" width="39.42578125" style="55" customWidth="1"/>
    <col min="5895" max="6144" width="9.140625" style="55"/>
    <col min="6145" max="6145" width="51.5703125" style="55" customWidth="1"/>
    <col min="6146" max="6146" width="6.85546875" style="55" customWidth="1"/>
    <col min="6147" max="6147" width="9.28515625" style="55" customWidth="1"/>
    <col min="6148" max="6148" width="14.28515625" style="55" customWidth="1"/>
    <col min="6149" max="6149" width="12.5703125" style="55" customWidth="1"/>
    <col min="6150" max="6150" width="39.42578125" style="55" customWidth="1"/>
    <col min="6151" max="6400" width="9.140625" style="55"/>
    <col min="6401" max="6401" width="51.5703125" style="55" customWidth="1"/>
    <col min="6402" max="6402" width="6.85546875" style="55" customWidth="1"/>
    <col min="6403" max="6403" width="9.28515625" style="55" customWidth="1"/>
    <col min="6404" max="6404" width="14.28515625" style="55" customWidth="1"/>
    <col min="6405" max="6405" width="12.5703125" style="55" customWidth="1"/>
    <col min="6406" max="6406" width="39.42578125" style="55" customWidth="1"/>
    <col min="6407" max="6656" width="9.140625" style="55"/>
    <col min="6657" max="6657" width="51.5703125" style="55" customWidth="1"/>
    <col min="6658" max="6658" width="6.85546875" style="55" customWidth="1"/>
    <col min="6659" max="6659" width="9.28515625" style="55" customWidth="1"/>
    <col min="6660" max="6660" width="14.28515625" style="55" customWidth="1"/>
    <col min="6661" max="6661" width="12.5703125" style="55" customWidth="1"/>
    <col min="6662" max="6662" width="39.42578125" style="55" customWidth="1"/>
    <col min="6663" max="6912" width="9.140625" style="55"/>
    <col min="6913" max="6913" width="51.5703125" style="55" customWidth="1"/>
    <col min="6914" max="6914" width="6.85546875" style="55" customWidth="1"/>
    <col min="6915" max="6915" width="9.28515625" style="55" customWidth="1"/>
    <col min="6916" max="6916" width="14.28515625" style="55" customWidth="1"/>
    <col min="6917" max="6917" width="12.5703125" style="55" customWidth="1"/>
    <col min="6918" max="6918" width="39.42578125" style="55" customWidth="1"/>
    <col min="6919" max="7168" width="9.140625" style="55"/>
    <col min="7169" max="7169" width="51.5703125" style="55" customWidth="1"/>
    <col min="7170" max="7170" width="6.85546875" style="55" customWidth="1"/>
    <col min="7171" max="7171" width="9.28515625" style="55" customWidth="1"/>
    <col min="7172" max="7172" width="14.28515625" style="55" customWidth="1"/>
    <col min="7173" max="7173" width="12.5703125" style="55" customWidth="1"/>
    <col min="7174" max="7174" width="39.42578125" style="55" customWidth="1"/>
    <col min="7175" max="7424" width="9.140625" style="55"/>
    <col min="7425" max="7425" width="51.5703125" style="55" customWidth="1"/>
    <col min="7426" max="7426" width="6.85546875" style="55" customWidth="1"/>
    <col min="7427" max="7427" width="9.28515625" style="55" customWidth="1"/>
    <col min="7428" max="7428" width="14.28515625" style="55" customWidth="1"/>
    <col min="7429" max="7429" width="12.5703125" style="55" customWidth="1"/>
    <col min="7430" max="7430" width="39.42578125" style="55" customWidth="1"/>
    <col min="7431" max="7680" width="9.140625" style="55"/>
    <col min="7681" max="7681" width="51.5703125" style="55" customWidth="1"/>
    <col min="7682" max="7682" width="6.85546875" style="55" customWidth="1"/>
    <col min="7683" max="7683" width="9.28515625" style="55" customWidth="1"/>
    <col min="7684" max="7684" width="14.28515625" style="55" customWidth="1"/>
    <col min="7685" max="7685" width="12.5703125" style="55" customWidth="1"/>
    <col min="7686" max="7686" width="39.42578125" style="55" customWidth="1"/>
    <col min="7687" max="7936" width="9.140625" style="55"/>
    <col min="7937" max="7937" width="51.5703125" style="55" customWidth="1"/>
    <col min="7938" max="7938" width="6.85546875" style="55" customWidth="1"/>
    <col min="7939" max="7939" width="9.28515625" style="55" customWidth="1"/>
    <col min="7940" max="7940" width="14.28515625" style="55" customWidth="1"/>
    <col min="7941" max="7941" width="12.5703125" style="55" customWidth="1"/>
    <col min="7942" max="7942" width="39.42578125" style="55" customWidth="1"/>
    <col min="7943" max="8192" width="9.140625" style="55"/>
    <col min="8193" max="8193" width="51.5703125" style="55" customWidth="1"/>
    <col min="8194" max="8194" width="6.85546875" style="55" customWidth="1"/>
    <col min="8195" max="8195" width="9.28515625" style="55" customWidth="1"/>
    <col min="8196" max="8196" width="14.28515625" style="55" customWidth="1"/>
    <col min="8197" max="8197" width="12.5703125" style="55" customWidth="1"/>
    <col min="8198" max="8198" width="39.42578125" style="55" customWidth="1"/>
    <col min="8199" max="8448" width="9.140625" style="55"/>
    <col min="8449" max="8449" width="51.5703125" style="55" customWidth="1"/>
    <col min="8450" max="8450" width="6.85546875" style="55" customWidth="1"/>
    <col min="8451" max="8451" width="9.28515625" style="55" customWidth="1"/>
    <col min="8452" max="8452" width="14.28515625" style="55" customWidth="1"/>
    <col min="8453" max="8453" width="12.5703125" style="55" customWidth="1"/>
    <col min="8454" max="8454" width="39.42578125" style="55" customWidth="1"/>
    <col min="8455" max="8704" width="9.140625" style="55"/>
    <col min="8705" max="8705" width="51.5703125" style="55" customWidth="1"/>
    <col min="8706" max="8706" width="6.85546875" style="55" customWidth="1"/>
    <col min="8707" max="8707" width="9.28515625" style="55" customWidth="1"/>
    <col min="8708" max="8708" width="14.28515625" style="55" customWidth="1"/>
    <col min="8709" max="8709" width="12.5703125" style="55" customWidth="1"/>
    <col min="8710" max="8710" width="39.42578125" style="55" customWidth="1"/>
    <col min="8711" max="8960" width="9.140625" style="55"/>
    <col min="8961" max="8961" width="51.5703125" style="55" customWidth="1"/>
    <col min="8962" max="8962" width="6.85546875" style="55" customWidth="1"/>
    <col min="8963" max="8963" width="9.28515625" style="55" customWidth="1"/>
    <col min="8964" max="8964" width="14.28515625" style="55" customWidth="1"/>
    <col min="8965" max="8965" width="12.5703125" style="55" customWidth="1"/>
    <col min="8966" max="8966" width="39.42578125" style="55" customWidth="1"/>
    <col min="8967" max="9216" width="9.140625" style="55"/>
    <col min="9217" max="9217" width="51.5703125" style="55" customWidth="1"/>
    <col min="9218" max="9218" width="6.85546875" style="55" customWidth="1"/>
    <col min="9219" max="9219" width="9.28515625" style="55" customWidth="1"/>
    <col min="9220" max="9220" width="14.28515625" style="55" customWidth="1"/>
    <col min="9221" max="9221" width="12.5703125" style="55" customWidth="1"/>
    <col min="9222" max="9222" width="39.42578125" style="55" customWidth="1"/>
    <col min="9223" max="9472" width="9.140625" style="55"/>
    <col min="9473" max="9473" width="51.5703125" style="55" customWidth="1"/>
    <col min="9474" max="9474" width="6.85546875" style="55" customWidth="1"/>
    <col min="9475" max="9475" width="9.28515625" style="55" customWidth="1"/>
    <col min="9476" max="9476" width="14.28515625" style="55" customWidth="1"/>
    <col min="9477" max="9477" width="12.5703125" style="55" customWidth="1"/>
    <col min="9478" max="9478" width="39.42578125" style="55" customWidth="1"/>
    <col min="9479" max="9728" width="9.140625" style="55"/>
    <col min="9729" max="9729" width="51.5703125" style="55" customWidth="1"/>
    <col min="9730" max="9730" width="6.85546875" style="55" customWidth="1"/>
    <col min="9731" max="9731" width="9.28515625" style="55" customWidth="1"/>
    <col min="9732" max="9732" width="14.28515625" style="55" customWidth="1"/>
    <col min="9733" max="9733" width="12.5703125" style="55" customWidth="1"/>
    <col min="9734" max="9734" width="39.42578125" style="55" customWidth="1"/>
    <col min="9735" max="9984" width="9.140625" style="55"/>
    <col min="9985" max="9985" width="51.5703125" style="55" customWidth="1"/>
    <col min="9986" max="9986" width="6.85546875" style="55" customWidth="1"/>
    <col min="9987" max="9987" width="9.28515625" style="55" customWidth="1"/>
    <col min="9988" max="9988" width="14.28515625" style="55" customWidth="1"/>
    <col min="9989" max="9989" width="12.5703125" style="55" customWidth="1"/>
    <col min="9990" max="9990" width="39.42578125" style="55" customWidth="1"/>
    <col min="9991" max="10240" width="9.140625" style="55"/>
    <col min="10241" max="10241" width="51.5703125" style="55" customWidth="1"/>
    <col min="10242" max="10242" width="6.85546875" style="55" customWidth="1"/>
    <col min="10243" max="10243" width="9.28515625" style="55" customWidth="1"/>
    <col min="10244" max="10244" width="14.28515625" style="55" customWidth="1"/>
    <col min="10245" max="10245" width="12.5703125" style="55" customWidth="1"/>
    <col min="10246" max="10246" width="39.42578125" style="55" customWidth="1"/>
    <col min="10247" max="10496" width="9.140625" style="55"/>
    <col min="10497" max="10497" width="51.5703125" style="55" customWidth="1"/>
    <col min="10498" max="10498" width="6.85546875" style="55" customWidth="1"/>
    <col min="10499" max="10499" width="9.28515625" style="55" customWidth="1"/>
    <col min="10500" max="10500" width="14.28515625" style="55" customWidth="1"/>
    <col min="10501" max="10501" width="12.5703125" style="55" customWidth="1"/>
    <col min="10502" max="10502" width="39.42578125" style="55" customWidth="1"/>
    <col min="10503" max="10752" width="9.140625" style="55"/>
    <col min="10753" max="10753" width="51.5703125" style="55" customWidth="1"/>
    <col min="10754" max="10754" width="6.85546875" style="55" customWidth="1"/>
    <col min="10755" max="10755" width="9.28515625" style="55" customWidth="1"/>
    <col min="10756" max="10756" width="14.28515625" style="55" customWidth="1"/>
    <col min="10757" max="10757" width="12.5703125" style="55" customWidth="1"/>
    <col min="10758" max="10758" width="39.42578125" style="55" customWidth="1"/>
    <col min="10759" max="11008" width="9.140625" style="55"/>
    <col min="11009" max="11009" width="51.5703125" style="55" customWidth="1"/>
    <col min="11010" max="11010" width="6.85546875" style="55" customWidth="1"/>
    <col min="11011" max="11011" width="9.28515625" style="55" customWidth="1"/>
    <col min="11012" max="11012" width="14.28515625" style="55" customWidth="1"/>
    <col min="11013" max="11013" width="12.5703125" style="55" customWidth="1"/>
    <col min="11014" max="11014" width="39.42578125" style="55" customWidth="1"/>
    <col min="11015" max="11264" width="9.140625" style="55"/>
    <col min="11265" max="11265" width="51.5703125" style="55" customWidth="1"/>
    <col min="11266" max="11266" width="6.85546875" style="55" customWidth="1"/>
    <col min="11267" max="11267" width="9.28515625" style="55" customWidth="1"/>
    <col min="11268" max="11268" width="14.28515625" style="55" customWidth="1"/>
    <col min="11269" max="11269" width="12.5703125" style="55" customWidth="1"/>
    <col min="11270" max="11270" width="39.42578125" style="55" customWidth="1"/>
    <col min="11271" max="11520" width="9.140625" style="55"/>
    <col min="11521" max="11521" width="51.5703125" style="55" customWidth="1"/>
    <col min="11522" max="11522" width="6.85546875" style="55" customWidth="1"/>
    <col min="11523" max="11523" width="9.28515625" style="55" customWidth="1"/>
    <col min="11524" max="11524" width="14.28515625" style="55" customWidth="1"/>
    <col min="11525" max="11525" width="12.5703125" style="55" customWidth="1"/>
    <col min="11526" max="11526" width="39.42578125" style="55" customWidth="1"/>
    <col min="11527" max="11776" width="9.140625" style="55"/>
    <col min="11777" max="11777" width="51.5703125" style="55" customWidth="1"/>
    <col min="11778" max="11778" width="6.85546875" style="55" customWidth="1"/>
    <col min="11779" max="11779" width="9.28515625" style="55" customWidth="1"/>
    <col min="11780" max="11780" width="14.28515625" style="55" customWidth="1"/>
    <col min="11781" max="11781" width="12.5703125" style="55" customWidth="1"/>
    <col min="11782" max="11782" width="39.42578125" style="55" customWidth="1"/>
    <col min="11783" max="12032" width="9.140625" style="55"/>
    <col min="12033" max="12033" width="51.5703125" style="55" customWidth="1"/>
    <col min="12034" max="12034" width="6.85546875" style="55" customWidth="1"/>
    <col min="12035" max="12035" width="9.28515625" style="55" customWidth="1"/>
    <col min="12036" max="12036" width="14.28515625" style="55" customWidth="1"/>
    <col min="12037" max="12037" width="12.5703125" style="55" customWidth="1"/>
    <col min="12038" max="12038" width="39.42578125" style="55" customWidth="1"/>
    <col min="12039" max="12288" width="9.140625" style="55"/>
    <col min="12289" max="12289" width="51.5703125" style="55" customWidth="1"/>
    <col min="12290" max="12290" width="6.85546875" style="55" customWidth="1"/>
    <col min="12291" max="12291" width="9.28515625" style="55" customWidth="1"/>
    <col min="12292" max="12292" width="14.28515625" style="55" customWidth="1"/>
    <col min="12293" max="12293" width="12.5703125" style="55" customWidth="1"/>
    <col min="12294" max="12294" width="39.42578125" style="55" customWidth="1"/>
    <col min="12295" max="12544" width="9.140625" style="55"/>
    <col min="12545" max="12545" width="51.5703125" style="55" customWidth="1"/>
    <col min="12546" max="12546" width="6.85546875" style="55" customWidth="1"/>
    <col min="12547" max="12547" width="9.28515625" style="55" customWidth="1"/>
    <col min="12548" max="12548" width="14.28515625" style="55" customWidth="1"/>
    <col min="12549" max="12549" width="12.5703125" style="55" customWidth="1"/>
    <col min="12550" max="12550" width="39.42578125" style="55" customWidth="1"/>
    <col min="12551" max="12800" width="9.140625" style="55"/>
    <col min="12801" max="12801" width="51.5703125" style="55" customWidth="1"/>
    <col min="12802" max="12802" width="6.85546875" style="55" customWidth="1"/>
    <col min="12803" max="12803" width="9.28515625" style="55" customWidth="1"/>
    <col min="12804" max="12804" width="14.28515625" style="55" customWidth="1"/>
    <col min="12805" max="12805" width="12.5703125" style="55" customWidth="1"/>
    <col min="12806" max="12806" width="39.42578125" style="55" customWidth="1"/>
    <col min="12807" max="13056" width="9.140625" style="55"/>
    <col min="13057" max="13057" width="51.5703125" style="55" customWidth="1"/>
    <col min="13058" max="13058" width="6.85546875" style="55" customWidth="1"/>
    <col min="13059" max="13059" width="9.28515625" style="55" customWidth="1"/>
    <col min="13060" max="13060" width="14.28515625" style="55" customWidth="1"/>
    <col min="13061" max="13061" width="12.5703125" style="55" customWidth="1"/>
    <col min="13062" max="13062" width="39.42578125" style="55" customWidth="1"/>
    <col min="13063" max="13312" width="9.140625" style="55"/>
    <col min="13313" max="13313" width="51.5703125" style="55" customWidth="1"/>
    <col min="13314" max="13314" width="6.85546875" style="55" customWidth="1"/>
    <col min="13315" max="13315" width="9.28515625" style="55" customWidth="1"/>
    <col min="13316" max="13316" width="14.28515625" style="55" customWidth="1"/>
    <col min="13317" max="13317" width="12.5703125" style="55" customWidth="1"/>
    <col min="13318" max="13318" width="39.42578125" style="55" customWidth="1"/>
    <col min="13319" max="13568" width="9.140625" style="55"/>
    <col min="13569" max="13569" width="51.5703125" style="55" customWidth="1"/>
    <col min="13570" max="13570" width="6.85546875" style="55" customWidth="1"/>
    <col min="13571" max="13571" width="9.28515625" style="55" customWidth="1"/>
    <col min="13572" max="13572" width="14.28515625" style="55" customWidth="1"/>
    <col min="13573" max="13573" width="12.5703125" style="55" customWidth="1"/>
    <col min="13574" max="13574" width="39.42578125" style="55" customWidth="1"/>
    <col min="13575" max="13824" width="9.140625" style="55"/>
    <col min="13825" max="13825" width="51.5703125" style="55" customWidth="1"/>
    <col min="13826" max="13826" width="6.85546875" style="55" customWidth="1"/>
    <col min="13827" max="13827" width="9.28515625" style="55" customWidth="1"/>
    <col min="13828" max="13828" width="14.28515625" style="55" customWidth="1"/>
    <col min="13829" max="13829" width="12.5703125" style="55" customWidth="1"/>
    <col min="13830" max="13830" width="39.42578125" style="55" customWidth="1"/>
    <col min="13831" max="14080" width="9.140625" style="55"/>
    <col min="14081" max="14081" width="51.5703125" style="55" customWidth="1"/>
    <col min="14082" max="14082" width="6.85546875" style="55" customWidth="1"/>
    <col min="14083" max="14083" width="9.28515625" style="55" customWidth="1"/>
    <col min="14084" max="14084" width="14.28515625" style="55" customWidth="1"/>
    <col min="14085" max="14085" width="12.5703125" style="55" customWidth="1"/>
    <col min="14086" max="14086" width="39.42578125" style="55" customWidth="1"/>
    <col min="14087" max="14336" width="9.140625" style="55"/>
    <col min="14337" max="14337" width="51.5703125" style="55" customWidth="1"/>
    <col min="14338" max="14338" width="6.85546875" style="55" customWidth="1"/>
    <col min="14339" max="14339" width="9.28515625" style="55" customWidth="1"/>
    <col min="14340" max="14340" width="14.28515625" style="55" customWidth="1"/>
    <col min="14341" max="14341" width="12.5703125" style="55" customWidth="1"/>
    <col min="14342" max="14342" width="39.42578125" style="55" customWidth="1"/>
    <col min="14343" max="14592" width="9.140625" style="55"/>
    <col min="14593" max="14593" width="51.5703125" style="55" customWidth="1"/>
    <col min="14594" max="14594" width="6.85546875" style="55" customWidth="1"/>
    <col min="14595" max="14595" width="9.28515625" style="55" customWidth="1"/>
    <col min="14596" max="14596" width="14.28515625" style="55" customWidth="1"/>
    <col min="14597" max="14597" width="12.5703125" style="55" customWidth="1"/>
    <col min="14598" max="14598" width="39.42578125" style="55" customWidth="1"/>
    <col min="14599" max="14848" width="9.140625" style="55"/>
    <col min="14849" max="14849" width="51.5703125" style="55" customWidth="1"/>
    <col min="14850" max="14850" width="6.85546875" style="55" customWidth="1"/>
    <col min="14851" max="14851" width="9.28515625" style="55" customWidth="1"/>
    <col min="14852" max="14852" width="14.28515625" style="55" customWidth="1"/>
    <col min="14853" max="14853" width="12.5703125" style="55" customWidth="1"/>
    <col min="14854" max="14854" width="39.42578125" style="55" customWidth="1"/>
    <col min="14855" max="15104" width="9.140625" style="55"/>
    <col min="15105" max="15105" width="51.5703125" style="55" customWidth="1"/>
    <col min="15106" max="15106" width="6.85546875" style="55" customWidth="1"/>
    <col min="15107" max="15107" width="9.28515625" style="55" customWidth="1"/>
    <col min="15108" max="15108" width="14.28515625" style="55" customWidth="1"/>
    <col min="15109" max="15109" width="12.5703125" style="55" customWidth="1"/>
    <col min="15110" max="15110" width="39.42578125" style="55" customWidth="1"/>
    <col min="15111" max="15360" width="9.140625" style="55"/>
    <col min="15361" max="15361" width="51.5703125" style="55" customWidth="1"/>
    <col min="15362" max="15362" width="6.85546875" style="55" customWidth="1"/>
    <col min="15363" max="15363" width="9.28515625" style="55" customWidth="1"/>
    <col min="15364" max="15364" width="14.28515625" style="55" customWidth="1"/>
    <col min="15365" max="15365" width="12.5703125" style="55" customWidth="1"/>
    <col min="15366" max="15366" width="39.42578125" style="55" customWidth="1"/>
    <col min="15367" max="15616" width="9.140625" style="55"/>
    <col min="15617" max="15617" width="51.5703125" style="55" customWidth="1"/>
    <col min="15618" max="15618" width="6.85546875" style="55" customWidth="1"/>
    <col min="15619" max="15619" width="9.28515625" style="55" customWidth="1"/>
    <col min="15620" max="15620" width="14.28515625" style="55" customWidth="1"/>
    <col min="15621" max="15621" width="12.5703125" style="55" customWidth="1"/>
    <col min="15622" max="15622" width="39.42578125" style="55" customWidth="1"/>
    <col min="15623" max="15872" width="9.140625" style="55"/>
    <col min="15873" max="15873" width="51.5703125" style="55" customWidth="1"/>
    <col min="15874" max="15874" width="6.85546875" style="55" customWidth="1"/>
    <col min="15875" max="15875" width="9.28515625" style="55" customWidth="1"/>
    <col min="15876" max="15876" width="14.28515625" style="55" customWidth="1"/>
    <col min="15877" max="15877" width="12.5703125" style="55" customWidth="1"/>
    <col min="15878" max="15878" width="39.42578125" style="55" customWidth="1"/>
    <col min="15879" max="16128" width="9.140625" style="55"/>
    <col min="16129" max="16129" width="51.5703125" style="55" customWidth="1"/>
    <col min="16130" max="16130" width="6.85546875" style="55" customWidth="1"/>
    <col min="16131" max="16131" width="9.28515625" style="55" customWidth="1"/>
    <col min="16132" max="16132" width="14.28515625" style="55" customWidth="1"/>
    <col min="16133" max="16133" width="12.5703125" style="55" customWidth="1"/>
    <col min="16134" max="16134" width="39.42578125" style="55" customWidth="1"/>
    <col min="16135" max="16384" width="9.140625" style="55"/>
  </cols>
  <sheetData>
    <row r="1" spans="1:9" s="13" customFormat="1" ht="36" customHeight="1" thickTop="1" thickBot="1">
      <c r="A1" s="228" t="s">
        <v>126</v>
      </c>
      <c r="B1" s="228"/>
      <c r="C1" s="228"/>
      <c r="D1" s="228"/>
      <c r="E1" s="228"/>
      <c r="F1" s="228"/>
    </row>
    <row r="2" spans="1:9" s="13" customFormat="1" ht="20.100000000000001" customHeight="1" thickTop="1">
      <c r="A2" s="57"/>
      <c r="B2" s="57"/>
      <c r="C2" s="57"/>
      <c r="D2" s="57"/>
      <c r="E2" s="57"/>
      <c r="F2" s="57"/>
    </row>
    <row r="3" spans="1:9" s="14" customFormat="1" ht="30" customHeight="1">
      <c r="A3" s="56" t="s">
        <v>34</v>
      </c>
      <c r="B3" s="209">
        <f>'Ponudbeni list'!C8</f>
        <v>0</v>
      </c>
      <c r="C3" s="209"/>
      <c r="D3" s="209"/>
      <c r="E3" s="209"/>
      <c r="F3" s="209"/>
    </row>
    <row r="4" spans="1:9" s="14" customFormat="1" ht="30" customHeight="1">
      <c r="A4" s="56" t="s">
        <v>35</v>
      </c>
      <c r="B4" s="209">
        <f>'Ponudbeni list'!C9</f>
        <v>0</v>
      </c>
      <c r="C4" s="209"/>
      <c r="D4" s="209"/>
      <c r="E4" s="209"/>
      <c r="F4" s="209"/>
    </row>
    <row r="5" spans="1:9" s="14" customFormat="1" ht="30" customHeight="1">
      <c r="A5" s="56" t="s">
        <v>36</v>
      </c>
      <c r="B5" s="209">
        <f>'Ponudbeni list'!C10</f>
        <v>0</v>
      </c>
      <c r="C5" s="209"/>
      <c r="D5" s="209"/>
      <c r="E5" s="209"/>
      <c r="F5" s="209"/>
    </row>
    <row r="6" spans="1:9" s="14" customFormat="1" ht="18" customHeight="1">
      <c r="A6" s="56"/>
      <c r="B6" s="58"/>
      <c r="C6" s="58"/>
      <c r="D6" s="58"/>
      <c r="E6" s="58"/>
      <c r="F6" s="58"/>
    </row>
    <row r="7" spans="1:9" ht="18" customHeight="1" thickBot="1">
      <c r="A7" s="229"/>
      <c r="B7" s="229"/>
      <c r="C7" s="229"/>
      <c r="D7" s="229"/>
      <c r="E7" s="229"/>
      <c r="F7" s="229"/>
      <c r="I7" s="88" t="s">
        <v>117</v>
      </c>
    </row>
    <row r="8" spans="1:9" s="12" customFormat="1" ht="51.95" customHeight="1">
      <c r="A8" s="78" t="s">
        <v>46</v>
      </c>
      <c r="B8" s="230" t="str">
        <f>'Ponudbeni list'!C5</f>
        <v>Godišnja nabava spojnog materijala za vodovodne instalacije, za IVKOM–VODE d.o.o., Ivanec</v>
      </c>
      <c r="C8" s="230"/>
      <c r="D8" s="230"/>
      <c r="E8" s="230"/>
      <c r="F8" s="231"/>
      <c r="I8" s="89" t="s">
        <v>160</v>
      </c>
    </row>
    <row r="9" spans="1:9" s="12" customFormat="1" ht="51.95" customHeight="1" thickBot="1">
      <c r="A9" s="77" t="s">
        <v>106</v>
      </c>
      <c r="B9" s="232" t="str">
        <f>'Ponudbeni list'!C6</f>
        <v>JN–18–19</v>
      </c>
      <c r="C9" s="232"/>
      <c r="D9" s="232"/>
      <c r="E9" s="232"/>
      <c r="F9" s="233"/>
    </row>
    <row r="10" spans="1:9" ht="15.95" customHeight="1"/>
    <row r="11" spans="1:9" ht="15.95" customHeight="1"/>
    <row r="12" spans="1:9" ht="15.95" customHeight="1"/>
    <row r="13" spans="1:9" s="13" customFormat="1" ht="26.1" customHeight="1">
      <c r="A13" s="234" t="s">
        <v>127</v>
      </c>
      <c r="B13" s="234"/>
      <c r="C13" s="234"/>
      <c r="D13" s="234"/>
      <c r="E13" s="234"/>
      <c r="F13" s="234"/>
    </row>
    <row r="14" spans="1:9" ht="12.95" customHeight="1">
      <c r="A14" s="59"/>
      <c r="B14" s="59"/>
      <c r="C14" s="59"/>
      <c r="D14" s="59"/>
      <c r="E14" s="59"/>
      <c r="F14" s="59"/>
    </row>
    <row r="15" spans="1:9" ht="12.95" customHeight="1">
      <c r="A15" s="59"/>
      <c r="B15" s="59"/>
      <c r="C15" s="59"/>
      <c r="D15" s="59"/>
      <c r="E15" s="59"/>
      <c r="F15" s="59"/>
    </row>
    <row r="16" spans="1:9" ht="48" customHeight="1">
      <c r="A16" s="289" t="s">
        <v>427</v>
      </c>
      <c r="B16" s="290"/>
      <c r="C16" s="290"/>
      <c r="D16" s="290"/>
      <c r="E16" s="290"/>
      <c r="F16" s="290"/>
    </row>
    <row r="17" spans="1:6" ht="12.95" customHeight="1"/>
    <row r="18" spans="1:6" ht="12.95" customHeight="1"/>
    <row r="19" spans="1:6" ht="12.95" customHeight="1"/>
    <row r="20" spans="1:6" ht="15.95" customHeight="1">
      <c r="A20" s="221">
        <f>'Ponudbeni list'!C23</f>
        <v>0</v>
      </c>
      <c r="B20" s="221"/>
      <c r="C20" s="11"/>
      <c r="D20" s="220" t="s">
        <v>38</v>
      </c>
      <c r="E20" s="220"/>
      <c r="F20" s="220"/>
    </row>
    <row r="21" spans="1:6" ht="9.9499999999999993" customHeight="1">
      <c r="A21" s="224" t="s">
        <v>37</v>
      </c>
      <c r="B21" s="224"/>
      <c r="D21" s="225"/>
      <c r="E21" s="225"/>
      <c r="F21" s="225"/>
    </row>
    <row r="22" spans="1:6" ht="14.25">
      <c r="D22" s="226">
        <f>'Ponudbeni list'!C28</f>
        <v>0</v>
      </c>
      <c r="E22" s="226"/>
      <c r="F22" s="226"/>
    </row>
    <row r="23" spans="1:6" ht="9.9499999999999993" customHeight="1">
      <c r="D23" s="227" t="s">
        <v>39</v>
      </c>
      <c r="E23" s="227"/>
      <c r="F23" s="227"/>
    </row>
    <row r="24" spans="1:6">
      <c r="D24" s="222"/>
      <c r="E24" s="222"/>
      <c r="F24" s="222"/>
    </row>
    <row r="25" spans="1:6">
      <c r="D25" s="222"/>
      <c r="E25" s="222"/>
      <c r="F25" s="222"/>
    </row>
    <row r="26" spans="1:6">
      <c r="D26" s="222"/>
      <c r="E26" s="222"/>
      <c r="F26" s="222"/>
    </row>
    <row r="27" spans="1:6">
      <c r="C27" s="16" t="s">
        <v>45</v>
      </c>
      <c r="D27" s="223"/>
      <c r="E27" s="223"/>
      <c r="F27" s="223"/>
    </row>
    <row r="28" spans="1:6" ht="9.9499999999999993" customHeight="1">
      <c r="D28" s="224" t="s">
        <v>116</v>
      </c>
      <c r="E28" s="224"/>
      <c r="F28" s="224"/>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7"/>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9" customFormat="1" ht="12.75" customHeight="1">
      <c r="A1" s="239" t="s">
        <v>176</v>
      </c>
      <c r="B1" s="239"/>
      <c r="C1" s="240">
        <f>'Ponudbeni list'!C8</f>
        <v>0</v>
      </c>
      <c r="D1" s="240"/>
      <c r="E1" s="240"/>
      <c r="F1" s="240"/>
      <c r="G1" s="240"/>
      <c r="H1" s="240"/>
      <c r="I1" s="96"/>
      <c r="J1" s="243" t="s">
        <v>184</v>
      </c>
      <c r="K1" s="97"/>
      <c r="L1" s="98"/>
      <c r="M1" s="98"/>
      <c r="N1" s="98"/>
      <c r="O1" s="98"/>
      <c r="P1" s="98"/>
      <c r="Q1" s="98"/>
      <c r="R1" s="98"/>
      <c r="S1" s="98"/>
      <c r="T1" s="98"/>
      <c r="U1" s="98"/>
      <c r="V1" s="98"/>
      <c r="W1" s="98"/>
    </row>
    <row r="2" spans="1:23" s="99" customFormat="1" ht="12.75" customHeight="1">
      <c r="A2" s="239" t="s">
        <v>177</v>
      </c>
      <c r="B2" s="239"/>
      <c r="C2" s="244">
        <f>'Ponudbeni list'!C9</f>
        <v>0</v>
      </c>
      <c r="D2" s="244"/>
      <c r="E2" s="244"/>
      <c r="F2" s="244"/>
      <c r="G2" s="244"/>
      <c r="H2" s="244"/>
      <c r="I2" s="96"/>
      <c r="J2" s="243"/>
      <c r="K2" s="97"/>
      <c r="L2" s="98"/>
      <c r="M2" s="98"/>
      <c r="N2" s="98"/>
      <c r="O2" s="98"/>
      <c r="P2" s="98"/>
      <c r="Q2" s="98"/>
      <c r="R2" s="98"/>
      <c r="S2" s="98"/>
      <c r="T2" s="98"/>
      <c r="U2" s="98"/>
      <c r="V2" s="98"/>
      <c r="W2" s="98"/>
    </row>
    <row r="3" spans="1:23" s="99" customFormat="1" ht="12.75" customHeight="1">
      <c r="A3" s="239" t="s">
        <v>33</v>
      </c>
      <c r="B3" s="239"/>
      <c r="C3" s="244">
        <f>'Ponudbeni list'!C10</f>
        <v>0</v>
      </c>
      <c r="D3" s="244"/>
      <c r="E3" s="244"/>
      <c r="F3" s="244"/>
      <c r="G3" s="244"/>
      <c r="H3" s="244"/>
      <c r="I3" s="96"/>
      <c r="J3" s="100"/>
      <c r="K3" s="97"/>
      <c r="L3" s="98"/>
      <c r="M3" s="98"/>
      <c r="N3" s="98"/>
      <c r="O3" s="98"/>
      <c r="P3" s="98"/>
      <c r="Q3" s="98"/>
      <c r="R3" s="98"/>
      <c r="S3" s="98"/>
      <c r="T3" s="98"/>
      <c r="U3" s="98"/>
      <c r="V3" s="98"/>
      <c r="W3" s="98"/>
    </row>
    <row r="4" spans="1:23" s="99" customFormat="1" ht="12.75" customHeight="1">
      <c r="A4" s="239" t="s">
        <v>178</v>
      </c>
      <c r="B4" s="239"/>
      <c r="C4" s="242">
        <f>'Ponudbeni list'!C13</f>
        <v>0</v>
      </c>
      <c r="D4" s="242"/>
      <c r="E4" s="242"/>
      <c r="F4" s="242"/>
      <c r="G4" s="242"/>
      <c r="H4" s="242"/>
      <c r="I4" s="96"/>
      <c r="J4" s="100"/>
      <c r="K4" s="97"/>
      <c r="L4" s="98"/>
      <c r="M4" s="98"/>
      <c r="N4" s="98"/>
      <c r="O4" s="98"/>
      <c r="P4" s="98"/>
      <c r="Q4" s="98"/>
      <c r="R4" s="98"/>
      <c r="S4" s="98"/>
      <c r="T4" s="98"/>
      <c r="U4" s="98"/>
      <c r="V4" s="98"/>
      <c r="W4" s="98"/>
    </row>
    <row r="5" spans="1:23" s="99" customFormat="1" ht="12.75" customHeight="1">
      <c r="A5" s="241" t="s">
        <v>179</v>
      </c>
      <c r="B5" s="241"/>
      <c r="C5" s="242">
        <f>'Ponudbeni list'!C28</f>
        <v>0</v>
      </c>
      <c r="D5" s="242"/>
      <c r="E5" s="242"/>
      <c r="F5" s="242"/>
      <c r="G5" s="242"/>
      <c r="H5" s="242"/>
      <c r="I5" s="96"/>
      <c r="J5" s="100"/>
      <c r="K5" s="97"/>
      <c r="L5" s="98"/>
      <c r="M5" s="98"/>
      <c r="N5" s="98"/>
      <c r="O5" s="98"/>
      <c r="P5" s="98"/>
      <c r="Q5" s="98"/>
      <c r="R5" s="98"/>
      <c r="S5" s="98"/>
      <c r="T5" s="98"/>
      <c r="U5" s="98"/>
      <c r="V5" s="98"/>
      <c r="W5" s="98"/>
    </row>
    <row r="6" spans="1:23" s="99" customFormat="1" ht="12.75" customHeight="1">
      <c r="A6" s="241" t="s">
        <v>180</v>
      </c>
      <c r="B6" s="241"/>
      <c r="C6" s="242">
        <f>'Ponudbeni list'!C27</f>
        <v>0</v>
      </c>
      <c r="D6" s="242"/>
      <c r="E6" s="242"/>
      <c r="F6" s="242"/>
      <c r="G6" s="242"/>
      <c r="H6" s="242"/>
      <c r="I6" s="96"/>
      <c r="J6" s="100"/>
      <c r="K6" s="97"/>
      <c r="L6" s="98"/>
      <c r="M6" s="98"/>
      <c r="N6" s="98"/>
      <c r="O6" s="98"/>
      <c r="P6" s="98"/>
      <c r="Q6" s="98"/>
      <c r="R6" s="98"/>
      <c r="S6" s="98"/>
      <c r="T6" s="98"/>
      <c r="U6" s="98"/>
      <c r="V6" s="98"/>
      <c r="W6" s="98"/>
    </row>
    <row r="7" spans="1:23" s="99" customFormat="1" ht="12.75" customHeight="1">
      <c r="A7" s="239" t="s">
        <v>181</v>
      </c>
      <c r="B7" s="239"/>
      <c r="C7" s="239"/>
      <c r="D7" s="239"/>
      <c r="E7" s="239"/>
      <c r="F7" s="239"/>
      <c r="G7" s="239"/>
      <c r="H7" s="239"/>
      <c r="I7" s="96"/>
      <c r="J7" s="100"/>
      <c r="K7" s="97"/>
      <c r="L7" s="98"/>
      <c r="M7" s="98"/>
      <c r="N7" s="98"/>
      <c r="O7" s="98"/>
      <c r="P7" s="98"/>
      <c r="Q7" s="98"/>
      <c r="R7" s="98"/>
      <c r="S7" s="98"/>
      <c r="T7" s="98"/>
      <c r="U7" s="98"/>
      <c r="V7" s="98"/>
      <c r="W7" s="98"/>
    </row>
    <row r="8" spans="1:23" s="67" customFormat="1" ht="5.0999999999999996" customHeight="1">
      <c r="A8" s="235"/>
      <c r="B8" s="236"/>
      <c r="C8" s="236"/>
      <c r="D8" s="236"/>
      <c r="E8" s="236"/>
      <c r="F8" s="236"/>
      <c r="G8" s="236"/>
      <c r="H8" s="236"/>
      <c r="I8" s="71"/>
      <c r="J8" s="70"/>
      <c r="K8" s="69"/>
      <c r="L8" s="68"/>
      <c r="M8" s="68"/>
      <c r="N8" s="68"/>
      <c r="O8" s="68"/>
      <c r="P8" s="68"/>
      <c r="Q8" s="68"/>
      <c r="R8" s="68"/>
      <c r="S8" s="68"/>
      <c r="T8" s="68"/>
      <c r="U8" s="68"/>
      <c r="V8" s="68"/>
      <c r="W8" s="68"/>
    </row>
    <row r="9" spans="1:23" s="67" customFormat="1" ht="12.75" customHeight="1">
      <c r="A9" s="235" t="s">
        <v>147</v>
      </c>
      <c r="B9" s="236"/>
      <c r="C9" s="236"/>
      <c r="D9" s="236"/>
      <c r="E9" s="236"/>
      <c r="F9" s="236"/>
      <c r="G9" s="236"/>
      <c r="H9" s="236"/>
      <c r="I9" s="71"/>
      <c r="J9" s="70"/>
      <c r="K9" s="69"/>
      <c r="L9" s="68"/>
      <c r="M9" s="68"/>
      <c r="N9" s="68"/>
      <c r="O9" s="68"/>
      <c r="P9" s="68"/>
      <c r="Q9" s="68"/>
      <c r="R9" s="68"/>
      <c r="S9" s="68"/>
      <c r="T9" s="68"/>
      <c r="U9" s="68"/>
      <c r="V9" s="68"/>
      <c r="W9" s="68"/>
    </row>
    <row r="10" spans="1:23" s="67" customFormat="1" ht="5.0999999999999996" customHeight="1">
      <c r="A10" s="235"/>
      <c r="B10" s="236"/>
      <c r="C10" s="236"/>
      <c r="D10" s="236"/>
      <c r="E10" s="236"/>
      <c r="F10" s="236"/>
      <c r="G10" s="236"/>
      <c r="H10" s="236"/>
      <c r="I10" s="71"/>
      <c r="J10" s="70"/>
      <c r="K10" s="69"/>
      <c r="L10" s="68"/>
      <c r="M10" s="68"/>
      <c r="N10" s="68"/>
      <c r="O10" s="68"/>
      <c r="P10" s="68"/>
      <c r="Q10" s="68"/>
      <c r="R10" s="68"/>
      <c r="S10" s="68"/>
      <c r="T10" s="68"/>
      <c r="U10" s="68"/>
      <c r="V10" s="68"/>
      <c r="W10" s="68"/>
    </row>
    <row r="11" spans="1:23" s="67" customFormat="1" ht="38.25" customHeight="1">
      <c r="A11" s="235" t="s">
        <v>197</v>
      </c>
      <c r="B11" s="236"/>
      <c r="C11" s="236"/>
      <c r="D11" s="236"/>
      <c r="E11" s="236"/>
      <c r="F11" s="236"/>
      <c r="G11" s="236"/>
      <c r="H11" s="236"/>
      <c r="I11" s="71"/>
      <c r="J11" s="70"/>
      <c r="K11" s="69"/>
      <c r="L11" s="68"/>
      <c r="M11" s="68"/>
      <c r="N11" s="68"/>
      <c r="O11" s="68"/>
      <c r="P11" s="68"/>
      <c r="Q11" s="68"/>
      <c r="R11" s="68"/>
      <c r="S11" s="68"/>
      <c r="T11" s="68"/>
      <c r="U11" s="68"/>
      <c r="V11" s="68"/>
      <c r="W11" s="68"/>
    </row>
    <row r="12" spans="1:23" s="67" customFormat="1" ht="9.9499999999999993" customHeight="1">
      <c r="A12" s="235"/>
      <c r="B12" s="236"/>
      <c r="C12" s="236"/>
      <c r="D12" s="236"/>
      <c r="E12" s="236"/>
      <c r="F12" s="236"/>
      <c r="G12" s="236"/>
      <c r="H12" s="236"/>
      <c r="I12" s="71"/>
      <c r="J12" s="70"/>
      <c r="K12" s="69"/>
      <c r="L12" s="68"/>
      <c r="M12" s="68"/>
      <c r="N12" s="68"/>
      <c r="O12" s="68"/>
      <c r="P12" s="68"/>
      <c r="Q12" s="68"/>
      <c r="R12" s="68"/>
      <c r="S12" s="68"/>
      <c r="T12" s="68"/>
      <c r="U12" s="68"/>
      <c r="V12" s="68"/>
      <c r="W12" s="68"/>
    </row>
    <row r="13" spans="1:23" s="67" customFormat="1" ht="12.75" customHeight="1">
      <c r="A13" s="291" t="s">
        <v>428</v>
      </c>
      <c r="B13" s="292"/>
      <c r="C13" s="292"/>
      <c r="D13" s="292"/>
      <c r="E13" s="292"/>
      <c r="F13" s="292"/>
      <c r="G13" s="292"/>
      <c r="H13" s="292"/>
      <c r="I13" s="71"/>
      <c r="J13" s="70"/>
      <c r="K13" s="69"/>
      <c r="L13" s="68"/>
      <c r="M13" s="68"/>
      <c r="N13" s="68"/>
      <c r="O13" s="68"/>
      <c r="P13" s="68"/>
      <c r="Q13" s="68"/>
      <c r="R13" s="68"/>
      <c r="S13" s="68"/>
      <c r="T13" s="68"/>
      <c r="U13" s="68"/>
      <c r="V13" s="68"/>
      <c r="W13" s="68"/>
    </row>
    <row r="14" spans="1:23" s="67" customFormat="1" ht="9.9499999999999993" customHeight="1">
      <c r="A14" s="235"/>
      <c r="B14" s="236"/>
      <c r="C14" s="236"/>
      <c r="D14" s="236"/>
      <c r="E14" s="236"/>
      <c r="F14" s="236"/>
      <c r="G14" s="236"/>
      <c r="H14" s="236"/>
      <c r="I14" s="71"/>
      <c r="J14" s="70"/>
      <c r="K14" s="69"/>
      <c r="L14" s="68"/>
      <c r="M14" s="68"/>
      <c r="N14" s="68"/>
      <c r="O14" s="68"/>
      <c r="P14" s="68"/>
      <c r="Q14" s="68"/>
      <c r="R14" s="68"/>
      <c r="S14" s="68"/>
      <c r="T14" s="68"/>
      <c r="U14" s="68"/>
      <c r="V14" s="68"/>
      <c r="W14" s="68"/>
    </row>
    <row r="15" spans="1:23" s="67" customFormat="1" ht="9.9499999999999993" customHeight="1">
      <c r="A15" s="235"/>
      <c r="B15" s="236"/>
      <c r="C15" s="236"/>
      <c r="D15" s="236"/>
      <c r="E15" s="236"/>
      <c r="F15" s="236"/>
      <c r="G15" s="236"/>
      <c r="H15" s="236"/>
      <c r="I15" s="71"/>
      <c r="J15" s="70"/>
      <c r="K15" s="69"/>
      <c r="L15" s="68"/>
      <c r="M15" s="68"/>
      <c r="N15" s="68"/>
      <c r="O15" s="68"/>
      <c r="P15" s="68"/>
      <c r="Q15" s="68"/>
      <c r="R15" s="68"/>
      <c r="S15" s="68"/>
      <c r="T15" s="68"/>
      <c r="U15" s="68"/>
      <c r="V15" s="68"/>
      <c r="W15" s="68"/>
    </row>
    <row r="16" spans="1:23" s="67" customFormat="1" ht="9.9499999999999993" customHeight="1">
      <c r="A16" s="235"/>
      <c r="B16" s="236"/>
      <c r="C16" s="236"/>
      <c r="D16" s="236"/>
      <c r="E16" s="236"/>
      <c r="F16" s="236"/>
      <c r="G16" s="236"/>
      <c r="H16" s="236"/>
      <c r="I16" s="71"/>
      <c r="J16" s="70"/>
      <c r="K16" s="69"/>
      <c r="L16" s="68"/>
      <c r="M16" s="68"/>
      <c r="N16" s="68"/>
      <c r="O16" s="68"/>
      <c r="P16" s="68"/>
      <c r="Q16" s="68"/>
      <c r="R16" s="68"/>
      <c r="S16" s="68"/>
      <c r="T16" s="68"/>
      <c r="U16" s="68"/>
      <c r="V16" s="68"/>
      <c r="W16" s="68"/>
    </row>
    <row r="17" spans="1:23" s="111" customFormat="1" ht="14.1" customHeight="1">
      <c r="A17" s="252" t="s">
        <v>429</v>
      </c>
      <c r="B17" s="253"/>
      <c r="C17" s="253"/>
      <c r="D17" s="253"/>
      <c r="E17" s="253"/>
      <c r="F17" s="253"/>
      <c r="G17" s="253"/>
      <c r="H17" s="253"/>
      <c r="I17" s="75"/>
      <c r="J17" s="74"/>
      <c r="K17" s="74"/>
      <c r="L17" s="73"/>
      <c r="M17" s="73"/>
      <c r="N17" s="73"/>
      <c r="O17" s="73"/>
      <c r="P17" s="73"/>
      <c r="Q17" s="73"/>
      <c r="R17" s="73"/>
      <c r="S17" s="73"/>
      <c r="T17" s="73"/>
      <c r="U17" s="73"/>
      <c r="V17" s="73"/>
      <c r="W17" s="73"/>
    </row>
    <row r="18" spans="1:23" s="67" customFormat="1" ht="9.9499999999999993" customHeight="1">
      <c r="A18" s="235"/>
      <c r="B18" s="236"/>
      <c r="C18" s="236"/>
      <c r="D18" s="236"/>
      <c r="E18" s="236"/>
      <c r="F18" s="236"/>
      <c r="G18" s="236"/>
      <c r="H18" s="236"/>
      <c r="I18" s="71"/>
      <c r="J18" s="70"/>
      <c r="K18" s="69"/>
      <c r="L18" s="68"/>
      <c r="M18" s="68"/>
      <c r="N18" s="68"/>
      <c r="O18" s="68"/>
      <c r="P18" s="68"/>
      <c r="Q18" s="68"/>
      <c r="R18" s="68"/>
      <c r="S18" s="68"/>
      <c r="T18" s="68"/>
      <c r="U18" s="68"/>
      <c r="V18" s="68"/>
      <c r="W18" s="68"/>
    </row>
    <row r="19" spans="1:23" s="67" customFormat="1" ht="9.9499999999999993" customHeight="1">
      <c r="A19" s="235"/>
      <c r="B19" s="236"/>
      <c r="C19" s="236"/>
      <c r="D19" s="236"/>
      <c r="E19" s="236"/>
      <c r="F19" s="236"/>
      <c r="G19" s="236"/>
      <c r="H19" s="236"/>
      <c r="I19" s="71"/>
      <c r="J19" s="70"/>
      <c r="K19" s="69"/>
      <c r="L19" s="68"/>
      <c r="M19" s="68"/>
      <c r="N19" s="68"/>
      <c r="O19" s="68"/>
      <c r="P19" s="68"/>
      <c r="Q19" s="68"/>
      <c r="R19" s="68"/>
      <c r="S19" s="68"/>
      <c r="T19" s="68"/>
      <c r="U19" s="68"/>
      <c r="V19" s="68"/>
      <c r="W19" s="68"/>
    </row>
    <row r="20" spans="1:23" s="67" customFormat="1" ht="9.9499999999999993" customHeight="1">
      <c r="A20" s="235"/>
      <c r="B20" s="236"/>
      <c r="C20" s="236"/>
      <c r="D20" s="236"/>
      <c r="E20" s="236"/>
      <c r="F20" s="236"/>
      <c r="G20" s="236"/>
      <c r="H20" s="236"/>
      <c r="I20" s="71"/>
      <c r="J20" s="70"/>
      <c r="K20" s="69"/>
      <c r="L20" s="68"/>
      <c r="M20" s="68"/>
      <c r="N20" s="68"/>
      <c r="O20" s="68"/>
      <c r="P20" s="68"/>
      <c r="Q20" s="68"/>
      <c r="R20" s="68"/>
      <c r="S20" s="68"/>
      <c r="T20" s="68"/>
      <c r="U20" s="68"/>
      <c r="V20" s="68"/>
      <c r="W20" s="68"/>
    </row>
    <row r="21" spans="1:23" s="67" customFormat="1" ht="12.75" customHeight="1">
      <c r="A21" s="237" t="s">
        <v>146</v>
      </c>
      <c r="B21" s="238"/>
      <c r="C21" s="238"/>
      <c r="D21" s="238"/>
      <c r="E21" s="238"/>
      <c r="F21" s="238"/>
      <c r="G21" s="238"/>
      <c r="H21" s="238"/>
      <c r="I21" s="71"/>
      <c r="J21" s="70"/>
      <c r="K21" s="69"/>
      <c r="L21" s="68"/>
      <c r="M21" s="68"/>
      <c r="N21" s="68"/>
      <c r="O21" s="68"/>
      <c r="P21" s="68"/>
      <c r="Q21" s="68"/>
      <c r="R21" s="68"/>
      <c r="S21" s="68"/>
      <c r="T21" s="68"/>
      <c r="U21" s="68"/>
      <c r="V21" s="68"/>
      <c r="W21" s="68"/>
    </row>
    <row r="22" spans="1:23" s="67" customFormat="1" ht="5.0999999999999996" customHeight="1">
      <c r="A22" s="235"/>
      <c r="B22" s="236"/>
      <c r="C22" s="236"/>
      <c r="D22" s="236"/>
      <c r="E22" s="236"/>
      <c r="F22" s="236"/>
      <c r="G22" s="236"/>
      <c r="H22" s="236"/>
      <c r="I22" s="71"/>
      <c r="J22" s="70"/>
      <c r="K22" s="69"/>
      <c r="L22" s="68"/>
      <c r="M22" s="68"/>
      <c r="N22" s="68"/>
      <c r="O22" s="68"/>
      <c r="P22" s="68"/>
      <c r="Q22" s="68"/>
      <c r="R22" s="68"/>
      <c r="S22" s="68"/>
      <c r="T22" s="68"/>
      <c r="U22" s="68"/>
      <c r="V22" s="68"/>
      <c r="W22" s="68"/>
    </row>
    <row r="23" spans="1:23" s="67" customFormat="1" ht="38.1" customHeight="1">
      <c r="A23" s="235" t="s">
        <v>430</v>
      </c>
      <c r="B23" s="236"/>
      <c r="C23" s="236"/>
      <c r="D23" s="236"/>
      <c r="E23" s="236"/>
      <c r="F23" s="236"/>
      <c r="G23" s="236"/>
      <c r="H23" s="236"/>
      <c r="I23" s="71"/>
      <c r="J23" s="70"/>
      <c r="K23" s="69"/>
      <c r="L23" s="68"/>
      <c r="M23" s="68"/>
      <c r="N23" s="68"/>
      <c r="O23" s="68"/>
      <c r="P23" s="68"/>
      <c r="Q23" s="68"/>
      <c r="R23" s="68"/>
      <c r="S23" s="68"/>
      <c r="T23" s="68"/>
      <c r="U23" s="68"/>
      <c r="V23" s="68"/>
      <c r="W23" s="68"/>
    </row>
    <row r="24" spans="1:23" s="67" customFormat="1" ht="5.0999999999999996" customHeight="1">
      <c r="A24" s="235"/>
      <c r="B24" s="236"/>
      <c r="C24" s="236"/>
      <c r="D24" s="236"/>
      <c r="E24" s="236"/>
      <c r="F24" s="236"/>
      <c r="G24" s="236"/>
      <c r="H24" s="236"/>
      <c r="I24" s="71"/>
      <c r="J24" s="70"/>
      <c r="K24" s="69"/>
      <c r="L24" s="68"/>
      <c r="M24" s="68"/>
      <c r="N24" s="68"/>
      <c r="O24" s="68"/>
      <c r="P24" s="68"/>
      <c r="Q24" s="68"/>
      <c r="R24" s="68"/>
      <c r="S24" s="68"/>
      <c r="T24" s="68"/>
      <c r="U24" s="68"/>
      <c r="V24" s="68"/>
      <c r="W24" s="68"/>
    </row>
    <row r="25" spans="1:23" s="67" customFormat="1" ht="27" customHeight="1">
      <c r="A25" s="235" t="s">
        <v>149</v>
      </c>
      <c r="B25" s="236"/>
      <c r="C25" s="236"/>
      <c r="D25" s="236"/>
      <c r="E25" s="236"/>
      <c r="F25" s="236"/>
      <c r="G25" s="236"/>
      <c r="H25" s="236"/>
      <c r="I25" s="71"/>
      <c r="J25" s="70"/>
      <c r="K25" s="69"/>
      <c r="L25" s="68"/>
      <c r="M25" s="68"/>
      <c r="N25" s="68"/>
      <c r="O25" s="68"/>
      <c r="P25" s="68"/>
      <c r="Q25" s="68"/>
      <c r="R25" s="68"/>
      <c r="S25" s="68"/>
      <c r="T25" s="68"/>
      <c r="U25" s="68"/>
      <c r="V25" s="68"/>
      <c r="W25" s="68"/>
    </row>
    <row r="26" spans="1:23" s="67" customFormat="1" ht="3" customHeight="1">
      <c r="A26" s="235"/>
      <c r="B26" s="236"/>
      <c r="C26" s="236"/>
      <c r="D26" s="236"/>
      <c r="E26" s="236"/>
      <c r="F26" s="236"/>
      <c r="G26" s="236"/>
      <c r="H26" s="236"/>
      <c r="I26" s="71"/>
      <c r="J26" s="134"/>
      <c r="K26" s="69"/>
      <c r="L26" s="68"/>
      <c r="M26" s="68"/>
      <c r="N26" s="68"/>
      <c r="O26" s="68"/>
      <c r="P26" s="68"/>
      <c r="Q26" s="68"/>
      <c r="R26" s="68"/>
      <c r="S26" s="68"/>
      <c r="T26" s="68"/>
      <c r="U26" s="68"/>
      <c r="V26" s="68"/>
      <c r="W26" s="68"/>
    </row>
    <row r="27" spans="1:23" s="67" customFormat="1" ht="12.75" customHeight="1">
      <c r="A27" s="235" t="s">
        <v>431</v>
      </c>
      <c r="B27" s="236"/>
      <c r="C27" s="236"/>
      <c r="D27" s="236"/>
      <c r="E27" s="236"/>
      <c r="F27" s="236"/>
      <c r="G27" s="236"/>
      <c r="H27" s="236"/>
      <c r="I27" s="71"/>
      <c r="J27" s="134"/>
      <c r="K27" s="69"/>
      <c r="L27" s="68"/>
      <c r="M27" s="68"/>
      <c r="N27" s="68"/>
      <c r="O27" s="68"/>
      <c r="P27" s="68"/>
      <c r="Q27" s="68"/>
      <c r="R27" s="68"/>
      <c r="S27" s="68"/>
      <c r="T27" s="68"/>
      <c r="U27" s="68"/>
      <c r="V27" s="68"/>
      <c r="W27" s="68"/>
    </row>
    <row r="28" spans="1:23" s="67" customFormat="1" ht="9.9499999999999993" customHeight="1">
      <c r="A28" s="235"/>
      <c r="B28" s="236"/>
      <c r="C28" s="236"/>
      <c r="D28" s="236"/>
      <c r="E28" s="236"/>
      <c r="F28" s="236"/>
      <c r="G28" s="236"/>
      <c r="H28" s="236"/>
      <c r="I28" s="71"/>
      <c r="J28" s="70"/>
      <c r="K28" s="69"/>
      <c r="L28" s="68"/>
      <c r="M28" s="68"/>
      <c r="N28" s="68"/>
      <c r="O28" s="68"/>
      <c r="P28" s="68"/>
      <c r="Q28" s="68"/>
      <c r="R28" s="68"/>
      <c r="S28" s="68"/>
      <c r="T28" s="68"/>
      <c r="U28" s="68"/>
      <c r="V28" s="68"/>
      <c r="W28" s="68"/>
    </row>
    <row r="29" spans="1:23" s="67" customFormat="1" ht="9.9499999999999993" customHeight="1">
      <c r="A29" s="235"/>
      <c r="B29" s="236"/>
      <c r="C29" s="236"/>
      <c r="D29" s="236"/>
      <c r="E29" s="236"/>
      <c r="F29" s="236"/>
      <c r="G29" s="236"/>
      <c r="H29" s="236"/>
      <c r="I29" s="71"/>
      <c r="J29" s="70"/>
      <c r="K29" s="69"/>
      <c r="L29" s="68"/>
      <c r="M29" s="68"/>
      <c r="N29" s="68"/>
      <c r="O29" s="68"/>
      <c r="P29" s="68"/>
      <c r="Q29" s="68"/>
      <c r="R29" s="68"/>
      <c r="S29" s="68"/>
      <c r="T29" s="68"/>
      <c r="U29" s="68"/>
      <c r="V29" s="68"/>
      <c r="W29" s="68"/>
    </row>
    <row r="30" spans="1:23" s="67" customFormat="1" ht="12.75" customHeight="1">
      <c r="A30" s="237" t="s">
        <v>145</v>
      </c>
      <c r="B30" s="238"/>
      <c r="C30" s="238"/>
      <c r="D30" s="238"/>
      <c r="E30" s="238"/>
      <c r="F30" s="238"/>
      <c r="G30" s="238"/>
      <c r="H30" s="238"/>
      <c r="I30" s="71"/>
      <c r="J30" s="70"/>
      <c r="K30" s="69"/>
      <c r="L30" s="68"/>
      <c r="M30" s="68"/>
      <c r="N30" s="68"/>
      <c r="O30" s="68"/>
      <c r="P30" s="68"/>
      <c r="Q30" s="68"/>
      <c r="R30" s="68"/>
      <c r="S30" s="68"/>
      <c r="T30" s="68"/>
      <c r="U30" s="68"/>
      <c r="V30" s="68"/>
      <c r="W30" s="68"/>
    </row>
    <row r="31" spans="1:23" s="67" customFormat="1" ht="5.0999999999999996" customHeight="1">
      <c r="A31" s="235"/>
      <c r="B31" s="236"/>
      <c r="C31" s="236"/>
      <c r="D31" s="236"/>
      <c r="E31" s="236"/>
      <c r="F31" s="236"/>
      <c r="G31" s="236"/>
      <c r="H31" s="236"/>
      <c r="I31" s="71"/>
      <c r="J31" s="70"/>
      <c r="K31" s="69"/>
      <c r="L31" s="68"/>
      <c r="M31" s="68"/>
      <c r="N31" s="68"/>
      <c r="O31" s="68"/>
      <c r="P31" s="68"/>
      <c r="Q31" s="68"/>
      <c r="R31" s="68"/>
      <c r="S31" s="68"/>
      <c r="T31" s="68"/>
      <c r="U31" s="68"/>
      <c r="V31" s="68"/>
      <c r="W31" s="68"/>
    </row>
    <row r="32" spans="1:23" s="67" customFormat="1" ht="25.5" customHeight="1">
      <c r="A32" s="235" t="s">
        <v>212</v>
      </c>
      <c r="B32" s="236"/>
      <c r="C32" s="236"/>
      <c r="D32" s="236"/>
      <c r="E32" s="236"/>
      <c r="F32" s="236"/>
      <c r="G32" s="236"/>
      <c r="H32" s="236"/>
      <c r="I32" s="71"/>
      <c r="J32" s="70"/>
      <c r="K32" s="69"/>
      <c r="L32" s="68"/>
      <c r="M32" s="68"/>
      <c r="N32" s="68"/>
      <c r="O32" s="68"/>
      <c r="P32" s="68"/>
      <c r="Q32" s="68"/>
      <c r="R32" s="68"/>
      <c r="S32" s="68"/>
      <c r="T32" s="68"/>
      <c r="U32" s="68"/>
      <c r="V32" s="68"/>
      <c r="W32" s="68"/>
    </row>
    <row r="33" spans="1:23" s="67" customFormat="1" ht="3" customHeight="1">
      <c r="A33" s="235"/>
      <c r="B33" s="236"/>
      <c r="C33" s="236"/>
      <c r="D33" s="236"/>
      <c r="E33" s="236"/>
      <c r="F33" s="236"/>
      <c r="G33" s="236"/>
      <c r="H33" s="236"/>
      <c r="I33" s="71"/>
      <c r="J33" s="70"/>
      <c r="K33" s="69"/>
      <c r="L33" s="68"/>
      <c r="M33" s="68"/>
      <c r="N33" s="68"/>
      <c r="O33" s="68"/>
      <c r="P33" s="68"/>
      <c r="Q33" s="68"/>
      <c r="R33" s="68"/>
      <c r="S33" s="68"/>
      <c r="T33" s="68"/>
      <c r="U33" s="68"/>
      <c r="V33" s="68"/>
      <c r="W33" s="68"/>
    </row>
    <row r="34" spans="1:23" s="67" customFormat="1" ht="14.25" customHeight="1">
      <c r="A34" s="250">
        <f>'Ponudbeni list'!C24</f>
        <v>0</v>
      </c>
      <c r="B34" s="251"/>
      <c r="C34" s="251"/>
      <c r="D34" s="251"/>
      <c r="E34" s="251"/>
      <c r="F34" s="251"/>
      <c r="G34" s="251"/>
      <c r="H34" s="251"/>
      <c r="I34" s="71"/>
      <c r="J34" s="70"/>
      <c r="K34" s="69"/>
      <c r="L34" s="68"/>
      <c r="M34" s="68"/>
      <c r="N34" s="68"/>
      <c r="O34" s="68"/>
      <c r="P34" s="68"/>
      <c r="Q34" s="68"/>
      <c r="R34" s="68"/>
      <c r="S34" s="68"/>
      <c r="T34" s="68"/>
      <c r="U34" s="68"/>
      <c r="V34" s="68"/>
      <c r="W34" s="68"/>
    </row>
    <row r="35" spans="1:23" s="67" customFormat="1" ht="3" customHeight="1">
      <c r="A35" s="235"/>
      <c r="B35" s="236"/>
      <c r="C35" s="236"/>
      <c r="D35" s="236"/>
      <c r="E35" s="236"/>
      <c r="F35" s="236"/>
      <c r="G35" s="236"/>
      <c r="H35" s="236"/>
      <c r="I35" s="71"/>
      <c r="J35" s="70"/>
      <c r="K35" s="69"/>
      <c r="L35" s="68"/>
      <c r="M35" s="68"/>
      <c r="N35" s="68"/>
      <c r="O35" s="68"/>
      <c r="P35" s="68"/>
      <c r="Q35" s="68"/>
      <c r="R35" s="68"/>
      <c r="S35" s="68"/>
      <c r="T35" s="68"/>
      <c r="U35" s="68"/>
      <c r="V35" s="68"/>
      <c r="W35" s="68"/>
    </row>
    <row r="36" spans="1:23" s="67" customFormat="1" ht="12.75" customHeight="1">
      <c r="A36" s="235" t="s">
        <v>148</v>
      </c>
      <c r="B36" s="236"/>
      <c r="C36" s="236"/>
      <c r="D36" s="236"/>
      <c r="E36" s="236"/>
      <c r="F36" s="236"/>
      <c r="G36" s="236"/>
      <c r="H36" s="236"/>
      <c r="I36" s="71"/>
      <c r="J36" s="83" t="s">
        <v>173</v>
      </c>
      <c r="K36" s="69"/>
      <c r="L36" s="68"/>
      <c r="M36" s="68"/>
      <c r="N36" s="68"/>
      <c r="O36" s="68"/>
      <c r="P36" s="68"/>
      <c r="Q36" s="68"/>
      <c r="R36" s="68"/>
      <c r="S36" s="68"/>
      <c r="T36" s="68"/>
      <c r="U36" s="68"/>
      <c r="V36" s="68"/>
      <c r="W36" s="68"/>
    </row>
    <row r="37" spans="1:23" s="67" customFormat="1" ht="3" customHeight="1">
      <c r="A37" s="235"/>
      <c r="B37" s="236"/>
      <c r="C37" s="236"/>
      <c r="D37" s="236"/>
      <c r="E37" s="236"/>
      <c r="F37" s="236"/>
      <c r="G37" s="236"/>
      <c r="H37" s="236"/>
      <c r="I37" s="71"/>
      <c r="J37" s="70"/>
      <c r="K37" s="69"/>
      <c r="L37" s="68"/>
      <c r="M37" s="68"/>
      <c r="N37" s="68"/>
      <c r="O37" s="68"/>
      <c r="P37" s="68"/>
      <c r="Q37" s="68"/>
      <c r="R37" s="68"/>
      <c r="S37" s="68"/>
      <c r="T37" s="68"/>
      <c r="U37" s="68"/>
      <c r="V37" s="68"/>
      <c r="W37" s="68"/>
    </row>
    <row r="38" spans="1:23" s="67" customFormat="1" ht="12.75" customHeight="1">
      <c r="A38" s="235" t="s">
        <v>187</v>
      </c>
      <c r="B38" s="236"/>
      <c r="C38" s="236"/>
      <c r="D38" s="236"/>
      <c r="E38" s="236"/>
      <c r="F38" s="236"/>
      <c r="G38" s="236"/>
      <c r="H38" s="236"/>
      <c r="I38" s="71"/>
      <c r="J38" s="109"/>
      <c r="K38" s="69"/>
      <c r="L38" s="68"/>
      <c r="M38" s="68"/>
      <c r="N38" s="68"/>
      <c r="O38" s="68"/>
      <c r="P38" s="68"/>
      <c r="Q38" s="68"/>
      <c r="R38" s="68"/>
      <c r="S38" s="68"/>
      <c r="T38" s="68"/>
      <c r="U38" s="68"/>
      <c r="V38" s="68"/>
      <c r="W38" s="68"/>
    </row>
    <row r="39" spans="1:23" s="67" customFormat="1" ht="9.9499999999999993" customHeight="1">
      <c r="A39" s="235"/>
      <c r="B39" s="236"/>
      <c r="C39" s="236"/>
      <c r="D39" s="236"/>
      <c r="E39" s="236"/>
      <c r="F39" s="236"/>
      <c r="G39" s="236"/>
      <c r="H39" s="236"/>
      <c r="I39" s="71"/>
      <c r="J39" s="109"/>
      <c r="K39" s="69"/>
      <c r="L39" s="68"/>
      <c r="M39" s="68"/>
      <c r="N39" s="68"/>
      <c r="O39" s="68"/>
      <c r="P39" s="68"/>
      <c r="Q39" s="68"/>
      <c r="R39" s="68"/>
      <c r="S39" s="68"/>
      <c r="T39" s="68"/>
      <c r="U39" s="68"/>
      <c r="V39" s="68"/>
      <c r="W39" s="68"/>
    </row>
    <row r="40" spans="1:23" s="67" customFormat="1" ht="9.9499999999999993" customHeight="1">
      <c r="A40" s="235"/>
      <c r="B40" s="236"/>
      <c r="C40" s="236"/>
      <c r="D40" s="236"/>
      <c r="E40" s="236"/>
      <c r="F40" s="236"/>
      <c r="G40" s="236"/>
      <c r="H40" s="236"/>
      <c r="I40" s="71"/>
      <c r="J40" s="110"/>
      <c r="K40" s="69"/>
      <c r="L40" s="68"/>
      <c r="M40" s="68"/>
      <c r="N40" s="68"/>
      <c r="O40" s="68"/>
      <c r="P40" s="68"/>
      <c r="Q40" s="68"/>
      <c r="R40" s="68"/>
      <c r="S40" s="68"/>
      <c r="T40" s="68"/>
      <c r="U40" s="68"/>
      <c r="V40" s="68"/>
      <c r="W40" s="68"/>
    </row>
    <row r="41" spans="1:23" s="67" customFormat="1" ht="12.75" customHeight="1">
      <c r="A41" s="256" t="s">
        <v>144</v>
      </c>
      <c r="B41" s="257"/>
      <c r="C41" s="257"/>
      <c r="D41" s="257"/>
      <c r="E41" s="257"/>
      <c r="F41" s="257"/>
      <c r="G41" s="257"/>
      <c r="H41" s="257"/>
      <c r="I41" s="71"/>
      <c r="J41" s="70"/>
      <c r="K41" s="69"/>
      <c r="L41" s="68"/>
      <c r="M41" s="68"/>
      <c r="N41" s="68"/>
      <c r="O41" s="68"/>
      <c r="P41" s="68"/>
      <c r="Q41" s="68"/>
      <c r="R41" s="68"/>
      <c r="S41" s="68"/>
      <c r="T41" s="68"/>
      <c r="U41" s="68"/>
      <c r="V41" s="68"/>
      <c r="W41" s="68"/>
    </row>
    <row r="42" spans="1:23" s="67" customFormat="1" ht="5.0999999999999996" customHeight="1">
      <c r="A42" s="258"/>
      <c r="B42" s="259"/>
      <c r="C42" s="259"/>
      <c r="D42" s="259"/>
      <c r="E42" s="259"/>
      <c r="F42" s="259"/>
      <c r="G42" s="259"/>
      <c r="H42" s="259"/>
      <c r="I42" s="71"/>
      <c r="J42" s="70"/>
      <c r="K42" s="69"/>
      <c r="L42" s="68"/>
      <c r="M42" s="68"/>
      <c r="N42" s="68"/>
      <c r="O42" s="68"/>
      <c r="P42" s="68"/>
      <c r="Q42" s="68"/>
      <c r="R42" s="68"/>
      <c r="S42" s="68"/>
      <c r="T42" s="68"/>
      <c r="U42" s="68"/>
      <c r="V42" s="68"/>
      <c r="W42" s="68"/>
    </row>
    <row r="43" spans="1:23" s="67" customFormat="1" ht="25.5" customHeight="1">
      <c r="A43" s="260" t="s">
        <v>150</v>
      </c>
      <c r="B43" s="259"/>
      <c r="C43" s="259"/>
      <c r="D43" s="259"/>
      <c r="E43" s="259"/>
      <c r="F43" s="259"/>
      <c r="G43" s="259"/>
      <c r="H43" s="259"/>
      <c r="I43" s="71"/>
      <c r="J43" s="70"/>
      <c r="K43" s="69"/>
      <c r="L43" s="68"/>
      <c r="M43" s="68"/>
      <c r="N43" s="68"/>
      <c r="O43" s="68"/>
      <c r="P43" s="68"/>
      <c r="Q43" s="68"/>
      <c r="R43" s="68"/>
      <c r="S43" s="68"/>
      <c r="T43" s="68"/>
      <c r="U43" s="68"/>
      <c r="V43" s="68"/>
      <c r="W43" s="68"/>
    </row>
    <row r="44" spans="1:23" s="67" customFormat="1" ht="5.0999999999999996" customHeight="1">
      <c r="A44" s="258"/>
      <c r="B44" s="259"/>
      <c r="C44" s="259"/>
      <c r="D44" s="259"/>
      <c r="E44" s="259"/>
      <c r="F44" s="259"/>
      <c r="G44" s="259"/>
      <c r="H44" s="259"/>
      <c r="I44" s="71"/>
      <c r="J44" s="70"/>
      <c r="K44" s="69"/>
      <c r="L44" s="68"/>
      <c r="M44" s="68"/>
      <c r="N44" s="68"/>
      <c r="O44" s="68"/>
      <c r="P44" s="68"/>
      <c r="Q44" s="68"/>
      <c r="R44" s="68"/>
      <c r="S44" s="68"/>
      <c r="T44" s="68"/>
      <c r="U44" s="68"/>
      <c r="V44" s="68"/>
      <c r="W44" s="68"/>
    </row>
    <row r="45" spans="1:23" s="67" customFormat="1" ht="24" customHeight="1">
      <c r="A45" s="260" t="s">
        <v>432</v>
      </c>
      <c r="B45" s="259"/>
      <c r="C45" s="259"/>
      <c r="D45" s="259"/>
      <c r="E45" s="259"/>
      <c r="F45" s="259"/>
      <c r="G45" s="259"/>
      <c r="H45" s="259"/>
      <c r="I45" s="71"/>
      <c r="J45" s="70"/>
      <c r="K45" s="69"/>
      <c r="L45" s="68"/>
      <c r="M45" s="68"/>
      <c r="N45" s="68"/>
      <c r="O45" s="68"/>
      <c r="P45" s="68"/>
      <c r="Q45" s="68"/>
      <c r="R45" s="68"/>
      <c r="S45" s="68"/>
      <c r="T45" s="68"/>
      <c r="U45" s="68"/>
      <c r="V45" s="68"/>
      <c r="W45" s="68"/>
    </row>
    <row r="46" spans="1:23" s="67" customFormat="1" ht="9.9499999999999993" customHeight="1">
      <c r="A46" s="258"/>
      <c r="B46" s="259"/>
      <c r="C46" s="259"/>
      <c r="D46" s="259"/>
      <c r="E46" s="259"/>
      <c r="F46" s="259"/>
      <c r="G46" s="259"/>
      <c r="H46" s="259"/>
      <c r="I46" s="71"/>
      <c r="J46" s="70"/>
      <c r="K46" s="69"/>
      <c r="L46" s="68"/>
      <c r="M46" s="68"/>
      <c r="N46" s="68"/>
      <c r="O46" s="68"/>
      <c r="P46" s="68"/>
      <c r="Q46" s="68"/>
      <c r="R46" s="68"/>
      <c r="S46" s="68"/>
      <c r="T46" s="68"/>
      <c r="U46" s="68"/>
      <c r="V46" s="68"/>
      <c r="W46" s="68"/>
    </row>
    <row r="47" spans="1:23" s="67" customFormat="1" ht="9.9499999999999993" customHeight="1">
      <c r="A47" s="258"/>
      <c r="B47" s="259"/>
      <c r="C47" s="259"/>
      <c r="D47" s="259"/>
      <c r="E47" s="259"/>
      <c r="F47" s="259"/>
      <c r="G47" s="259"/>
      <c r="H47" s="259"/>
      <c r="I47" s="71"/>
      <c r="J47" s="70"/>
      <c r="K47" s="69"/>
      <c r="L47" s="68"/>
      <c r="M47" s="68"/>
      <c r="N47" s="68"/>
      <c r="O47" s="68"/>
      <c r="P47" s="68"/>
      <c r="Q47" s="68"/>
      <c r="R47" s="68"/>
      <c r="S47" s="68"/>
      <c r="T47" s="68"/>
      <c r="U47" s="68"/>
      <c r="V47" s="68"/>
      <c r="W47" s="68"/>
    </row>
    <row r="48" spans="1:23" s="67" customFormat="1" ht="12.75" customHeight="1">
      <c r="A48" s="256" t="s">
        <v>143</v>
      </c>
      <c r="B48" s="257"/>
      <c r="C48" s="257"/>
      <c r="D48" s="257"/>
      <c r="E48" s="257"/>
      <c r="F48" s="257"/>
      <c r="G48" s="257"/>
      <c r="H48" s="257"/>
      <c r="I48" s="71"/>
      <c r="J48" s="70"/>
      <c r="K48" s="69"/>
      <c r="L48" s="68"/>
      <c r="M48" s="68"/>
      <c r="N48" s="68"/>
      <c r="O48" s="68"/>
      <c r="P48" s="68"/>
      <c r="Q48" s="68"/>
      <c r="R48" s="68"/>
      <c r="S48" s="68"/>
      <c r="T48" s="68"/>
      <c r="U48" s="68"/>
      <c r="V48" s="68"/>
      <c r="W48" s="68"/>
    </row>
    <row r="49" spans="1:23" s="67" customFormat="1" ht="5.0999999999999996" customHeight="1">
      <c r="A49" s="258"/>
      <c r="B49" s="259"/>
      <c r="C49" s="259"/>
      <c r="D49" s="259"/>
      <c r="E49" s="259"/>
      <c r="F49" s="259"/>
      <c r="G49" s="259"/>
      <c r="H49" s="259"/>
      <c r="I49" s="71"/>
      <c r="J49" s="70"/>
      <c r="K49" s="69"/>
      <c r="L49" s="68"/>
      <c r="M49" s="68"/>
      <c r="N49" s="68"/>
      <c r="O49" s="68"/>
      <c r="P49" s="68"/>
      <c r="Q49" s="68"/>
      <c r="R49" s="68"/>
      <c r="S49" s="68"/>
      <c r="T49" s="68"/>
      <c r="U49" s="68"/>
      <c r="V49" s="68"/>
      <c r="W49" s="68"/>
    </row>
    <row r="50" spans="1:23" s="67" customFormat="1" ht="26.1" customHeight="1">
      <c r="A50" s="260" t="s">
        <v>174</v>
      </c>
      <c r="B50" s="259"/>
      <c r="C50" s="259"/>
      <c r="D50" s="259"/>
      <c r="E50" s="259"/>
      <c r="F50" s="259"/>
      <c r="G50" s="259"/>
      <c r="H50" s="259"/>
      <c r="I50" s="71"/>
      <c r="J50" s="70"/>
      <c r="K50" s="69"/>
      <c r="L50" s="68"/>
      <c r="M50" s="68"/>
      <c r="N50" s="68"/>
      <c r="O50" s="68"/>
      <c r="P50" s="68"/>
      <c r="Q50" s="68"/>
      <c r="R50" s="68"/>
      <c r="S50" s="68"/>
      <c r="T50" s="68"/>
      <c r="U50" s="68"/>
      <c r="V50" s="68"/>
      <c r="W50" s="68"/>
    </row>
    <row r="51" spans="1:23" s="67" customFormat="1" ht="9.9499999999999993" customHeight="1">
      <c r="A51" s="258"/>
      <c r="B51" s="259"/>
      <c r="C51" s="259"/>
      <c r="D51" s="259"/>
      <c r="E51" s="259"/>
      <c r="F51" s="259"/>
      <c r="G51" s="259"/>
      <c r="H51" s="259"/>
      <c r="I51" s="71"/>
      <c r="J51" s="70"/>
      <c r="K51" s="69"/>
      <c r="L51" s="68"/>
      <c r="M51" s="68"/>
      <c r="N51" s="68"/>
      <c r="O51" s="68"/>
      <c r="P51" s="68"/>
      <c r="Q51" s="68"/>
      <c r="R51" s="68"/>
      <c r="S51" s="68"/>
      <c r="T51" s="68"/>
      <c r="U51" s="68"/>
      <c r="V51" s="68"/>
      <c r="W51" s="68"/>
    </row>
    <row r="52" spans="1:23" s="67" customFormat="1" ht="9.9499999999999993" customHeight="1">
      <c r="A52" s="258"/>
      <c r="B52" s="259"/>
      <c r="C52" s="259"/>
      <c r="D52" s="259"/>
      <c r="E52" s="259"/>
      <c r="F52" s="259"/>
      <c r="G52" s="259"/>
      <c r="H52" s="259"/>
      <c r="I52" s="71"/>
      <c r="J52" s="70"/>
      <c r="K52" s="69"/>
      <c r="L52" s="68"/>
      <c r="M52" s="68"/>
      <c r="N52" s="68"/>
      <c r="O52" s="68"/>
      <c r="P52" s="68"/>
      <c r="Q52" s="68"/>
      <c r="R52" s="68"/>
      <c r="S52" s="68"/>
      <c r="T52" s="68"/>
      <c r="U52" s="68"/>
      <c r="V52" s="68"/>
      <c r="W52" s="68"/>
    </row>
    <row r="53" spans="1:23" s="67" customFormat="1" ht="12.75" customHeight="1">
      <c r="A53" s="256" t="s">
        <v>142</v>
      </c>
      <c r="B53" s="257"/>
      <c r="C53" s="257"/>
      <c r="D53" s="257"/>
      <c r="E53" s="257"/>
      <c r="F53" s="257"/>
      <c r="G53" s="257"/>
      <c r="H53" s="257"/>
      <c r="I53" s="71"/>
      <c r="J53" s="70"/>
      <c r="K53" s="69"/>
      <c r="L53" s="68"/>
      <c r="M53" s="68"/>
      <c r="N53" s="68"/>
      <c r="O53" s="68"/>
      <c r="P53" s="68"/>
      <c r="Q53" s="68"/>
      <c r="R53" s="68"/>
      <c r="S53" s="68"/>
      <c r="T53" s="68"/>
      <c r="U53" s="68"/>
      <c r="V53" s="68"/>
      <c r="W53" s="68"/>
    </row>
    <row r="54" spans="1:23" s="67" customFormat="1" ht="5.0999999999999996" customHeight="1">
      <c r="A54" s="258"/>
      <c r="B54" s="259"/>
      <c r="C54" s="259"/>
      <c r="D54" s="259"/>
      <c r="E54" s="259"/>
      <c r="F54" s="259"/>
      <c r="G54" s="259"/>
      <c r="H54" s="259"/>
      <c r="I54" s="71"/>
      <c r="J54" s="70"/>
      <c r="K54" s="69"/>
      <c r="L54" s="68"/>
      <c r="M54" s="68"/>
      <c r="N54" s="68"/>
      <c r="O54" s="68"/>
      <c r="P54" s="68"/>
      <c r="Q54" s="68"/>
      <c r="R54" s="68"/>
      <c r="S54" s="68"/>
      <c r="T54" s="68"/>
      <c r="U54" s="68"/>
      <c r="V54" s="68"/>
      <c r="W54" s="68"/>
    </row>
    <row r="55" spans="1:23" s="67" customFormat="1" ht="38.1" customHeight="1">
      <c r="A55" s="260" t="s">
        <v>433</v>
      </c>
      <c r="B55" s="260"/>
      <c r="C55" s="260"/>
      <c r="D55" s="260"/>
      <c r="E55" s="260"/>
      <c r="F55" s="260"/>
      <c r="G55" s="260"/>
      <c r="H55" s="260"/>
      <c r="I55" s="71"/>
      <c r="J55" s="70"/>
      <c r="K55" s="69"/>
      <c r="L55" s="68"/>
      <c r="M55" s="68"/>
      <c r="N55" s="68"/>
      <c r="O55" s="68"/>
      <c r="P55" s="68"/>
      <c r="Q55" s="68"/>
      <c r="R55" s="68"/>
      <c r="S55" s="68"/>
      <c r="T55" s="68"/>
      <c r="U55" s="68"/>
      <c r="V55" s="68"/>
      <c r="W55" s="68"/>
    </row>
    <row r="56" spans="1:23" s="67" customFormat="1" ht="9.9499999999999993" customHeight="1">
      <c r="A56" s="258"/>
      <c r="B56" s="259"/>
      <c r="C56" s="259"/>
      <c r="D56" s="259"/>
      <c r="E56" s="259"/>
      <c r="F56" s="259"/>
      <c r="G56" s="259"/>
      <c r="H56" s="259"/>
      <c r="I56" s="71"/>
      <c r="J56" s="70"/>
      <c r="K56" s="69"/>
      <c r="L56" s="68"/>
      <c r="M56" s="68"/>
      <c r="N56" s="68"/>
      <c r="O56" s="68"/>
      <c r="P56" s="68"/>
      <c r="Q56" s="68"/>
      <c r="R56" s="68"/>
      <c r="S56" s="68"/>
      <c r="T56" s="68"/>
      <c r="U56" s="68"/>
      <c r="V56" s="68"/>
      <c r="W56" s="68"/>
    </row>
    <row r="57" spans="1:23" s="67" customFormat="1" ht="9.9499999999999993" customHeight="1">
      <c r="A57" s="258"/>
      <c r="B57" s="259"/>
      <c r="C57" s="259"/>
      <c r="D57" s="259"/>
      <c r="E57" s="259"/>
      <c r="F57" s="259"/>
      <c r="G57" s="259"/>
      <c r="H57" s="259"/>
      <c r="I57" s="71"/>
      <c r="J57" s="70"/>
      <c r="K57" s="69"/>
      <c r="L57" s="68"/>
      <c r="M57" s="68"/>
      <c r="N57" s="68"/>
      <c r="O57" s="68"/>
      <c r="P57" s="68"/>
      <c r="Q57" s="68"/>
      <c r="R57" s="68"/>
      <c r="S57" s="68"/>
      <c r="T57" s="68"/>
      <c r="U57" s="68"/>
      <c r="V57" s="68"/>
      <c r="W57" s="68"/>
    </row>
    <row r="58" spans="1:23" s="67" customFormat="1" ht="12.75" customHeight="1">
      <c r="A58" s="256" t="s">
        <v>141</v>
      </c>
      <c r="B58" s="257"/>
      <c r="C58" s="257"/>
      <c r="D58" s="257"/>
      <c r="E58" s="257"/>
      <c r="F58" s="257"/>
      <c r="G58" s="257"/>
      <c r="H58" s="257"/>
      <c r="I58" s="71"/>
      <c r="J58" s="70"/>
      <c r="K58" s="69"/>
      <c r="L58" s="68"/>
      <c r="M58" s="68"/>
      <c r="N58" s="68"/>
      <c r="O58" s="68"/>
      <c r="P58" s="68"/>
      <c r="Q58" s="68"/>
      <c r="R58" s="68"/>
      <c r="S58" s="68"/>
      <c r="T58" s="68"/>
      <c r="U58" s="68"/>
      <c r="V58" s="68"/>
      <c r="W58" s="68"/>
    </row>
    <row r="59" spans="1:23" s="67" customFormat="1" ht="5.0999999999999996" customHeight="1">
      <c r="A59" s="258"/>
      <c r="B59" s="259"/>
      <c r="C59" s="259"/>
      <c r="D59" s="259"/>
      <c r="E59" s="259"/>
      <c r="F59" s="259"/>
      <c r="G59" s="259"/>
      <c r="H59" s="259"/>
      <c r="I59" s="71"/>
      <c r="J59" s="70"/>
      <c r="K59" s="69"/>
      <c r="L59" s="68"/>
      <c r="M59" s="68"/>
      <c r="N59" s="68"/>
      <c r="O59" s="68"/>
      <c r="P59" s="68"/>
      <c r="Q59" s="68"/>
      <c r="R59" s="68"/>
      <c r="S59" s="68"/>
      <c r="T59" s="68"/>
      <c r="U59" s="68"/>
      <c r="V59" s="68"/>
      <c r="W59" s="68"/>
    </row>
    <row r="60" spans="1:23" s="67" customFormat="1" ht="24.75" customHeight="1">
      <c r="A60" s="260" t="s">
        <v>202</v>
      </c>
      <c r="B60" s="259"/>
      <c r="C60" s="259"/>
      <c r="D60" s="259"/>
      <c r="E60" s="259"/>
      <c r="F60" s="259"/>
      <c r="G60" s="259"/>
      <c r="H60" s="259"/>
      <c r="I60" s="71"/>
      <c r="J60" s="70"/>
      <c r="K60" s="69"/>
      <c r="L60" s="68"/>
      <c r="M60" s="68"/>
      <c r="N60" s="68"/>
      <c r="O60" s="68"/>
      <c r="P60" s="68"/>
      <c r="Q60" s="68"/>
      <c r="R60" s="68"/>
      <c r="S60" s="68"/>
      <c r="T60" s="68"/>
      <c r="U60" s="68"/>
      <c r="V60" s="68"/>
      <c r="W60" s="68"/>
    </row>
    <row r="61" spans="1:23" s="67" customFormat="1" ht="3" customHeight="1">
      <c r="A61" s="258"/>
      <c r="B61" s="259"/>
      <c r="C61" s="259"/>
      <c r="D61" s="259"/>
      <c r="E61" s="259"/>
      <c r="F61" s="259"/>
      <c r="G61" s="259"/>
      <c r="H61" s="259"/>
      <c r="I61" s="71"/>
      <c r="J61" s="70"/>
      <c r="K61" s="69"/>
      <c r="L61" s="68"/>
      <c r="M61" s="68"/>
      <c r="N61" s="68"/>
      <c r="O61" s="68"/>
      <c r="P61" s="68"/>
      <c r="Q61" s="68"/>
      <c r="R61" s="68"/>
      <c r="S61" s="68"/>
      <c r="T61" s="68"/>
      <c r="U61" s="68"/>
      <c r="V61" s="68"/>
      <c r="W61" s="68"/>
    </row>
    <row r="62" spans="1:23" s="67" customFormat="1" ht="12.75" customHeight="1">
      <c r="A62" s="260" t="s">
        <v>422</v>
      </c>
      <c r="B62" s="260"/>
      <c r="C62" s="260"/>
      <c r="D62" s="260"/>
      <c r="E62" s="260"/>
      <c r="F62" s="260"/>
      <c r="G62" s="260"/>
      <c r="H62" s="260"/>
      <c r="I62" s="71"/>
      <c r="J62" s="109"/>
      <c r="K62" s="69"/>
      <c r="L62" s="68"/>
      <c r="M62" s="68"/>
      <c r="N62" s="68"/>
      <c r="O62" s="68"/>
      <c r="P62" s="68"/>
      <c r="Q62" s="68"/>
      <c r="R62" s="68"/>
      <c r="S62" s="68"/>
      <c r="T62" s="68"/>
      <c r="U62" s="68"/>
      <c r="V62" s="68"/>
      <c r="W62" s="68"/>
    </row>
    <row r="63" spans="1:23" s="67" customFormat="1" ht="9.9499999999999993" customHeight="1">
      <c r="A63" s="235"/>
      <c r="B63" s="235"/>
      <c r="C63" s="235"/>
      <c r="D63" s="235"/>
      <c r="E63" s="235"/>
      <c r="F63" s="235"/>
      <c r="G63" s="235"/>
      <c r="H63" s="235"/>
      <c r="I63" s="71"/>
      <c r="J63" s="70"/>
      <c r="K63" s="69"/>
      <c r="L63" s="68"/>
      <c r="M63" s="68"/>
      <c r="N63" s="68"/>
      <c r="O63" s="68"/>
      <c r="P63" s="68"/>
      <c r="Q63" s="68"/>
      <c r="R63" s="68"/>
      <c r="S63" s="68"/>
      <c r="T63" s="68"/>
      <c r="U63" s="68"/>
      <c r="V63" s="68"/>
      <c r="W63" s="68"/>
    </row>
    <row r="64" spans="1:23" s="67" customFormat="1" ht="9.9499999999999993" customHeight="1">
      <c r="A64" s="235"/>
      <c r="B64" s="236"/>
      <c r="C64" s="236"/>
      <c r="D64" s="236"/>
      <c r="E64" s="236"/>
      <c r="F64" s="236"/>
      <c r="G64" s="236"/>
      <c r="H64" s="236"/>
      <c r="I64" s="71"/>
      <c r="J64" s="70"/>
      <c r="K64" s="69"/>
      <c r="L64" s="68"/>
      <c r="M64" s="68"/>
      <c r="N64" s="68"/>
      <c r="O64" s="68"/>
      <c r="P64" s="68"/>
      <c r="Q64" s="68"/>
      <c r="R64" s="68"/>
      <c r="S64" s="68"/>
      <c r="T64" s="68"/>
      <c r="U64" s="68"/>
      <c r="V64" s="68"/>
      <c r="W64" s="68"/>
    </row>
    <row r="65" spans="1:23" s="67" customFormat="1" ht="12.75" customHeight="1">
      <c r="A65" s="237" t="s">
        <v>140</v>
      </c>
      <c r="B65" s="238"/>
      <c r="C65" s="238"/>
      <c r="D65" s="238"/>
      <c r="E65" s="238"/>
      <c r="F65" s="238"/>
      <c r="G65" s="238"/>
      <c r="H65" s="238"/>
      <c r="I65" s="71"/>
      <c r="J65" s="70"/>
      <c r="K65" s="69"/>
      <c r="L65" s="68"/>
      <c r="M65" s="68"/>
      <c r="N65" s="68"/>
      <c r="O65" s="68"/>
      <c r="P65" s="68"/>
      <c r="Q65" s="68"/>
      <c r="R65" s="68"/>
      <c r="S65" s="68"/>
      <c r="T65" s="68"/>
      <c r="U65" s="68"/>
      <c r="V65" s="68"/>
      <c r="W65" s="68"/>
    </row>
    <row r="66" spans="1:23" s="67" customFormat="1" ht="5.0999999999999996" customHeight="1">
      <c r="A66" s="235"/>
      <c r="B66" s="236"/>
      <c r="C66" s="236"/>
      <c r="D66" s="236"/>
      <c r="E66" s="236"/>
      <c r="F66" s="236"/>
      <c r="G66" s="236"/>
      <c r="H66" s="236"/>
      <c r="I66" s="71"/>
      <c r="J66" s="70"/>
      <c r="K66" s="69"/>
      <c r="L66" s="68"/>
      <c r="M66" s="68"/>
      <c r="N66" s="68"/>
      <c r="O66" s="68"/>
      <c r="P66" s="68"/>
      <c r="Q66" s="68"/>
      <c r="R66" s="68"/>
      <c r="S66" s="68"/>
      <c r="T66" s="68"/>
      <c r="U66" s="68"/>
      <c r="V66" s="68"/>
      <c r="W66" s="68"/>
    </row>
    <row r="67" spans="1:23" s="67" customFormat="1" ht="25.5" customHeight="1">
      <c r="A67" s="261" t="s">
        <v>203</v>
      </c>
      <c r="B67" s="236"/>
      <c r="C67" s="236"/>
      <c r="D67" s="236"/>
      <c r="E67" s="236"/>
      <c r="F67" s="236"/>
      <c r="G67" s="236"/>
      <c r="H67" s="236"/>
      <c r="I67" s="71"/>
      <c r="J67" s="70"/>
      <c r="K67" s="69"/>
      <c r="L67" s="68"/>
      <c r="M67" s="68"/>
      <c r="N67" s="68"/>
      <c r="O67" s="68"/>
      <c r="P67" s="68"/>
      <c r="Q67" s="68"/>
      <c r="R67" s="68"/>
      <c r="S67" s="68"/>
      <c r="T67" s="68"/>
      <c r="U67" s="68"/>
      <c r="V67" s="68"/>
      <c r="W67" s="68"/>
    </row>
    <row r="68" spans="1:23" s="67" customFormat="1" ht="26.1" customHeight="1">
      <c r="A68" s="141" t="s">
        <v>0</v>
      </c>
      <c r="B68" s="236" t="s">
        <v>151</v>
      </c>
      <c r="C68" s="236"/>
      <c r="D68" s="236"/>
      <c r="E68" s="236"/>
      <c r="F68" s="236"/>
      <c r="G68" s="236"/>
      <c r="H68" s="236"/>
      <c r="I68" s="71"/>
      <c r="J68" s="70"/>
      <c r="K68" s="69"/>
      <c r="L68" s="68"/>
      <c r="M68" s="68"/>
      <c r="N68" s="68"/>
      <c r="O68" s="68"/>
      <c r="P68" s="68"/>
      <c r="Q68" s="68"/>
      <c r="R68" s="68"/>
      <c r="S68" s="68"/>
      <c r="T68" s="68"/>
      <c r="U68" s="68"/>
      <c r="V68" s="68"/>
      <c r="W68" s="68"/>
    </row>
    <row r="69" spans="1:23" s="67" customFormat="1" ht="12.75" customHeight="1">
      <c r="A69" s="141" t="s">
        <v>1</v>
      </c>
      <c r="B69" s="236" t="s">
        <v>139</v>
      </c>
      <c r="C69" s="236"/>
      <c r="D69" s="236"/>
      <c r="E69" s="236"/>
      <c r="F69" s="236"/>
      <c r="G69" s="236"/>
      <c r="H69" s="236"/>
      <c r="I69" s="71"/>
      <c r="J69" s="70"/>
      <c r="K69" s="69"/>
      <c r="L69" s="68"/>
      <c r="M69" s="68"/>
      <c r="N69" s="68"/>
      <c r="O69" s="68"/>
      <c r="P69" s="68"/>
      <c r="Q69" s="68"/>
      <c r="R69" s="68"/>
      <c r="S69" s="68"/>
      <c r="T69" s="68"/>
      <c r="U69" s="68"/>
      <c r="V69" s="68"/>
      <c r="W69" s="68"/>
    </row>
    <row r="70" spans="1:23" s="67" customFormat="1" ht="26.25" customHeight="1">
      <c r="A70" s="141" t="s">
        <v>2</v>
      </c>
      <c r="B70" s="236" t="s">
        <v>152</v>
      </c>
      <c r="C70" s="236"/>
      <c r="D70" s="236"/>
      <c r="E70" s="236"/>
      <c r="F70" s="236"/>
      <c r="G70" s="236"/>
      <c r="H70" s="236"/>
      <c r="I70" s="71"/>
      <c r="J70" s="70"/>
      <c r="K70" s="69"/>
      <c r="L70" s="68"/>
      <c r="M70" s="68"/>
      <c r="N70" s="68"/>
      <c r="O70" s="68"/>
      <c r="P70" s="68"/>
      <c r="Q70" s="68"/>
      <c r="R70" s="68"/>
      <c r="S70" s="68"/>
      <c r="T70" s="68"/>
      <c r="U70" s="68"/>
      <c r="V70" s="68"/>
      <c r="W70" s="68"/>
    </row>
    <row r="71" spans="1:23" s="67" customFormat="1" ht="5.0999999999999996" customHeight="1">
      <c r="A71" s="235"/>
      <c r="B71" s="236"/>
      <c r="C71" s="236"/>
      <c r="D71" s="236"/>
      <c r="E71" s="236"/>
      <c r="F71" s="236"/>
      <c r="G71" s="236"/>
      <c r="H71" s="236"/>
      <c r="I71" s="71"/>
      <c r="J71" s="70"/>
      <c r="K71" s="69"/>
      <c r="L71" s="68"/>
      <c r="M71" s="68"/>
      <c r="N71" s="68"/>
      <c r="O71" s="68"/>
      <c r="P71" s="68"/>
      <c r="Q71" s="68"/>
      <c r="R71" s="68"/>
      <c r="S71" s="68"/>
      <c r="T71" s="68"/>
      <c r="U71" s="68"/>
      <c r="V71" s="68"/>
      <c r="W71" s="68"/>
    </row>
    <row r="72" spans="1:23" s="67" customFormat="1" ht="25.5" customHeight="1">
      <c r="A72" s="261" t="s">
        <v>138</v>
      </c>
      <c r="B72" s="236"/>
      <c r="C72" s="236"/>
      <c r="D72" s="236"/>
      <c r="E72" s="236"/>
      <c r="F72" s="236"/>
      <c r="G72" s="236"/>
      <c r="H72" s="236"/>
      <c r="I72" s="71"/>
      <c r="J72" s="70"/>
      <c r="K72" s="69"/>
      <c r="L72" s="68"/>
      <c r="M72" s="68"/>
      <c r="N72" s="68"/>
      <c r="O72" s="68"/>
      <c r="P72" s="68"/>
      <c r="Q72" s="68"/>
      <c r="R72" s="68"/>
      <c r="S72" s="68"/>
      <c r="T72" s="68"/>
      <c r="U72" s="68"/>
      <c r="V72" s="68"/>
      <c r="W72" s="68"/>
    </row>
    <row r="73" spans="1:23" s="67" customFormat="1" ht="5.0999999999999996" customHeight="1">
      <c r="A73" s="235"/>
      <c r="B73" s="236"/>
      <c r="C73" s="236"/>
      <c r="D73" s="236"/>
      <c r="E73" s="236"/>
      <c r="F73" s="236"/>
      <c r="G73" s="236"/>
      <c r="H73" s="236"/>
      <c r="I73" s="71"/>
      <c r="J73" s="70"/>
      <c r="K73" s="69"/>
      <c r="L73" s="68"/>
      <c r="M73" s="68"/>
      <c r="N73" s="68"/>
      <c r="O73" s="68"/>
      <c r="P73" s="68"/>
      <c r="Q73" s="68"/>
      <c r="R73" s="68"/>
      <c r="S73" s="68"/>
      <c r="T73" s="68"/>
      <c r="U73" s="68"/>
      <c r="V73" s="68"/>
      <c r="W73" s="68"/>
    </row>
    <row r="74" spans="1:23" s="67" customFormat="1" ht="24.75" customHeight="1">
      <c r="A74" s="261" t="s">
        <v>137</v>
      </c>
      <c r="B74" s="236"/>
      <c r="C74" s="236"/>
      <c r="D74" s="236"/>
      <c r="E74" s="236"/>
      <c r="F74" s="236"/>
      <c r="G74" s="236"/>
      <c r="H74" s="236"/>
      <c r="I74" s="71"/>
      <c r="J74" s="70"/>
      <c r="K74" s="69"/>
      <c r="L74" s="68"/>
      <c r="M74" s="68"/>
      <c r="N74" s="68"/>
      <c r="O74" s="68"/>
      <c r="P74" s="68"/>
      <c r="Q74" s="68"/>
      <c r="R74" s="68"/>
      <c r="S74" s="68"/>
      <c r="T74" s="68"/>
      <c r="U74" s="68"/>
      <c r="V74" s="68"/>
      <c r="W74" s="68"/>
    </row>
    <row r="75" spans="1:23" s="67" customFormat="1" ht="9.9499999999999993" customHeight="1">
      <c r="A75" s="235"/>
      <c r="B75" s="262"/>
      <c r="C75" s="262"/>
      <c r="D75" s="262"/>
      <c r="E75" s="262"/>
      <c r="F75" s="262"/>
      <c r="G75" s="262"/>
      <c r="H75" s="262"/>
      <c r="I75" s="71"/>
      <c r="J75" s="70"/>
      <c r="K75" s="69"/>
      <c r="L75" s="68"/>
      <c r="M75" s="68"/>
      <c r="N75" s="68"/>
      <c r="O75" s="68"/>
      <c r="P75" s="68"/>
      <c r="Q75" s="68"/>
      <c r="R75" s="68"/>
      <c r="S75" s="68"/>
      <c r="T75" s="68"/>
      <c r="U75" s="68"/>
      <c r="V75" s="68"/>
      <c r="W75" s="68"/>
    </row>
    <row r="76" spans="1:23" s="67" customFormat="1" ht="9.9499999999999993" customHeight="1">
      <c r="A76" s="235"/>
      <c r="B76" s="262"/>
      <c r="C76" s="262"/>
      <c r="D76" s="262"/>
      <c r="E76" s="262"/>
      <c r="F76" s="262"/>
      <c r="G76" s="262"/>
      <c r="H76" s="262"/>
      <c r="I76" s="71"/>
      <c r="J76" s="70"/>
      <c r="K76" s="69"/>
      <c r="L76" s="68"/>
      <c r="M76" s="68"/>
      <c r="N76" s="68"/>
      <c r="O76" s="68"/>
      <c r="P76" s="68"/>
      <c r="Q76" s="68"/>
      <c r="R76" s="68"/>
      <c r="S76" s="68"/>
      <c r="T76" s="68"/>
      <c r="U76" s="68"/>
      <c r="V76" s="68"/>
      <c r="W76" s="68"/>
    </row>
    <row r="77" spans="1:23" s="67" customFormat="1" ht="12.75" customHeight="1">
      <c r="A77" s="237" t="s">
        <v>136</v>
      </c>
      <c r="B77" s="263"/>
      <c r="C77" s="263"/>
      <c r="D77" s="263"/>
      <c r="E77" s="263"/>
      <c r="F77" s="263"/>
      <c r="G77" s="263"/>
      <c r="H77" s="263"/>
      <c r="I77" s="71"/>
      <c r="J77" s="70"/>
      <c r="K77" s="69"/>
      <c r="L77" s="68"/>
      <c r="M77" s="68"/>
      <c r="N77" s="68"/>
      <c r="O77" s="68"/>
      <c r="P77" s="68"/>
      <c r="Q77" s="68"/>
      <c r="R77" s="68"/>
      <c r="S77" s="68"/>
      <c r="T77" s="68"/>
      <c r="U77" s="68"/>
      <c r="V77" s="68"/>
      <c r="W77" s="68"/>
    </row>
    <row r="78" spans="1:23" s="67" customFormat="1" ht="5.0999999999999996" customHeight="1">
      <c r="A78" s="235"/>
      <c r="B78" s="262"/>
      <c r="C78" s="262"/>
      <c r="D78" s="262"/>
      <c r="E78" s="262"/>
      <c r="F78" s="262"/>
      <c r="G78" s="262"/>
      <c r="H78" s="262"/>
      <c r="I78" s="71"/>
      <c r="J78" s="70"/>
      <c r="K78" s="69"/>
      <c r="L78" s="68"/>
      <c r="M78" s="68"/>
      <c r="N78" s="68"/>
      <c r="O78" s="68"/>
      <c r="P78" s="68"/>
      <c r="Q78" s="68"/>
      <c r="R78" s="68"/>
      <c r="S78" s="68"/>
      <c r="T78" s="68"/>
      <c r="U78" s="68"/>
      <c r="V78" s="68"/>
      <c r="W78" s="68"/>
    </row>
    <row r="79" spans="1:23" s="67" customFormat="1" ht="51.95" customHeight="1">
      <c r="A79" s="260" t="s">
        <v>434</v>
      </c>
      <c r="B79" s="259"/>
      <c r="C79" s="259"/>
      <c r="D79" s="259"/>
      <c r="E79" s="259"/>
      <c r="F79" s="259"/>
      <c r="G79" s="259"/>
      <c r="H79" s="259"/>
      <c r="I79" s="71"/>
      <c r="J79" s="70"/>
      <c r="K79" s="69"/>
      <c r="L79" s="68"/>
      <c r="M79" s="68"/>
      <c r="N79" s="68"/>
      <c r="O79" s="68"/>
      <c r="P79" s="68"/>
      <c r="Q79" s="68"/>
      <c r="R79" s="68"/>
      <c r="S79" s="68"/>
      <c r="T79" s="68"/>
      <c r="U79" s="68"/>
      <c r="V79" s="68"/>
      <c r="W79" s="68"/>
    </row>
    <row r="80" spans="1:23" s="67" customFormat="1" ht="9.9499999999999993" customHeight="1">
      <c r="A80" s="235"/>
      <c r="B80" s="236"/>
      <c r="C80" s="236"/>
      <c r="D80" s="236"/>
      <c r="E80" s="236"/>
      <c r="F80" s="236"/>
      <c r="G80" s="236"/>
      <c r="H80" s="236"/>
      <c r="I80" s="71"/>
      <c r="J80" s="70"/>
      <c r="K80" s="69"/>
      <c r="L80" s="68"/>
      <c r="M80" s="68"/>
      <c r="N80" s="68"/>
      <c r="O80" s="68"/>
      <c r="P80" s="68"/>
      <c r="Q80" s="68"/>
      <c r="R80" s="68"/>
      <c r="S80" s="68"/>
      <c r="T80" s="68"/>
      <c r="U80" s="68"/>
      <c r="V80" s="68"/>
      <c r="W80" s="68"/>
    </row>
    <row r="81" spans="1:23" s="67" customFormat="1" ht="9.9499999999999993" customHeight="1">
      <c r="A81" s="235"/>
      <c r="B81" s="236"/>
      <c r="C81" s="236"/>
      <c r="D81" s="236"/>
      <c r="E81" s="236"/>
      <c r="F81" s="236"/>
      <c r="G81" s="236"/>
      <c r="H81" s="236"/>
      <c r="I81" s="71"/>
      <c r="J81" s="70"/>
      <c r="K81" s="69"/>
      <c r="L81" s="68"/>
      <c r="M81" s="68"/>
      <c r="N81" s="68"/>
      <c r="O81" s="68"/>
      <c r="P81" s="68"/>
      <c r="Q81" s="68"/>
      <c r="R81" s="68"/>
      <c r="S81" s="68"/>
      <c r="T81" s="68"/>
      <c r="U81" s="68"/>
      <c r="V81" s="68"/>
      <c r="W81" s="68"/>
    </row>
    <row r="82" spans="1:23" s="67" customFormat="1" ht="12.75" customHeight="1">
      <c r="A82" s="237" t="s">
        <v>204</v>
      </c>
      <c r="B82" s="237"/>
      <c r="C82" s="237"/>
      <c r="D82" s="237"/>
      <c r="E82" s="237"/>
      <c r="F82" s="237"/>
      <c r="G82" s="237"/>
      <c r="H82" s="237"/>
      <c r="I82" s="71"/>
      <c r="J82" s="70"/>
      <c r="K82" s="69"/>
      <c r="L82" s="68"/>
      <c r="M82" s="68"/>
      <c r="N82" s="68"/>
      <c r="O82" s="68"/>
      <c r="P82" s="68"/>
      <c r="Q82" s="68"/>
      <c r="R82" s="68"/>
      <c r="S82" s="68"/>
      <c r="T82" s="68"/>
      <c r="U82" s="68"/>
      <c r="V82" s="68"/>
      <c r="W82" s="68"/>
    </row>
    <row r="83" spans="1:23" s="67" customFormat="1" ht="5.0999999999999996" customHeight="1">
      <c r="A83" s="235"/>
      <c r="B83" s="236"/>
      <c r="C83" s="236"/>
      <c r="D83" s="236"/>
      <c r="E83" s="236"/>
      <c r="F83" s="236"/>
      <c r="G83" s="236"/>
      <c r="H83" s="236"/>
      <c r="I83" s="71"/>
      <c r="J83" s="70"/>
      <c r="K83" s="69"/>
      <c r="L83" s="68"/>
      <c r="M83" s="68"/>
      <c r="N83" s="68"/>
      <c r="O83" s="68"/>
      <c r="P83" s="68"/>
      <c r="Q83" s="68"/>
      <c r="R83" s="68"/>
      <c r="S83" s="68"/>
      <c r="T83" s="68"/>
      <c r="U83" s="68"/>
      <c r="V83" s="68"/>
      <c r="W83" s="68"/>
    </row>
    <row r="84" spans="1:23" s="67" customFormat="1" ht="26.25" customHeight="1">
      <c r="A84" s="260" t="s">
        <v>205</v>
      </c>
      <c r="B84" s="259"/>
      <c r="C84" s="259"/>
      <c r="D84" s="259"/>
      <c r="E84" s="259"/>
      <c r="F84" s="259"/>
      <c r="G84" s="259"/>
      <c r="H84" s="259"/>
      <c r="I84" s="71"/>
      <c r="J84" s="70"/>
      <c r="K84" s="69"/>
      <c r="L84" s="68"/>
      <c r="M84" s="68"/>
      <c r="N84" s="68"/>
      <c r="O84" s="68"/>
      <c r="P84" s="68"/>
      <c r="Q84" s="68"/>
      <c r="R84" s="68"/>
      <c r="S84" s="68"/>
      <c r="T84" s="68"/>
      <c r="U84" s="68"/>
      <c r="V84" s="68"/>
      <c r="W84" s="68"/>
    </row>
    <row r="85" spans="1:23" s="67" customFormat="1" ht="5.0999999999999996" customHeight="1">
      <c r="A85" s="235"/>
      <c r="B85" s="236"/>
      <c r="C85" s="236"/>
      <c r="D85" s="236"/>
      <c r="E85" s="236"/>
      <c r="F85" s="236"/>
      <c r="G85" s="236"/>
      <c r="H85" s="236"/>
      <c r="I85" s="71"/>
      <c r="J85" s="70"/>
      <c r="K85" s="69"/>
      <c r="L85" s="68"/>
      <c r="M85" s="68"/>
      <c r="N85" s="68"/>
      <c r="O85" s="68"/>
      <c r="P85" s="68"/>
      <c r="Q85" s="68"/>
      <c r="R85" s="68"/>
      <c r="S85" s="68"/>
      <c r="T85" s="68"/>
      <c r="U85" s="68"/>
      <c r="V85" s="68"/>
      <c r="W85" s="68"/>
    </row>
    <row r="86" spans="1:23" s="67" customFormat="1" ht="25.5" customHeight="1">
      <c r="A86" s="261" t="s">
        <v>135</v>
      </c>
      <c r="B86" s="236"/>
      <c r="C86" s="236"/>
      <c r="D86" s="236"/>
      <c r="E86" s="236"/>
      <c r="F86" s="236"/>
      <c r="G86" s="236"/>
      <c r="H86" s="236"/>
      <c r="I86" s="71"/>
      <c r="J86" s="125" t="s">
        <v>196</v>
      </c>
      <c r="K86" s="69"/>
      <c r="L86" s="68"/>
      <c r="M86" s="68"/>
      <c r="N86" s="68"/>
      <c r="O86" s="68"/>
      <c r="P86" s="68"/>
      <c r="Q86" s="68"/>
      <c r="R86" s="68"/>
      <c r="S86" s="68"/>
      <c r="T86" s="68"/>
      <c r="U86" s="68"/>
      <c r="V86" s="68"/>
      <c r="W86" s="68"/>
    </row>
    <row r="87" spans="1:23" s="67" customFormat="1" ht="9.9499999999999993" customHeight="1">
      <c r="A87" s="235"/>
      <c r="B87" s="236"/>
      <c r="C87" s="236"/>
      <c r="D87" s="236"/>
      <c r="E87" s="236"/>
      <c r="F87" s="236"/>
      <c r="G87" s="236"/>
      <c r="H87" s="236"/>
      <c r="I87" s="71"/>
      <c r="J87" s="70"/>
      <c r="K87" s="69"/>
      <c r="L87" s="68"/>
      <c r="M87" s="68"/>
      <c r="N87" s="68"/>
      <c r="O87" s="68"/>
      <c r="P87" s="68"/>
      <c r="Q87" s="68"/>
      <c r="R87" s="68"/>
      <c r="S87" s="68"/>
      <c r="T87" s="68"/>
      <c r="U87" s="68"/>
      <c r="V87" s="68"/>
      <c r="W87" s="68"/>
    </row>
    <row r="88" spans="1:23" s="67" customFormat="1" ht="9.9499999999999993" customHeight="1">
      <c r="A88" s="235"/>
      <c r="B88" s="236"/>
      <c r="C88" s="236"/>
      <c r="D88" s="236"/>
      <c r="E88" s="236"/>
      <c r="F88" s="236"/>
      <c r="G88" s="236"/>
      <c r="H88" s="236"/>
      <c r="I88" s="71"/>
      <c r="J88" s="70"/>
      <c r="K88" s="69"/>
      <c r="L88" s="68"/>
      <c r="M88" s="68"/>
      <c r="N88" s="68"/>
      <c r="O88" s="68"/>
      <c r="P88" s="68"/>
      <c r="Q88" s="68"/>
      <c r="R88" s="68"/>
      <c r="S88" s="68"/>
      <c r="T88" s="68"/>
      <c r="U88" s="68"/>
      <c r="V88" s="68"/>
      <c r="W88" s="68"/>
    </row>
    <row r="89" spans="1:23" s="67" customFormat="1" ht="12.75" customHeight="1">
      <c r="A89" s="237" t="s">
        <v>206</v>
      </c>
      <c r="B89" s="238"/>
      <c r="C89" s="238"/>
      <c r="D89" s="238"/>
      <c r="E89" s="238"/>
      <c r="F89" s="238"/>
      <c r="G89" s="238"/>
      <c r="H89" s="238"/>
      <c r="I89" s="71"/>
      <c r="J89" s="70"/>
      <c r="K89" s="69"/>
      <c r="L89" s="68"/>
      <c r="M89" s="68"/>
      <c r="N89" s="68"/>
      <c r="O89" s="68"/>
      <c r="P89" s="68"/>
      <c r="Q89" s="68"/>
      <c r="R89" s="68"/>
      <c r="S89" s="68"/>
      <c r="T89" s="68"/>
      <c r="U89" s="68"/>
      <c r="V89" s="68"/>
      <c r="W89" s="68"/>
    </row>
    <row r="90" spans="1:23" s="67" customFormat="1" ht="5.0999999999999996" customHeight="1">
      <c r="A90" s="235"/>
      <c r="B90" s="236"/>
      <c r="C90" s="236"/>
      <c r="D90" s="236"/>
      <c r="E90" s="236"/>
      <c r="F90" s="236"/>
      <c r="G90" s="236"/>
      <c r="H90" s="236"/>
      <c r="I90" s="71"/>
      <c r="J90" s="70"/>
      <c r="K90" s="69"/>
      <c r="L90" s="68"/>
      <c r="M90" s="68"/>
      <c r="N90" s="68"/>
      <c r="O90" s="68"/>
      <c r="P90" s="68"/>
      <c r="Q90" s="68"/>
      <c r="R90" s="68"/>
      <c r="S90" s="68"/>
      <c r="T90" s="68"/>
      <c r="U90" s="68"/>
      <c r="V90" s="68"/>
      <c r="W90" s="68"/>
    </row>
    <row r="91" spans="1:23" s="67" customFormat="1" ht="13.5" customHeight="1">
      <c r="A91" s="261" t="s">
        <v>134</v>
      </c>
      <c r="B91" s="236"/>
      <c r="C91" s="236"/>
      <c r="D91" s="236"/>
      <c r="E91" s="236"/>
      <c r="F91" s="236"/>
      <c r="G91" s="236"/>
      <c r="H91" s="236"/>
      <c r="I91" s="71"/>
      <c r="J91" s="70"/>
      <c r="K91" s="69"/>
      <c r="L91" s="68"/>
      <c r="M91" s="68"/>
      <c r="N91" s="68"/>
      <c r="O91" s="68"/>
      <c r="P91" s="68"/>
      <c r="Q91" s="68"/>
      <c r="R91" s="68"/>
      <c r="S91" s="68"/>
      <c r="T91" s="68"/>
      <c r="U91" s="68"/>
      <c r="V91" s="68"/>
      <c r="W91" s="68"/>
    </row>
    <row r="92" spans="1:23" s="67" customFormat="1" ht="5.0999999999999996" customHeight="1">
      <c r="A92" s="235"/>
      <c r="B92" s="236"/>
      <c r="C92" s="236"/>
      <c r="D92" s="236"/>
      <c r="E92" s="236"/>
      <c r="F92" s="236"/>
      <c r="G92" s="236"/>
      <c r="H92" s="236"/>
      <c r="I92" s="71"/>
      <c r="J92" s="70"/>
      <c r="K92" s="69"/>
      <c r="L92" s="68"/>
      <c r="M92" s="68"/>
      <c r="N92" s="68"/>
      <c r="O92" s="68"/>
      <c r="P92" s="68"/>
      <c r="Q92" s="68"/>
      <c r="R92" s="68"/>
      <c r="S92" s="68"/>
      <c r="T92" s="68"/>
      <c r="U92" s="68"/>
      <c r="V92" s="68"/>
      <c r="W92" s="68"/>
    </row>
    <row r="93" spans="1:23" s="67" customFormat="1" ht="12.75" customHeight="1">
      <c r="A93" s="261" t="s">
        <v>133</v>
      </c>
      <c r="B93" s="236"/>
      <c r="C93" s="236"/>
      <c r="D93" s="236"/>
      <c r="E93" s="236"/>
      <c r="F93" s="236"/>
      <c r="G93" s="236"/>
      <c r="H93" s="236"/>
      <c r="I93" s="71"/>
      <c r="J93" s="70"/>
      <c r="K93" s="69"/>
      <c r="L93" s="68"/>
      <c r="M93" s="68"/>
      <c r="N93" s="68"/>
      <c r="O93" s="68"/>
      <c r="P93" s="68"/>
      <c r="Q93" s="68"/>
      <c r="R93" s="68"/>
      <c r="S93" s="68"/>
      <c r="T93" s="68"/>
      <c r="U93" s="68"/>
      <c r="V93" s="68"/>
      <c r="W93" s="68"/>
    </row>
    <row r="94" spans="1:23" s="67" customFormat="1" ht="9.9499999999999993" customHeight="1">
      <c r="A94" s="235"/>
      <c r="B94" s="236"/>
      <c r="C94" s="236"/>
      <c r="D94" s="236"/>
      <c r="E94" s="236"/>
      <c r="F94" s="236"/>
      <c r="G94" s="236"/>
      <c r="H94" s="236"/>
      <c r="I94" s="71"/>
      <c r="J94" s="70"/>
      <c r="K94" s="69"/>
      <c r="L94" s="68"/>
      <c r="M94" s="68"/>
      <c r="N94" s="68"/>
      <c r="O94" s="68"/>
      <c r="P94" s="68"/>
      <c r="Q94" s="68"/>
      <c r="R94" s="68"/>
      <c r="S94" s="68"/>
      <c r="T94" s="68"/>
      <c r="U94" s="68"/>
      <c r="V94" s="68"/>
      <c r="W94" s="68"/>
    </row>
    <row r="95" spans="1:23" s="67" customFormat="1" ht="9.9499999999999993" customHeight="1">
      <c r="A95" s="72"/>
      <c r="B95" s="76"/>
      <c r="C95" s="76"/>
      <c r="D95" s="76"/>
      <c r="E95" s="76"/>
      <c r="F95" s="76"/>
      <c r="G95" s="76"/>
      <c r="H95" s="76"/>
      <c r="I95" s="71"/>
      <c r="J95" s="70"/>
      <c r="K95" s="69"/>
      <c r="L95" s="68"/>
      <c r="M95" s="68"/>
      <c r="N95" s="68"/>
      <c r="O95" s="68"/>
      <c r="P95" s="68"/>
      <c r="Q95" s="68"/>
      <c r="R95" s="68"/>
      <c r="S95" s="68"/>
      <c r="T95" s="68"/>
      <c r="U95" s="68"/>
      <c r="V95" s="68"/>
      <c r="W95" s="68"/>
    </row>
    <row r="96" spans="1:23" s="67" customFormat="1" ht="9.9499999999999993" customHeight="1">
      <c r="A96" s="235"/>
      <c r="B96" s="236"/>
      <c r="C96" s="236"/>
      <c r="D96" s="236"/>
      <c r="E96" s="236"/>
      <c r="F96" s="236"/>
      <c r="G96" s="236"/>
      <c r="H96" s="236"/>
      <c r="I96" s="71"/>
      <c r="J96" s="70"/>
      <c r="K96" s="69"/>
      <c r="L96" s="68"/>
      <c r="M96" s="68"/>
      <c r="N96" s="68"/>
      <c r="O96" s="68"/>
      <c r="P96" s="68"/>
      <c r="Q96" s="68"/>
      <c r="R96" s="68"/>
      <c r="S96" s="68"/>
      <c r="T96" s="68"/>
      <c r="U96" s="68"/>
      <c r="V96" s="68"/>
      <c r="W96" s="68"/>
    </row>
    <row r="97" spans="1:10" ht="12" customHeight="1">
      <c r="A97" s="249" t="s">
        <v>132</v>
      </c>
      <c r="B97" s="255"/>
      <c r="C97" s="255"/>
      <c r="F97" s="254" t="s">
        <v>131</v>
      </c>
      <c r="G97" s="255"/>
      <c r="H97" s="255"/>
    </row>
    <row r="98" spans="1:10" ht="12" customHeight="1">
      <c r="A98" s="249">
        <f>C1</f>
        <v>0</v>
      </c>
      <c r="B98" s="249"/>
      <c r="C98" s="249"/>
      <c r="F98" s="254" t="s">
        <v>130</v>
      </c>
      <c r="G98" s="254"/>
      <c r="H98" s="254"/>
    </row>
    <row r="99" spans="1:10" ht="12" customHeight="1">
      <c r="A99" s="249">
        <f>C6</f>
        <v>0</v>
      </c>
      <c r="B99" s="255"/>
      <c r="C99" s="255"/>
      <c r="F99" s="254" t="s">
        <v>129</v>
      </c>
      <c r="G99" s="255"/>
      <c r="H99" s="255"/>
    </row>
    <row r="100" spans="1:10" ht="12" customHeight="1">
      <c r="A100" s="249">
        <f>C5</f>
        <v>0</v>
      </c>
      <c r="B100" s="255"/>
      <c r="C100" s="255"/>
      <c r="F100" s="254" t="s">
        <v>128</v>
      </c>
      <c r="G100" s="255"/>
      <c r="H100" s="255"/>
    </row>
    <row r="101" spans="1:10" ht="9.9499999999999993" customHeight="1">
      <c r="G101" s="80"/>
      <c r="H101" s="80"/>
      <c r="I101" s="80"/>
      <c r="J101" s="80"/>
    </row>
    <row r="102" spans="1:10" ht="9.9499999999999993" customHeight="1">
      <c r="G102" s="80"/>
      <c r="H102" s="80"/>
      <c r="I102" s="80"/>
      <c r="J102" s="80"/>
    </row>
    <row r="103" spans="1:10" ht="9.9499999999999993" customHeight="1">
      <c r="G103" s="80"/>
      <c r="H103" s="80"/>
      <c r="I103" s="80"/>
      <c r="J103" s="80"/>
    </row>
    <row r="104" spans="1:10" ht="9.9499999999999993" customHeight="1">
      <c r="G104" s="80"/>
      <c r="H104" s="80"/>
      <c r="I104" s="80"/>
      <c r="J104" s="80"/>
    </row>
    <row r="105" spans="1:10" ht="9.9499999999999993" customHeight="1">
      <c r="G105" s="80"/>
      <c r="H105" s="80"/>
      <c r="I105" s="80"/>
      <c r="J105" s="80"/>
    </row>
    <row r="106" spans="1:10" ht="9.9499999999999993" customHeight="1">
      <c r="G106" s="80"/>
      <c r="H106" s="80"/>
      <c r="I106" s="80"/>
      <c r="J106" s="80"/>
    </row>
    <row r="107" spans="1:10" ht="9.9499999999999993" customHeight="1">
      <c r="G107" s="80"/>
      <c r="H107" s="80"/>
      <c r="I107" s="80"/>
      <c r="J107" s="80"/>
    </row>
    <row r="108" spans="1:10" ht="9.9499999999999993" customHeight="1">
      <c r="G108" s="80"/>
      <c r="H108" s="80"/>
      <c r="I108" s="80"/>
      <c r="J108" s="80"/>
    </row>
    <row r="109" spans="1:10" ht="9.9499999999999993" customHeight="1">
      <c r="G109" s="80"/>
      <c r="H109" s="80"/>
      <c r="I109" s="80"/>
      <c r="J109" s="80"/>
    </row>
    <row r="110" spans="1:10" ht="9.9499999999999993" customHeight="1">
      <c r="G110" s="80"/>
      <c r="H110" s="80"/>
      <c r="I110" s="80"/>
      <c r="J110" s="80"/>
    </row>
    <row r="111" spans="1:10" ht="9.9499999999999993" customHeight="1">
      <c r="G111" s="80"/>
      <c r="H111" s="80"/>
      <c r="I111" s="80"/>
      <c r="J111" s="80"/>
    </row>
    <row r="112" spans="1:10" ht="9.9499999999999993" customHeight="1">
      <c r="B112" s="246" t="s">
        <v>45</v>
      </c>
      <c r="C112" s="246"/>
      <c r="F112" s="247" t="s">
        <v>45</v>
      </c>
      <c r="G112" s="247"/>
      <c r="H112" s="247"/>
      <c r="I112" s="80"/>
      <c r="J112" s="80"/>
    </row>
    <row r="113" spans="1:11" ht="9.9499999999999993" customHeight="1">
      <c r="B113" s="81"/>
      <c r="C113" s="81"/>
      <c r="F113" s="82"/>
      <c r="G113" s="82"/>
      <c r="H113" s="82"/>
      <c r="I113" s="80"/>
      <c r="J113" s="80"/>
    </row>
    <row r="114" spans="1:11" ht="9.9499999999999993" customHeight="1">
      <c r="G114" s="80"/>
      <c r="H114" s="80"/>
      <c r="I114" s="80"/>
      <c r="J114" s="80"/>
    </row>
    <row r="115" spans="1:11" s="66" customFormat="1" ht="12.95" customHeight="1">
      <c r="A115" s="248" t="s">
        <v>153</v>
      </c>
      <c r="B115" s="248"/>
      <c r="C115" s="248"/>
      <c r="D115" s="92"/>
      <c r="E115" s="92"/>
      <c r="F115" s="248" t="s">
        <v>423</v>
      </c>
      <c r="G115" s="248"/>
      <c r="H115" s="248"/>
      <c r="I115" s="80"/>
      <c r="J115" s="80"/>
      <c r="K115" s="80"/>
    </row>
    <row r="116" spans="1:11" s="66" customFormat="1" ht="5.0999999999999996" customHeight="1">
      <c r="A116" s="249"/>
      <c r="B116" s="249"/>
      <c r="C116" s="249"/>
      <c r="D116" s="63"/>
      <c r="E116" s="63"/>
      <c r="F116" s="245"/>
      <c r="G116" s="245"/>
      <c r="H116" s="245"/>
      <c r="I116" s="80"/>
      <c r="J116" s="80"/>
      <c r="K116" s="80"/>
    </row>
    <row r="117" spans="1:11" s="66" customFormat="1" ht="12.95" customHeight="1">
      <c r="A117" s="245" t="s">
        <v>154</v>
      </c>
      <c r="B117" s="245"/>
      <c r="C117" s="245"/>
      <c r="D117" s="63"/>
      <c r="E117" s="63"/>
      <c r="F117" s="245" t="s">
        <v>155</v>
      </c>
      <c r="G117" s="245"/>
      <c r="H117" s="245"/>
      <c r="I117" s="80"/>
      <c r="J117" s="80"/>
      <c r="K117" s="80"/>
    </row>
  </sheetData>
  <mergeCells count="118">
    <mergeCell ref="A85:H85"/>
    <mergeCell ref="A86:H86"/>
    <mergeCell ref="A87:H87"/>
    <mergeCell ref="A88:H88"/>
    <mergeCell ref="A89:H89"/>
    <mergeCell ref="A90:H90"/>
    <mergeCell ref="A91:H91"/>
    <mergeCell ref="A92:H92"/>
    <mergeCell ref="A93:H93"/>
    <mergeCell ref="A76:H76"/>
    <mergeCell ref="A77:H77"/>
    <mergeCell ref="A78:H78"/>
    <mergeCell ref="A79:H79"/>
    <mergeCell ref="A80:H80"/>
    <mergeCell ref="A81:H81"/>
    <mergeCell ref="A82:H82"/>
    <mergeCell ref="A83:H83"/>
    <mergeCell ref="A84:H84"/>
    <mergeCell ref="A67:H67"/>
    <mergeCell ref="B68:H68"/>
    <mergeCell ref="B69:H69"/>
    <mergeCell ref="B70:H70"/>
    <mergeCell ref="A71:H71"/>
    <mergeCell ref="A72:H72"/>
    <mergeCell ref="A73:H73"/>
    <mergeCell ref="A74:H74"/>
    <mergeCell ref="A75:H75"/>
    <mergeCell ref="A56:H56"/>
    <mergeCell ref="A57:H57"/>
    <mergeCell ref="A58:H58"/>
    <mergeCell ref="A59:H59"/>
    <mergeCell ref="A60:H60"/>
    <mergeCell ref="A63:H63"/>
    <mergeCell ref="A64:H64"/>
    <mergeCell ref="A65:H65"/>
    <mergeCell ref="A66:H66"/>
    <mergeCell ref="A61:H61"/>
    <mergeCell ref="A62:H62"/>
    <mergeCell ref="A47:H47"/>
    <mergeCell ref="A48:H48"/>
    <mergeCell ref="A49:H49"/>
    <mergeCell ref="A50:H50"/>
    <mergeCell ref="A51:H51"/>
    <mergeCell ref="A52:H52"/>
    <mergeCell ref="A53:H53"/>
    <mergeCell ref="A54:H54"/>
    <mergeCell ref="A55:H55"/>
    <mergeCell ref="A33:H33"/>
    <mergeCell ref="A39:H39"/>
    <mergeCell ref="A40:H40"/>
    <mergeCell ref="A41:H41"/>
    <mergeCell ref="A42:H42"/>
    <mergeCell ref="A43:H43"/>
    <mergeCell ref="A44:H44"/>
    <mergeCell ref="A45:H45"/>
    <mergeCell ref="A46:H46"/>
    <mergeCell ref="A37:H37"/>
    <mergeCell ref="A38:H38"/>
    <mergeCell ref="A98:C98"/>
    <mergeCell ref="F98:H98"/>
    <mergeCell ref="A97:C97"/>
    <mergeCell ref="F97:H97"/>
    <mergeCell ref="A94:H94"/>
    <mergeCell ref="A96:H96"/>
    <mergeCell ref="A99:C99"/>
    <mergeCell ref="F99:H99"/>
    <mergeCell ref="A100:C100"/>
    <mergeCell ref="F100:H100"/>
    <mergeCell ref="A117:C117"/>
    <mergeCell ref="F117:H117"/>
    <mergeCell ref="B112:C112"/>
    <mergeCell ref="F112:H112"/>
    <mergeCell ref="A115:C115"/>
    <mergeCell ref="F115:H115"/>
    <mergeCell ref="A116:C116"/>
    <mergeCell ref="F116:H116"/>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J1:J2"/>
    <mergeCell ref="A2:B2"/>
    <mergeCell ref="C2:H2"/>
    <mergeCell ref="A3:B3"/>
    <mergeCell ref="C3:H3"/>
    <mergeCell ref="A4:B4"/>
    <mergeCell ref="C4:H4"/>
    <mergeCell ref="A5:B5"/>
    <mergeCell ref="C5:H5"/>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Troškovnik-JN-18-19</vt:lpstr>
      <vt:lpstr>Izjava-uredno isp.ug.</vt:lpstr>
      <vt:lpstr>Prijedlog ugovora</vt:lpstr>
      <vt:lpstr>List1</vt:lpstr>
      <vt:lpstr>'Troškovnik-JN-18-19'!Ispis_naslova</vt:lpstr>
      <vt:lpstr>'Izjava-uredno isp.ug.'!Podrucje_ispisa</vt:lpstr>
      <vt:lpstr>'Ponudbeni list'!Podrucje_ispisa</vt:lpstr>
      <vt:lpstr>'Poziv za dostavu ponude'!Podrucje_ispisa</vt:lpstr>
      <vt:lpstr>'Prijedlog ugovora'!Podrucje_ispisa</vt:lpstr>
      <vt:lpstr>'Troškovnik-JN-18-19'!Podrucje_ispisa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2019-07-16T10:44:17Z</cp:lastPrinted>
  <dcterms:created xsi:type="dcterms:W3CDTF">2012-10-18T06:42:05Z</dcterms:created>
  <dcterms:modified xsi:type="dcterms:W3CDTF">2019-07-16T10:44:24Z</dcterms:modified>
</cp:coreProperties>
</file>