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VEPISSERVER\Company\IVKOM D.D. IVANEC\2024. - IVKOM D.D\2024.-IVKOM-VODE\JAV.NAD.I PON-VODE\JED.NAB-VODE-2024\JN-09-24-VODE-Kup.auta-NA\"/>
    </mc:Choice>
  </mc:AlternateContent>
  <xr:revisionPtr revIDLastSave="0" documentId="13_ncr:1_{5B29BD44-7084-41A8-A5DD-6EDB4775EC94}"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eh.specifikacija-JN-09-24" sheetId="45" r:id="rId3"/>
    <sheet name="Troškovnik-JN-09-24" sheetId="49" r:id="rId4"/>
    <sheet name="Izj.o uređ.i teh.opr." sheetId="52" r:id="rId5"/>
    <sheet name="Izj.o neosuđiv.u RH" sheetId="41" r:id="rId6"/>
    <sheet name="Izj.o neosuđiv.izvan RH" sheetId="42" r:id="rId7"/>
    <sheet name="Izjava-uredno isp.ug." sheetId="37" r:id="rId8"/>
    <sheet name="Izjava-otklanj.nedost" sheetId="48" r:id="rId9"/>
    <sheet name="Prijedlog ugovora" sheetId="39" r:id="rId10"/>
    <sheet name="List1" sheetId="27" r:id="rId11"/>
  </sheets>
  <definedNames>
    <definedName name="_xlnm.Print_Titles" localSheetId="2">'Teh.specifikacija-JN-09-24'!$24:$25</definedName>
    <definedName name="_xlnm.Print_Area" localSheetId="6">'Izj.o neosuđiv.izvan RH'!$A$1:$F$39</definedName>
    <definedName name="_xlnm.Print_Area" localSheetId="5">'Izj.o neosuđiv.u RH'!$A$1:$F$30</definedName>
    <definedName name="_xlnm.Print_Area" localSheetId="4">'Izj.o uređ.i teh.opr.'!$A$1:$F$29</definedName>
    <definedName name="_xlnm.Print_Area" localSheetId="8">'Izjava-otklanj.nedost'!$A$1:$F$28</definedName>
    <definedName name="_xlnm.Print_Area" localSheetId="7">'Izjava-uredno isp.ug.'!$A$1:$F$29</definedName>
    <definedName name="_xlnm.Print_Area" localSheetId="1">'Ponudbeni list'!$A$1:$C$31</definedName>
    <definedName name="_xlnm.Print_Area" localSheetId="0">'Poziv za dostavu ponude'!$A$1:$K$246</definedName>
    <definedName name="_xlnm.Print_Area" localSheetId="9">'Prijedlog ugovora'!$A$1:$H$115</definedName>
    <definedName name="_xlnm.Print_Area" localSheetId="2">'Teh.specifikacija-JN-09-24'!$A$1:$H$79</definedName>
    <definedName name="_xlnm.Print_Area" localSheetId="3">'Troškovnik-JN-09-24'!$A$1:$F$32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6" i="5" l="1"/>
  <c r="D23" i="52" l="1"/>
  <c r="A21" i="52"/>
  <c r="B5" i="52"/>
  <c r="B4" i="52"/>
  <c r="B3" i="52"/>
  <c r="C242" i="2"/>
  <c r="D25" i="49" l="1"/>
  <c r="A23" i="49"/>
  <c r="B3" i="49"/>
  <c r="B4" i="49"/>
  <c r="B2" i="49"/>
  <c r="F14" i="49"/>
  <c r="F15" i="49" s="1"/>
  <c r="C24" i="5" l="1"/>
  <c r="F16" i="49"/>
  <c r="A29" i="39"/>
  <c r="F17" i="49" l="1"/>
  <c r="C25" i="5"/>
  <c r="D22" i="48"/>
  <c r="A20" i="48"/>
  <c r="B4" i="48"/>
  <c r="B5" i="48"/>
  <c r="B3" i="48"/>
  <c r="C27" i="5" l="1"/>
  <c r="F19" i="49"/>
  <c r="D73" i="45"/>
  <c r="A71" i="45"/>
  <c r="C4" i="45"/>
  <c r="C5" i="45"/>
  <c r="C3" i="45"/>
  <c r="D31" i="42" l="1"/>
  <c r="A29" i="42"/>
  <c r="A23" i="42"/>
  <c r="B9" i="42"/>
  <c r="B8" i="42"/>
  <c r="B5" i="42"/>
  <c r="B6" i="42"/>
  <c r="B4" i="42"/>
  <c r="D25" i="41"/>
  <c r="A23" i="41"/>
  <c r="A18" i="41"/>
  <c r="B8" i="41"/>
  <c r="B7" i="41"/>
  <c r="B4" i="41"/>
  <c r="B5" i="41"/>
  <c r="B3" i="41"/>
  <c r="F215" i="2" l="1"/>
  <c r="C6" i="39" l="1"/>
  <c r="A100" i="39" s="1"/>
  <c r="C5" i="39"/>
  <c r="A101" i="39" s="1"/>
  <c r="C4" i="39"/>
  <c r="C2" i="39"/>
  <c r="C3" i="39"/>
  <c r="C1" i="39"/>
  <c r="A99" i="39" s="1"/>
  <c r="D23" i="37" l="1"/>
  <c r="A21" i="37"/>
  <c r="B4" i="37"/>
  <c r="B5" i="37"/>
  <c r="B3" i="37"/>
  <c r="C5" i="5" l="1"/>
  <c r="B9" i="52" l="1"/>
  <c r="B8" i="49"/>
  <c r="A14" i="49" s="1"/>
  <c r="A10" i="45"/>
  <c r="B8" i="48"/>
  <c r="B9" i="37"/>
  <c r="C6" i="5"/>
  <c r="A218" i="2"/>
  <c r="B10" i="52" l="1"/>
  <c r="B9" i="49"/>
  <c r="B9" i="48"/>
  <c r="A12" i="45"/>
  <c r="B10" i="37"/>
  <c r="A221" i="2"/>
  <c r="C96" i="2"/>
  <c r="A95" i="2"/>
  <c r="A24" i="2"/>
  <c r="E214" i="2" l="1"/>
  <c r="E213" i="2"/>
</calcChain>
</file>

<file path=xl/sharedStrings.xml><?xml version="1.0" encoding="utf-8"?>
<sst xmlns="http://schemas.openxmlformats.org/spreadsheetml/2006/main" count="556" uniqueCount="418">
  <si>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</si>
  <si>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</si>
  <si>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</si>
  <si>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</si>
  <si>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</si>
  <si>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</si>
  <si>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</si>
  <si>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</si>
  <si>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</si>
  <si>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</si>
  <si>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</si>
  <si>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</si>
  <si>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</si>
  <si>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</si>
  <si>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</si>
  <si>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</si>
  <si>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</si>
  <si>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</si>
  <si>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</si>
  <si>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</si>
  <si>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</si>
  <si>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</si>
  <si>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</si>
  <si>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</si>
  <si>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</si>
  <si>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</si>
  <si>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</si>
  <si>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</si>
  <si>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</si>
  <si>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</si>
  <si>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</si>
  <si>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</si>
  <si>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</si>
  <si>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</si>
  <si>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</si>
  <si>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</si>
  <si>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</si>
  <si>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</si>
  <si>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</si>
  <si>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Jedi-</t>
  </si>
  <si>
    <t>nica</t>
  </si>
  <si>
    <t>M.P.</t>
  </si>
  <si>
    <t>Predmet nabave:</t>
  </si>
  <si>
    <t>kom</t>
  </si>
  <si>
    <t>OPIS PREDMETA NABAVE</t>
  </si>
  <si>
    <t>Opis predmeta nabave:</t>
  </si>
  <si>
    <t>Procijenjena vrijednost nabave (bez PDV-a):</t>
  </si>
  <si>
    <t>Način izvršenja:</t>
  </si>
  <si>
    <t>Rok trajanja ugovora:</t>
  </si>
  <si>
    <t>Rok valjanosti ponude:</t>
  </si>
  <si>
    <t>Sjedište naručitelja u Ivancu, Vladimira Nazora 96b, 42 240 Ivanec.</t>
  </si>
  <si>
    <t>Rok plaćanja:</t>
  </si>
  <si>
    <t>Način plaćanja:</t>
  </si>
  <si>
    <t>Uvjeti plaćanja:</t>
  </si>
  <si>
    <t>broj nabave:</t>
  </si>
  <si>
    <t>Cijena ponude:</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</si>
  <si>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</si>
  <si>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</si>
  <si>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</si>
  <si>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</si>
  <si>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</si>
  <si>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</si>
  <si>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</si>
  <si>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</si>
  <si>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</si>
  <si>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</si>
  <si>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</si>
  <si>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</si>
  <si>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</si>
  <si>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</si>
  <si>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</si>
  <si>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</si>
  <si>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</si>
  <si>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</si>
  <si>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</si>
  <si>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</si>
  <si>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</si>
  <si>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</si>
  <si>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</si>
  <si>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</si>
  <si>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</si>
  <si>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</si>
  <si>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</si>
  <si>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</si>
  <si>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</si>
  <si>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</si>
  <si>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</si>
  <si>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</si>
  <si>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</si>
  <si>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</si>
  <si>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</si>
  <si>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</si>
  <si>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</si>
  <si>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</si>
  <si>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</si>
  <si>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</si>
  <si>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</si>
  <si>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</si>
  <si>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</si>
  <si>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</si>
  <si>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(potpis odgovorne osobe ponuditelja i ovjera)</t>
  </si>
  <si>
    <t>DA</t>
  </si>
  <si>
    <t>NE</t>
  </si>
  <si>
    <t>NAPOMENA:</t>
  </si>
  <si>
    <t xml:space="preserve">M.P. </t>
  </si>
  <si>
    <t>Mjesto i datum ponude:</t>
  </si>
  <si>
    <t>Mjesto izvršenja predmeta nabave:</t>
  </si>
  <si>
    <t>IZJAVA O DOSTAVI JAMSTVA ZA UREDNO ISPUNJENJE UGOVORA</t>
  </si>
  <si>
    <t>I Z J A V A</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</si>
  <si>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</si>
  <si>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</si>
  <si>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</si>
  <si>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</si>
  <si>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</si>
  <si>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</si>
  <si>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</si>
  <si>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</si>
  <si>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</si>
  <si>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</si>
  <si>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</si>
  <si>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</si>
  <si>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</si>
  <si>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</si>
  <si>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</si>
  <si>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</si>
  <si>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</si>
  <si>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</si>
  <si>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</si>
  <si>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</si>
  <si>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</si>
  <si>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</si>
  <si>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</si>
  <si>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</si>
  <si>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</si>
  <si>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</si>
  <si>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</si>
  <si>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</si>
  <si>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</si>
  <si>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</si>
  <si>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</si>
  <si>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</si>
  <si>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</si>
  <si>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</si>
  <si>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</si>
  <si>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</si>
  <si>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</si>
  <si>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</si>
  <si>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</si>
  <si>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</si>
  <si>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</si>
  <si>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</si>
  <si>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</si>
  <si>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</si>
  <si>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</si>
  <si>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</si>
  <si>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</si>
  <si>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IZJAVA O NEPOSTOJANJU RAZLOGA ISKLJUČENJA ZA GOSPODARSKE SUBJEKTE S POSLOVNIM NASTANOM U REPUBLICI HRVATSKOJ</t>
  </si>
  <si>
    <t>IZJAVA ZA GOSPODARSKE SUBJEKTE S POSLOVNIM NASTANOM U REPUBLICI HRVATSKOJ</t>
  </si>
  <si>
    <t>Ovu Izjavu obavezno je potrebno ovjeriti kod Javnog bilježnika.</t>
  </si>
  <si>
    <t>Sukladno članku 265. st. 2. Zakona o javnoj nabavi, osoba/e ovlaštena/e za zastupanje gospodarskog subjekta daje/u slijedeću</t>
  </si>
  <si>
    <t>I Z J A V U</t>
  </si>
  <si>
    <t>Ime i prezime</t>
  </si>
  <si>
    <t>Adresa stanovanja</t>
  </si>
  <si>
    <t>Broj osobne iskaznice ovlaštene</t>
  </si>
  <si>
    <t>ovlaštene osobe</t>
  </si>
  <si>
    <t>osobe i PP koja je izdala iskaznicu</t>
  </si>
  <si>
    <t>kao ovlaštena/e osoba/e za zastupanje gospodarskog subjekta (naziv gospodarskog subjekta):</t>
  </si>
  <si>
    <t>pod materijalnom i kaznenom odgovornošću izjavljujem/o za sebe, za gospodarski subjekt koji zastupam/o, za osobe koje su članovi upravnog, upravljačkog ili nadzornog tijela ili imaju ovlasti zastupanja, donošenja odluka ili nadzora, da protiv svih naprijed navedenih nije izrečena pravomoćna osuđujuća presuda za bilo koje od sljedećih kaznenih djela, odnosno za odgovarajuća kaznena djela prema propisima države poslovnog nastana gospodarskog subjekta ili države poslovnog nastana osobe ovlaštene po zakonu za zastupanje gospodarskog subjekta:</t>
  </si>
  <si>
    <t>IZJAVA O NEPOSTOJANJU RAZLOGA ISKLJUČENJA ZA GOSPODARSKE SUBJEKTE S POSLOVNIM NASTANOM IZVAN REPUBLIKE HRVATSKE</t>
  </si>
  <si>
    <t>Sukob interesa:</t>
  </si>
  <si>
    <t xml:space="preserve">u Republici Hrvatskoj, ako gospodarski subjekt ima poslovni nastan u Republici Hrvatskoj, ili </t>
  </si>
  <si>
    <t>u Republici Hrvatskoj ili u državi poslovnog nastana gospodarskog subjekta, ako gospodarski subjekt nema poslovni nastan u Republici Hrvatskoj.</t>
  </si>
  <si>
    <t xml:space="preserve">Iznimno, naručitelj će odustati od isključenja gospodarskog subjekta kod kojeg je stečen razlog za isključenje iz članaka 251. i 252. Zakona o javnoj nabavi  zbog bitnih zahtjeva koji se odnose na javni interes kao što je javno zdravlje ili zaštita okoliša.    </t>
  </si>
  <si>
    <t>OSTALI UVJETI</t>
  </si>
  <si>
    <t>7.</t>
  </si>
  <si>
    <t>8.</t>
  </si>
  <si>
    <t>Naručitelj će  isključiti gospodarskog subjekta iz postupka nabave ako utvrdi da:</t>
  </si>
  <si>
    <t xml:space="preserve">Gospodarski subjekt kod kojeg su ostvarene osnove za isključenje iz članka 251. stavka 1. i članka 254. stavka 1. Zakona o javnoj nabavi može Naručitelju dostaviti dokaze o mjerama koje je poduzeo kako bi dokazao svoju pouzdanost bez obzira na postojanje relevantne osnove za isključenje. </t>
  </si>
  <si>
    <t>2. je gospodarski subjekt koji nema poslovni nastan u Republici Hrvatskoj ili osoba koja je član upravnog, upravljačkog ili nadzornog tijela ili ima ovlasti zastupanja, donošenja odluka ili nadzora tog gospodarskog subjekta i koja nije državljanin Republike Hrvatske pravomoćnom presudom osuđena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t>
  </si>
  <si>
    <r>
      <t xml:space="preserve">1. je gospodarski subjekt koji ima poslovni nastan u Republici Hrvatskoj ili osoba koja je član upravnog, upravljačkog ili nadzornog tijela ili ima ovlasti zastupanja, donošenja odluka ili nadzora tog gospodarskog subjekta i koja je državljanin Republike Hrvatske, pravomoćnom presudom osuđena za:  </t>
    </r>
    <r>
      <rPr>
        <b/>
        <sz val="10"/>
        <color rgb="FFFF0000"/>
        <rFont val="Arial"/>
        <family val="2"/>
        <charset val="238"/>
      </rPr>
      <t/>
    </r>
  </si>
  <si>
    <t>a) sudjelovanje u zločinačkoj organizaciji, na temelju  - članka 328. (zločinačko udruženje) i članka 329. (počinjenje kaznenog djela u sastavu zločinačkog udruženja) Kaznenog zakona - članka 333. (udruživanje za počinjenje kaznenih djela), iz Kaznenog zakona (Narodne novine, br. 110/97, 27/98, 50/00, 129/00, 51/01, 111/03, 190/03, 105/04, 84/05, 71/06, 110/07, 152/08, 57/11, 77/11 i 143/12),</t>
  </si>
  <si>
    <t>b) korupciju, na temelju - članka 252. (primanje mita u gospodarskom poslovanju), članka 253. (davanje mita u gospodarskom poslovanju), članka 254. (zlouporaba u postupku javne nabave), članka 291. (zlouporaba položaja i ovlasti), članka 292. (nezakonito pogodovanje), članka 293. (primanje mita), članka 294. (davanje mita), članka 295. (trgovanje utjecajem) i članka 296. (davanje mita za trgovanje utjecajem) Kaznenog zakona - članka 294.a (primanje mita u gospodarskom poslovanju, članka 294.b (davanje mita u gospodarskom poslovanju, članka 337. (zlouporaba položaja i ovlasti), članka 338. (zlouporaba obavljanja dužnosti državne vlasti), članka 343. (protuzakonito posredovanje), članka 347. (primanje mita) i članka 348. (davanje mita) iz Kaznenog zakona (Narodne novine, br. 110/97, 27/98, 50/00, 129/00, 51/01, 111/03, 190/03, 105/04, 84/05, 71/06, 110/07, 152/08, 57/11, 77/11 i 143/12),</t>
  </si>
  <si>
    <t>c) prijevaru, na temelju - članka 236. (prijevara), članka 247. (prijevara u gospodarskom poslovanju), članka 256. (utaja poreza ili carine) i članka 258. (subvencijska prijevara) Kaznenog zakona - članka 224. (prijevara) i članka 293. (prijevara u gospodarskom poslovanju) i članka 286. (utaja poreza i drugih davanja) iz Kaznenog zakona (Narodne novine, br. 110/97, 27/98, 50/00, 129/00, 51/01, 111/03, 190/03, 105/04, 84/05, 71/06, 110/07, 152/08, 57/11, 77/11 i 143/12),</t>
  </si>
  <si>
    <t>d) terorizam ili kaznena djela povezana s terorističkim aktivnostima, na temelju - članka 97. (terorizam), članka 99. (javno poticanje na terorizam), članka 100. (novačenje za terorizam), članka 101. (obuka za terorizam) i članka 102. (terorističko udruženje) Kaznenog zakona - članka 169. (terorizam), članka 169.a (javno poticanje na terorizam) i članka 169.b (novačenje i obuka za terorizam) iz Kaznenog zakona (Narodne novine, br. 110/97, 27/98, 50/00, 129/00, 51/01, 111/03, 190/03, 105/04, 84/05, 71/06, 110/07, 152/08, 57/11, 77/11 i 143/12),</t>
  </si>
  <si>
    <t>e) pranje novca ili financiranje terorizma, na temelju - članka 98. (financiranje terorizma) i članka 265. (pranje novca) Kaznenog zakona - pranje novca (članak 279.) iz Kaznenog zakona (Narodne novine, br. 110/97, 27/98, 50/00, 129/00, 51/01, 111/03, 190/03, 105/04, 84/05, 71/06, 110/07, 152/08, 57/11, 77/11 i 143/12),</t>
  </si>
  <si>
    <t xml:space="preserve">f) dječji rad ili druge oblike trgovanja ljudima, na temelju - članka 106. (trgovanje ljudima) Kaznenog zakona - članka 175. (trgovanje ljudima i ropstvo) iz Kaznenog zakona (NN, br. 110/97, 27/98, 50/00, 129/00, 51/01, 111/03, 190/03, 105/04, 84/05, 71/06, 110/07, 152/08, 57/11, 77/11 i 143/12), ili </t>
  </si>
  <si>
    <t>plaćanjem naknade štete ili poduzimanjem drugih odgovarajućih mjera u cilju plaćanja naknade štete prouzročene kaznenim djelom ili propustom,</t>
  </si>
  <si>
    <t>aktivnom suradnjom s nadležnim istražnim tijelima radi potpunog razjašnjenja činjenica i okolnosti u vezi s kaznenim djelom ili propustom,</t>
  </si>
  <si>
    <t xml:space="preserve">odgovarajućim tehničkim, organizacijskim i kadrovskim mjerama radi sprječavanja daljnjih kaznenih djela ili propusta. </t>
  </si>
  <si>
    <t xml:space="preserve">U cilju dokazivanja gore navedenih poduzetih mjera,  mjere koje je poduzeo gospodarski subjekt ocjenjuju se uzimajući u obzir težinu i posebne okolnosti kaznenog djela ili propusta te je obvezan obrazložiti razloge prihvaćanja ili neprihvaćanja mjera. </t>
  </si>
  <si>
    <t xml:space="preserve">Naručitelj neće isključiti gospodarskog subjekta iz postupka nabave ako je ocijenjeno da su poduzete mjere primjerene. </t>
  </si>
  <si>
    <t>–</t>
  </si>
  <si>
    <t xml:space="preserve">izvadak iz kaznene evidencije ili drugog odgovarajućeg registra ili, ako to nije moguće, jednakovrijedan dokument nadležne sudske ili upravne vlasti u državi poslovnog nastana gospodarskog subjekta, odnosno državi čiji je osoba državljanin. </t>
  </si>
  <si>
    <t>Iznimno od čl. 252. st. 1. naručitelj neće isključiti gospodarskog subjekta iz postupka nabave ako mu sukladno posebnom propisu plaćanje obveza nije dopušteno, ili mu je odobrena odgoda plaćanja.</t>
  </si>
  <si>
    <t>Naručitelj će  isključiti gospodarskog subjekta iz postupka nabave ako utvrdi da gospodarski subjekt nije ispunio obveze plaćanja dospjelih poreznih obveza i obveza za mirovinsko i zdravstveno osiguranje:</t>
  </si>
  <si>
    <t xml:space="preserve">Ako se u državi poslovnog nastana gospodarskog subjekta, odnosno državi čiji je osoba državljanin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 </t>
  </si>
  <si>
    <t>potvrdu porezne uprave ili drugog nadležnog tijela u državi poslovnog nastana gospodarskog subjekta kojom se dokazuje da ne postoje navedene osnove za isključenje.</t>
  </si>
  <si>
    <t>Ako se u državi poslovnog nastana gospodarskog subjekta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t>
  </si>
  <si>
    <t xml:space="preserve">Točke 1. i 2. odnose se i na druge subjekte na čiju se sposobnost gospodarski subjekt oslanja. </t>
  </si>
  <si>
    <t>Sposobnost za obavljanje profesionalne djelatnosti gospodarskog subjekta:</t>
  </si>
  <si>
    <t xml:space="preserve">Gospodarski subjekt kojem je pravomoćnom presudom određena zabrana sudjelovanja u postupcima javne nabave ili postupcima davanja koncesija na određeno vrijeme nema pravo korištenja mogućnosti dokazivanja poduzetih mjera do isteka roka zabrane u državi u kojoj je presuda na snazi. </t>
  </si>
  <si>
    <t xml:space="preserve">Poduzimanje mjera gospodarski subjekt dokazuje: </t>
  </si>
  <si>
    <r>
      <rPr>
        <b/>
        <u/>
        <sz val="9"/>
        <rFont val="Arial"/>
        <family val="2"/>
        <charset val="238"/>
      </rPr>
      <t>a)</t>
    </r>
    <r>
      <rPr>
        <b/>
        <sz val="9"/>
        <rFont val="Arial"/>
        <family val="2"/>
        <charset val="238"/>
      </rPr>
      <t xml:space="preserve"> </t>
    </r>
    <r>
      <rPr>
        <sz val="9"/>
        <rFont val="Arial"/>
        <family val="2"/>
        <charset val="238"/>
      </rPr>
      <t xml:space="preserve">sudjelovanje u zločinačkoj organizaciji, na temelju  - čl. 328. (zločinačko udruženje) i čl. 329. (počinjenje kaznenog djela u sastavu zločinačkog udruženja) Kaznenog zakona - čl. 333. (udruživanje za počinjenje kaznenih djela), iz Kaznenog zakona (Narodne novine, br. 110/97, 27/98, 50/00, 129/00, 51/01, 111/03, 190/03, 105/04, 84/05, 71/06, 110/07, 152/08, 57/11, 77/11 i 143/12)  </t>
    </r>
    <r>
      <rPr>
        <b/>
        <u/>
        <sz val="9"/>
        <rFont val="Arial"/>
        <family val="2"/>
        <charset val="238"/>
      </rPr>
      <t>b</t>
    </r>
    <r>
      <rPr>
        <b/>
        <sz val="9"/>
        <rFont val="Arial"/>
        <family val="2"/>
        <charset val="238"/>
      </rPr>
      <t>)</t>
    </r>
    <r>
      <rPr>
        <sz val="9"/>
        <rFont val="Arial"/>
        <family val="2"/>
        <charset val="238"/>
      </rPr>
      <t xml:space="preserve"> korupciju, na temelju - čl. 252. (primanje mita u gospodarskom poslovanju), čl. 253. (davanje mita u gospodarskom poslovanju), čl. 254. (zlouporaba u postupku javne nabave), članka 291. (zlouporaba položaja i ovlasti), članka 292. (nezakonito pogodovanje), članka 293. (primanje mita), članka 294. (davanje mita), članka 295. (trgovanje utjecajem) i članka 296. (davanje mita za trgovanje utjecajem) Kaznenog zakona - čl. 294.a (primanje mita u gospodarskom poslovanju, čl. 294.b (davanje mita u gospodarskom poslovanju, članka 337. (zlouporaba položaja i ovlasti), članka 338. (zlouporaba obavljanja dužnosti državne vlasti), članka 343. (protuzakonito posredovanje), čl. 347. (primanje mita) i čl. 348. (davanje mita) iz Kaznenog zakona (Narodne novine, br. 110/97, 27/98, 50/00, 129/00, 51/01, 111/03, 190/03, 105/04, 84/05, 71/06, 110/07, 152/08, 57/11, 77/11 i 143/12) </t>
    </r>
    <r>
      <rPr>
        <b/>
        <u/>
        <sz val="9"/>
        <rFont val="Arial"/>
        <family val="2"/>
        <charset val="238"/>
      </rPr>
      <t>c)</t>
    </r>
    <r>
      <rPr>
        <b/>
        <sz val="9"/>
        <rFont val="Arial"/>
        <family val="2"/>
        <charset val="238"/>
      </rPr>
      <t xml:space="preserve"> </t>
    </r>
    <r>
      <rPr>
        <sz val="9"/>
        <rFont val="Arial"/>
        <family val="2"/>
        <charset val="238"/>
      </rPr>
      <t xml:space="preserve">prijevaru, na temelju - čl. 236. (prijevara), čl. 247. (prijevara u gospodarskom poslovanju), čl. 256. (utaja poreza ili carine) i čl. 258. (subvencijska prijevara) Kaznenog zakona - čl. 224. (prijevara) i čl. 293. (prijevara u gospodarskom poslovanju) i članka 286. (utaja poreza i drugih davanja) iz Kaznenog zakona (Narodne novine, br. 110/97, 27/98, 50/00, 129/00, 51/01, 111/03, 190/03, 105/04, 84/05, 71/06, 110/07, 152/08, 57/11, 77/11 i 143/12) </t>
    </r>
    <r>
      <rPr>
        <b/>
        <u/>
        <sz val="9"/>
        <rFont val="Arial"/>
        <family val="2"/>
        <charset val="238"/>
      </rPr>
      <t>d)</t>
    </r>
    <r>
      <rPr>
        <sz val="9"/>
        <rFont val="Arial"/>
        <family val="2"/>
        <charset val="238"/>
      </rPr>
      <t xml:space="preserve"> terorizam ili kaznena djela povezana s terorističkim aktivnostima, na temelju - čl. 97. (terorizam), čl. 99. (javno poticanje na terorizam), članka 100. (novačenje za terorizam), članka 101. (obuka za terorizam) i članka 102. (terorističko udruženje) Kaznenog zakona - članka 169. (terorizam), članka 169.a (javno poticanje na terorizam) i čl. 169.b (novačenje i obuka za terorizam) iz Kaznenog zakona (Narodne novine, br. 110/97, 27/98, 50/00, 129/00, 51/01, 111/03, 190/03, 105/04, 84/05, 71/06, 110/07, 152/08, 57/11, 77/11 i 143/12) </t>
    </r>
    <r>
      <rPr>
        <b/>
        <u/>
        <sz val="9"/>
        <rFont val="Arial"/>
        <family val="2"/>
        <charset val="238"/>
      </rPr>
      <t>e)</t>
    </r>
    <r>
      <rPr>
        <sz val="9"/>
        <rFont val="Arial"/>
        <family val="2"/>
        <charset val="238"/>
      </rPr>
      <t xml:space="preserve"> pranje novca ili financiranje terorizma, na temelju - čl. 98. (financiranje terorizma) i čl. 265. (pranje novca) Kaznenog zakona - pranje novca (čl. 279.) iz Kaznenog zakona (Narodne novine, br. 110/97, 27/98, 50/00, 129/00, 51/01, 111/03, 190/03, 105/04, 84/05, 71/06, 110/07, 152/08, 57/11, 77/11 i 143/12), </t>
    </r>
    <r>
      <rPr>
        <b/>
        <u/>
        <sz val="9"/>
        <rFont val="Arial"/>
        <family val="2"/>
        <charset val="238"/>
      </rPr>
      <t>f)</t>
    </r>
    <r>
      <rPr>
        <sz val="9"/>
        <rFont val="Arial"/>
        <family val="2"/>
        <charset val="238"/>
      </rPr>
      <t xml:space="preserve"> dječji rad ili druge oblike trgovanja ljudima, na temelju - čl. 106. (trgovanje ljudima) Kaznenog zakona - čl. 175. (trgovanje ljudima i ropstvo) iz Kaznenog zakona (NN, br. 110/97, 27/98, 50/00, 129/00, 51/01, 111/03, 190/03, 105/04, 84/05, 71/06, 110/07, 152/08, 57/11, 77/11 i 143/12).</t>
    </r>
  </si>
  <si>
    <t xml:space="preserve">pod materijalnom i kaznenom odgovornošću izjavljujem/o za gospodarski subjekt koji nema poslovni nastan u Republici Hrvatskoj ili osoba koja je član upravnog, upravljačkog ili nadzornog tijela ili ima ovlasti zastupanja, donošenja odluka ili nadzora tog gospodarskog subjekta i koja nije državljanin Republike Hrvatske nisu pravomoćnom presudom osuđen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 </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</si>
  <si>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</si>
  <si>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</si>
  <si>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Specifikacija tehničkih karakteristika (ispunjena i potpisana od strane ponuditelja);</t>
  </si>
  <si>
    <t>POZIV ZA DOSTAVU PONUDE JEDNOSTAVNE NABAVE</t>
  </si>
  <si>
    <r>
      <rPr>
        <b/>
        <u/>
        <sz val="8"/>
        <rFont val="Arial"/>
        <family val="2"/>
        <charset val="238"/>
      </rPr>
      <t>Napomena:</t>
    </r>
    <r>
      <rPr>
        <b/>
        <sz val="8"/>
        <rFont val="Arial"/>
        <family val="2"/>
        <charset val="238"/>
      </rPr>
      <t xml:space="preserve"> Izjavu iz članka 265. stavka 2. u vezi s člankom 251. stavkom 1. ZJN 2016 može dati osoba po zakonu ovlaštena za zastupanje gospodarskog subjekta za gospodarski subjekt i za sve osobe koje su članovi upravnog, upravljačkog ili nadzornog tijela ili imaju ovlasti zastupanja, donošenja odluka ili nadzora gospodarskog subjekta. </t>
    </r>
    <r>
      <rPr>
        <b/>
        <sz val="8"/>
        <color rgb="FF0000FF"/>
        <rFont val="Arial"/>
        <family val="2"/>
        <charset val="238"/>
      </rPr>
      <t>Ovu Izjavu obavezno je potrebno ovjeriti kod Javnog bilježnika.</t>
    </r>
  </si>
  <si>
    <t>OSNOVE ZA ISKLJUČENJE GOSPODARSKOG SUBJEKTA</t>
  </si>
  <si>
    <t>Za potrebe utvrđivanja gore navedenih okolnosti, gospodarski subjekt u ponudi dostavlja:</t>
  </si>
  <si>
    <t>Za potrebe utvrđivanja navedenih okolnosti, gospodarski subjekt u ponudi dostavlja:</t>
  </si>
  <si>
    <t>U slučaju zajednice gospodarskih subjekata, ili uvođenju podugovaratelja, okolnosti iz odjeljka broj 3. ovog Poziva za dostavu ponude utvrđuju se za sve članove zajednice pojedinačno, kao i na subjekte na koje se gospodarski subjekt oslanja.</t>
  </si>
  <si>
    <t>1. Jamstva:</t>
  </si>
  <si>
    <t>Izvoditelj nije dužan platiti ugovorenu kaznu za slučaj zakašnjenja za koje nije kriv, a isto je dužan dokazati.</t>
  </si>
  <si>
    <t>KRITERIJ ZA KVALITATIVNI ODABIR GOSPODARSKOG SUBJEKTA</t>
  </si>
  <si>
    <t>SPECIFIKACIJA TEHNIČKIH KARAKTERISTIKA</t>
  </si>
  <si>
    <t>SPECIFIKACIJA TEHNIČKIH KARAKTERISTIKA ZA PREDMET NABAVE:</t>
  </si>
  <si>
    <t>Nudi se</t>
  </si>
  <si>
    <t>KARAKTERISTIKE VOZILA</t>
  </si>
  <si>
    <t>U rubriku ispod upisati proizvođača i marku nuđenog vozila:</t>
  </si>
  <si>
    <t>U rubriku ispod upisati tip nuđenog vozila:</t>
  </si>
  <si>
    <t>MOTOR</t>
  </si>
  <si>
    <t>OBVEZNA OPREMA VOZILA</t>
  </si>
  <si>
    <t>Boja vozila bijela</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</si>
  <si>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</si>
  <si>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</si>
  <si>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</si>
  <si>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t>PRODAVATELJ je dužan otkloniti utvrđene nedostatke odmah po traženju KUPCA.</t>
  </si>
  <si>
    <t>a)</t>
  </si>
  <si>
    <t>b)</t>
  </si>
  <si>
    <t>IZJAVA O DOSTAVI JAMSTVA ZA OTKLANJANJE NEDOSTATAKA U JAMSTVENOM ROKU</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</si>
  <si>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</si>
  <si>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</si>
  <si>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</si>
  <si>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</si>
  <si>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</si>
  <si>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</si>
  <si>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</si>
  <si>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</si>
  <si>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Jedinične cijene stavki i cijena ponude su nepromjenjive tijekom trajanja ugovora.</t>
  </si>
  <si>
    <t>Jedinična cijena</t>
  </si>
  <si>
    <t>Ukupna cijena</t>
  </si>
  <si>
    <t>mjere</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</si>
  <si>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</si>
  <si>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</si>
  <si>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</si>
  <si>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</si>
  <si>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</si>
  <si>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</si>
  <si>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</si>
  <si>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</si>
  <si>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</si>
  <si>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</si>
  <si>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</si>
  <si>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</si>
  <si>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</si>
  <si>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</si>
  <si>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</si>
  <si>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</si>
  <si>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</si>
  <si>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</si>
  <si>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</si>
  <si>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</si>
  <si>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</si>
  <si>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</si>
  <si>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</si>
  <si>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</si>
  <si>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</si>
  <si>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</si>
  <si>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</si>
  <si>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</si>
  <si>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IZJAVA O RASPOLAGANJU ALATIMA, POSTROJENJEM ILI TEHNIČKOM OPREMOM</t>
  </si>
  <si>
    <t>CD-e ili USB stic sa snimljenom potpisanom i ovjerenom cjelovitom ponudom, identičnom onoj kakva je dostavljena i u papirnatom obliku.</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</si>
  <si>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</si>
  <si>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</si>
  <si>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</si>
  <si>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</si>
  <si>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t>Predmet nabave je, sukladno Troškovniku / Tehničkoj specifikaciji iz dijela II. ovog Poziva:</t>
  </si>
  <si>
    <t>Opis predmeta nabave je sukladan Troškovniku / Tehničkoj specifikaciji iz dijela II. ovog Poziva.</t>
  </si>
  <si>
    <t>Ugovor će se zaključiti u skladu s Ponudom i Pozivom za dostavu ponude jednostavne nabave čija je procijenjena vrijednost manja od 26.540,00 (66.360,00) EUR.</t>
  </si>
  <si>
    <t>Rok isporuke:</t>
  </si>
  <si>
    <t>Do potpunog izvršenja predmeta nabave.</t>
  </si>
  <si>
    <t>TEHNIČKE SPECIFIKACIJE</t>
  </si>
  <si>
    <t xml:space="preserve">Zahtjevi tehničke specifikacije predmeta nabave, vrsta i kvaliteta u cijelosti su iskazani u Tehničkoj specifikaciji i Troškovniku predmeta nabave. Ponuditelj mora ponuditi cjelokupan predmet nabave prema tehničkom opisu i količini navedenim u Tehničkoj specifikaciji i Troškovniku. </t>
  </si>
  <si>
    <t>Ponuditelj  je obvezan Tehničke specifikacije  koja čini sastavni dio ovog Poziva, ispuniti  i dostaviti uz ponudu.</t>
  </si>
  <si>
    <t xml:space="preserve">Ponuditelj je obvezan ispuniti navedene Tehničke specifikacije na način da upiše marku/tip ponuđenog predmeta nabave i ispuni sve stavke u stupcu „Ponuđeno“ tako da se po stavkama upisuje „DA“ ili „NE“. </t>
  </si>
  <si>
    <t>U  stupac „Opis i referenca na dokumentaciju“za  sve stavke specifikacije upisuje se  broj stranice kataloga ili nekog od traženih referencijskih dokumenata na kojima se nalazi traženi podatak (ako je primjenjivo tj. ako je označen broj stranice),  a za stavke koje su određene min. ili max. vrijednostima ili od-do potrebno je u stupac „Opis i referenca na dokumentaciju“ upisati ponuđenu vrijednost, karakteristike i/ili kako je traženo obrascem.</t>
  </si>
  <si>
    <t xml:space="preserve">Ponuditelj se odgovorom „DA“ u stupcu „Ponuđeno“ obvezuje na nuđenje predmeta nabave koji minimalno ispunjava traženi tehnički zahtjev. </t>
  </si>
  <si>
    <t>Ponuditelj je obvezan Tehničke specifikacije popuniti na način da  upisuje konkretne karakteristike proizvoda koji nudi. Ponuđeni predmet nabave mora imati tehnička obilježja navedena u Tehničkoj specifikaciji.</t>
  </si>
  <si>
    <t>Ako javni naručitelj koristi mogućnost upućivanja na specifikacije iz članka 209. točke 2. Zakona o javnoj nabavi, ne smije odbiti ponudu zbog toga što ponuđeni predmet nabave nije u skladu s tehničkim specifikacijama na koje je uputio, ako ponuditelj u ponudi na zadovoljavajući način javnom naručitelju dokaže, bilo kojim prikladnim sredstvom što uključuje i sredstva dokazivanja iz članka 213.  Zakona o javnoj nabavi, da rješenja koja predlaže na jednakovrijedan način zadovoljavaju zahtjeve definirane tehničkim specifikacijama.</t>
  </si>
  <si>
    <t>Ukoliko se pregledom utvrdi da je na neki od postavljenih upita odgovor „NE“,  ponuditelj mora u ponudi na zadovoljavajući način Naručitelju dokazati, bilo kojim prikladnim sredstvom što uključuje i sredstva dokazivanja iz članka 213. Zakona o javnoj nabavi, da rješenja koja predlaže na jednakovrijedan način zadovoljavaju zahtjeve definirane tehničkim specifikacijama i dostaviti uz ponudu.</t>
  </si>
  <si>
    <t>U Pozivu za dostavu ponude i Tehničkim specifikacijama ovog postupka nabave navedena su tehnička pravila koja opisuju predmet nabave pomoću hrvatskih odnosno europskih odnosno međunarodnih normi. Ponuditelj treba ponuditi predmet nabave u skladu s normama iz Poziva ili jednakovrijednim normama. S toga za svaku navedenu normu navedenu pod dotičnom normizacijskom sustavu dozvoljeno je nuditi jednakovrijednu normu, tehničko odobrenje odnosno uputu iz odgovarajuće hrvatske, europske ili međunarodne nomenklature.</t>
  </si>
  <si>
    <t>Dokaz,   kojim   se   potvrđuje   da   ponuđeni   predmet   nabave   odgovara   Pozivom   zahtijevanim   tehničkim   specifikacijama   za   sve   nuđene   stavke,   a   kojim   se   nedvojbeno   dokazuje   i   Naručitelj   može   prepoznati   da ponuđeni predmet nabave odgovara navedenom u Tehničkoj specifikaciji mogu biti:  tehničke specifikacije i tehnički listovi proizvođača, katalozi, izvodi iz kataloga, prospekti, izvodi iz prospekata, fotografije proizvoda, izvješće o testiranju od tijela za ocjenu sukladnosti ili potvrda koju izdaje takvo tijelo kao dokazno sredstvo sukladnosti sa zahtjevima ili kriterijima utvrđenima u tehničkim specifikacijama i isti je dužan dostaviti ponuditelj uz ponudu.</t>
  </si>
  <si>
    <t>Ukoliko iz tehničke dokumentacije proizvođača ili iz nekog od traženih referencijskih dokumenata nisu vidljive ponuđene tehničke karakteristike, ponuditelj može tražene navode dokazati potpisanom i ovjerenom Izjavom proizvođača proizvoda ili ovlaštenog zastupnika proizvođača u EU, EEA, EFTA i Švicarske, kojom potvrđuje da ponuđeni proizvod odgovara traženim minimalnim tehničkim specifikacijama, odnosno ponuđenim tehničkim specifikacijama, uz navođenje vrijednosti traženih funkcionalnosti i istu je dužan ponuditelj dostaviti uz ponudu.</t>
  </si>
  <si>
    <t>Na izjavi mora biti naznačeno: naziv proizvođača, naziv ovlaštenog zastupnika proizvođača u EU, EEA, EFTA i Švicarske (ako je primjenjivo), ime i prezime, funkcija te kontakt podaci ovlaštene odgovorne osobe proizvođača ili ovlaštenog zastupnika proizvođača u EU koja potpisuje i pečatom, ako je primjenjivo u državi poslovnog nastana, ovjerava izjavu.</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</si>
  <si>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</si>
  <si>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</si>
  <si>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4.1.</t>
  </si>
  <si>
    <t>4.1.1.</t>
  </si>
  <si>
    <t>Tehnička i stručna sposobnost gospodarskog subjekta:</t>
  </si>
  <si>
    <t>Gospodarski subjekt mora dokazati da posjeduje tehničke resurse u svrhu izvršenja ugovorne obveze što dokazuje, Izjavom o raspolaganju alatima, postrojenjima ili tehničkoj opremi.</t>
  </si>
  <si>
    <t>1.1. Jamstvo za uredno ispunjenje ugovora za slučaj povrede ugovornih obveza:</t>
  </si>
  <si>
    <t>Ako Ponuditelj ne isporuči ugovoreni predmet nabave u ugovorenom roku, dužan je platiti naručitelju  ugovornu kaznu za svaki dan zakašnjenja u visini od 1‰ (jedan promil) dnevno od ukupno ugovorene cijene, s time da ugovorena kazna ne smije prijeći iznos od 5% (pet posto) ugovorene cijene.</t>
  </si>
  <si>
    <t>1.2. Jamstvo za otklanjanje nedostataka u jamstvenom roku:</t>
  </si>
  <si>
    <t xml:space="preserve">Jamstvo u obliku izjave (ispunjene i potpisane od strane ponuditelja); </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</si>
  <si>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</si>
  <si>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t>Ponuda se dostavlja na Ponudbenom listu, Tehničkoj specifikaciji i Troškovniku iz dijela II. ovog Poziva, a koje je potrebno dostaviti ispunjene i potpisane od strane ovlaštene osobe ponuditelja, te ovjerene pečatom.</t>
  </si>
  <si>
    <t xml:space="preserve">Ponude neće biti otvarane javno.   </t>
  </si>
  <si>
    <t xml:space="preserve">Ponuditelj je obvezan dani Prilog, a koji čini sastavni dio ovog Poziva za dostavu ponude jednostavne nabave, ispuniti i dostaviti uz ponudu. Ponuditelj je obvezan ispuniti navedene Tehničke specifikacije na način da upiše marku/tip ponuđenog predmeta nabave i ispuni sve stavke u stupcu „Ponuđeno“ tako da se po stavkama upisuje „DA“ ili „NE“. </t>
  </si>
  <si>
    <t>Ukoliko se pregledom utvrdi da je na neki od postavljenih upita odgovor „NE“ mora ponuditelj na zadovoljavajući način Naručitelju dokazati, bilo kojim prikladnim sredstvom što uključuje i sredstva dokazivanja iz članka 213. Zakona o javnoj nabavi, da rješenja koja predlaže na jednakovrijedan način zadovoljavaju zahtjeve definirane tehničkim specifikacijama.</t>
  </si>
  <si>
    <t>Naručitelj koristi mogućnost upućivanja na specifikacije iz st. 2. čl. 211. Zakona o javnoj nabavi te ne smije odbiti ponudu na temelju toga što ponuđeni predmet nabave nije u skladu sa specifikacijama na koje je uputio, ako Ponuditelj u ponudi na zadovoljavajući način Naručitelju dokaže, bilo kojim prikladnim sredstvom što uključuje i sredstva dokazivanja iz članka 213. Zakona o javnoj nabavi, da rješenja koja predlaže na jednakovrijedan način zadovoljavaju zahtjeve definirane tehničkim specifikacijama.</t>
  </si>
  <si>
    <t>OPIS TRAŽENIH TEHNIČKIH KARAKTERISTIKA</t>
  </si>
  <si>
    <t>Za sve stavke upisuje se broj stranice kataloga ili referentnog dokumenta, a za stavke: od-do, min., max. upisati točne značajke ponuđenog) Ispunjava ponuditelj</t>
  </si>
  <si>
    <t>Količina</t>
  </si>
  <si>
    <t>Izjavljujemo pod punom materijalnom i kaznenom odgovornošću da raspolažemo opremljenim i ovlaštenim servisom za naprijed navedeni ponuđeni predmet nabave.</t>
  </si>
  <si>
    <t xml:space="preserve">zaključili su sljedeći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</si>
  <si>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</si>
  <si>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</si>
  <si>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ako PRODAVATELJ ne osigura isporuku PREDMETA NABAVE u roku predviđenim ovim Ugovorom</t>
  </si>
  <si>
    <t>Članak 9.</t>
  </si>
  <si>
    <r>
      <t xml:space="preserve">Ovaj ugovor zaključuje se na vrijeme </t>
    </r>
    <r>
      <rPr>
        <b/>
        <sz val="10"/>
        <rFont val="Arial"/>
        <family val="2"/>
        <charset val="238"/>
      </rPr>
      <t xml:space="preserve">do potpunog izvršenja </t>
    </r>
    <r>
      <rPr>
        <sz val="10"/>
        <rFont val="Arial"/>
        <family val="2"/>
        <charset val="238"/>
      </rPr>
      <t>PREDMETA NABAVE i stupa na snagu danom potpisa obiju ugovornih strana.</t>
    </r>
  </si>
  <si>
    <t>Članak 10.</t>
  </si>
  <si>
    <t>2. Ugovorna kazna:</t>
  </si>
  <si>
    <t>Ugovorna kazna:</t>
  </si>
  <si>
    <t>PRODAVATELJ se obvezuje isporučiti KUPCU ugovoreni PREDMET NABAVE prema troškovniku koji je sastavni dio ovog ugovora u ukupnoj cijeni od</t>
  </si>
  <si>
    <t>ako PRODAVATELJ u obračunu koristi cijenu višu od cijene navedene u ponudi i ovom Ugovoru,</t>
  </si>
  <si>
    <t>Troškovnik nabave nalazi se u prilogu ovog Poziva za dostavu ponude jednostavne nabave i čini sastavni dio istog.</t>
  </si>
  <si>
    <t>Centralno zaključavanje s daljinskim upravljačem</t>
  </si>
  <si>
    <t>Putno računalo</t>
  </si>
  <si>
    <t>Broj sjedala: min. 5 kom</t>
  </si>
  <si>
    <t>Plaćanje se vrši temeljem eRačuna nakon preuzimanja predmeta nabave od strane Naručitelja, te izdavanja potvrde o primopredaji, doznakom na transakcijski račun Ponuditelja, u roku od 15 dana od  uredno izvršene isporuke, osim u slučaju ako postoje utvrđeni nedostaci, u kojem slučaju će platiti u roku od 15 dana od dana otklanjanja nedostataka i dostave eRačuna.</t>
  </si>
  <si>
    <t>4.1.2.</t>
  </si>
  <si>
    <t xml:space="preserve"> VANJSKE DIMENZIJE VOZILA</t>
  </si>
  <si>
    <t>OBUJAM VOZILA</t>
  </si>
  <si>
    <t>Ugovorne strane su suglasne da je cijena PREDMETA NABAVE odabranog iz ponude PRODAVATELJA, franco sjedište KUPCA, nepromjenjiva za vrijeme trajanja ovog ugovora.</t>
  </si>
  <si>
    <r>
      <t xml:space="preserve">Željko Kraš, dipl.oec.
Broj telefona: 099 2770 559.
Adresa elektroničke pošte: </t>
    </r>
    <r>
      <rPr>
        <u/>
        <sz val="10"/>
        <color rgb="FF0000FF"/>
        <rFont val="Arial"/>
        <family val="2"/>
        <charset val="238"/>
      </rPr>
      <t>zeljko.kras@ivkom.hr</t>
    </r>
  </si>
  <si>
    <t>9.</t>
  </si>
  <si>
    <t>Jamstvo na vozilo: min. 5 godina ili 150.000 km</t>
  </si>
  <si>
    <t>Kupnja osobnog automobila, za IVKOM–VODE d.o.o., Ivanec</t>
  </si>
  <si>
    <t>JN–09–24</t>
  </si>
  <si>
    <t>Kupnja osobnog automobila, za IVKOM–VODE d.o.o., Ivanec.</t>
  </si>
  <si>
    <t>Kupnja osobnog automobila, za IVKOM–VODE d.o.o., Ivanec,</t>
  </si>
  <si>
    <t>JN–09–24.</t>
  </si>
  <si>
    <t>24.000,00 EUR, bez PDV-a.</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</si>
  <si>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</si>
  <si>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r>
      <t>NAPOMENA:</t>
    </r>
    <r>
      <rPr>
        <b/>
        <sz val="10"/>
        <color rgb="FF0000FF"/>
        <rFont val="Arial"/>
        <family val="2"/>
        <charset val="238"/>
      </rPr>
      <t xml:space="preserve"> </t>
    </r>
  </si>
  <si>
    <r>
      <t xml:space="preserve">IZJAVA ZA GOSPODARSKE SUBJEKTE S POSLOVNIM NASTANOM </t>
    </r>
    <r>
      <rPr>
        <b/>
        <u/>
        <sz val="14"/>
        <color rgb="FF0000FF"/>
        <rFont val="Arial"/>
        <family val="2"/>
        <charset val="238"/>
      </rPr>
      <t>IZVAN</t>
    </r>
    <r>
      <rPr>
        <b/>
        <sz val="14"/>
        <color rgb="FF0000FF"/>
        <rFont val="Arial"/>
        <family val="2"/>
        <charset val="238"/>
      </rPr>
      <t xml:space="preserve"> REPUBLIKE HRVATSKE</t>
    </r>
  </si>
  <si>
    <r>
      <t>Sastavni dio ovog ugovora je prilog</t>
    </r>
    <r>
      <rPr>
        <b/>
        <sz val="10"/>
        <rFont val="Arial"/>
        <family val="2"/>
        <charset val="238"/>
      </rPr>
      <t xml:space="preserve"> (troškovnik)</t>
    </r>
    <r>
      <rPr>
        <sz val="10"/>
        <rFont val="Arial"/>
        <family val="2"/>
        <charset val="238"/>
      </rPr>
      <t xml:space="preserve"> s popisom i cijenama i </t>
    </r>
    <r>
      <rPr>
        <b/>
        <sz val="10"/>
        <rFont val="Arial"/>
        <family val="2"/>
        <charset val="238"/>
      </rPr>
      <t>Tehnička specifikacija</t>
    </r>
    <r>
      <rPr>
        <sz val="10"/>
        <rFont val="Arial"/>
        <family val="2"/>
        <charset val="238"/>
      </rPr>
      <t xml:space="preserve"> odabranog PREDMETA NABAVE na koji se odnosi ovaj ugovor.</t>
    </r>
  </si>
  <si>
    <t>PRODAVATELJ nije dužan platiti ugovorenu kaznu za slučaj zakašnjenja za koji nije kriv, a isto je dužan dokazati.</t>
  </si>
  <si>
    <t>Ugovor br.: ___/1-2024.</t>
  </si>
  <si>
    <t>Snaga motora u kW: min. 110 kW</t>
  </si>
  <si>
    <t>Mjenjač: automatski</t>
  </si>
  <si>
    <t>Oblik karoserije: limuzina</t>
  </si>
  <si>
    <t>Broj vrata: min. 4 kom</t>
  </si>
  <si>
    <t>EU norma. Min. Euro 6</t>
  </si>
  <si>
    <t xml:space="preserve">Tip: diesel </t>
  </si>
  <si>
    <t>Dužina vozila: min. 4.600 mm</t>
  </si>
  <si>
    <t>Visina vozila: min. 1.450 mm</t>
  </si>
  <si>
    <t>Međuosovinski razmak: min. 2.600 mm</t>
  </si>
  <si>
    <t>Starost vozila: novo, nekorišteno</t>
  </si>
  <si>
    <t>Jamstvo na prohrđavanje: min. 10 godina</t>
  </si>
  <si>
    <t>Mobilno jamstvo: min. 10 godina uz uvjet održavanja u ovlaštenom servisu</t>
  </si>
  <si>
    <t>Prednji i bočni zračni jastuci i zračne zavjese</t>
  </si>
  <si>
    <t>Automatski klima uređaj</t>
  </si>
  <si>
    <t>Električno podesivi prednji i stražnji prozori</t>
  </si>
  <si>
    <t>Električno podesiva i grijana vanjska ogledala</t>
  </si>
  <si>
    <t>Senzor za kišu</t>
  </si>
  <si>
    <t xml:space="preserve">Tempomat i limitator brzine </t>
  </si>
  <si>
    <t>Aluminijski naplatci minimalno 17"</t>
  </si>
  <si>
    <t>Električna parkirna kočnica</t>
  </si>
  <si>
    <t>Glavna LED svjetla</t>
  </si>
  <si>
    <t>Atestiran vatrogasni aparat  (1kg)</t>
  </si>
  <si>
    <t>Trokut, set obvezne opreme</t>
  </si>
  <si>
    <r>
      <t xml:space="preserve">Tehničke  specifikacije  predmeta  nabave  nalaze  se  u  </t>
    </r>
    <r>
      <rPr>
        <b/>
        <sz val="10"/>
        <rFont val="Arial"/>
        <family val="2"/>
        <charset val="238"/>
      </rPr>
      <t xml:space="preserve">II  dijelu  </t>
    </r>
    <r>
      <rPr>
        <sz val="10"/>
        <rFont val="Arial"/>
        <family val="2"/>
        <charset val="238"/>
      </rPr>
      <t>ovog  Poziva  za  dostavu  ponude  jednostavne  nabave.</t>
    </r>
  </si>
  <si>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</si>
  <si>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te tehničku i stručnu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</si>
  <si>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</si>
  <si>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</si>
  <si>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</si>
  <si>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Jamstvo za otklanjanje nedostataka  tijekom jamstvenog roka u obliku izjave kojom gospodarski subjekt izjavljuje da će ukoliko bude odabran kao najpovoljniji ponuditelj u roku od </t>
    </r>
    <r>
      <rPr>
        <b/>
        <sz val="10"/>
        <rFont val="Arial"/>
        <family val="2"/>
        <charset val="238"/>
      </rPr>
      <t>5</t>
    </r>
    <r>
      <rPr>
        <sz val="10"/>
        <rFont val="Arial"/>
        <family val="2"/>
        <charset val="238"/>
      </rPr>
      <t xml:space="preserve"> dana prije isteka jamstva za uredno ispunjenje ugovora, dostaviti jamstvo za otklanjanje nedostataka u jamstvenom roku u visini od </t>
    </r>
    <r>
      <rPr>
        <b/>
        <sz val="10"/>
        <rFont val="Arial"/>
        <family val="2"/>
        <charset val="238"/>
      </rPr>
      <t>10%</t>
    </r>
    <r>
      <rPr>
        <sz val="10"/>
        <rFont val="Arial"/>
        <family val="2"/>
        <charset val="238"/>
      </rPr>
      <t xml:space="preserve"> vrijednosti ugovora bez PDV-a,  u obliku </t>
    </r>
    <r>
      <rPr>
        <b/>
        <sz val="10"/>
        <rFont val="Arial"/>
        <family val="2"/>
        <charset val="238"/>
      </rPr>
      <t>zadužnice.</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</si>
  <si>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</si>
  <si>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Jamstvo za otklanjanje nedostataka  tijekom jamstvenog roka u obliku izjave kojom gospodarski subjekt izjavljuje da će ukoliko bude odabran kao najpovoljniji ponuditelj u roku od </t>
    </r>
    <r>
      <rPr>
        <b/>
        <sz val="12"/>
        <rFont val="Arial"/>
        <family val="2"/>
        <charset val="238"/>
      </rPr>
      <t>5</t>
    </r>
    <r>
      <rPr>
        <sz val="12"/>
        <rFont val="Arial"/>
        <family val="2"/>
        <charset val="238"/>
      </rPr>
      <t xml:space="preserve"> dana prije isteka jamstva za uredno ispunjenje ugovora, dostaviti </t>
    </r>
    <r>
      <rPr>
        <b/>
        <sz val="12"/>
        <rFont val="Arial"/>
        <family val="2"/>
        <charset val="238"/>
      </rPr>
      <t>jamstvo za otklanjanje nedostataka u jamstvenom roku</t>
    </r>
    <r>
      <rPr>
        <sz val="12"/>
        <rFont val="Arial"/>
        <family val="2"/>
        <charset val="238"/>
      </rPr>
      <t xml:space="preserve"> u visini od </t>
    </r>
    <r>
      <rPr>
        <b/>
        <sz val="12"/>
        <rFont val="Arial"/>
        <family val="2"/>
        <charset val="238"/>
      </rPr>
      <t xml:space="preserve">10% </t>
    </r>
    <r>
      <rPr>
        <sz val="12"/>
        <rFont val="Arial"/>
        <family val="2"/>
        <charset val="238"/>
      </rPr>
      <t xml:space="preserve">vrijednosti ugovora bez PDV-a,  u obliku </t>
    </r>
    <r>
      <rPr>
        <b/>
        <sz val="12"/>
        <rFont val="Arial"/>
        <family val="2"/>
        <charset val="238"/>
      </rPr>
      <t>zadužnice.</t>
    </r>
  </si>
  <si>
    <r>
      <rPr>
        <b/>
        <u/>
        <sz val="12"/>
        <rFont val="Arial"/>
        <family val="2"/>
        <charset val="238"/>
      </rPr>
      <t>PRIJEDLOG</t>
    </r>
    <r>
      <rPr>
        <b/>
        <sz val="12"/>
        <rFont val="Arial"/>
        <family val="2"/>
        <charset val="238"/>
      </rPr>
      <t xml:space="preserve"> UGOVORA O NABAVI PO NADMETANJU JN–09–24</t>
    </r>
  </si>
  <si>
    <r>
      <t xml:space="preserve">Ovaj ugovor odnosi se na </t>
    </r>
    <r>
      <rPr>
        <b/>
        <sz val="10"/>
        <rFont val="Arial"/>
        <family val="2"/>
        <charset val="238"/>
      </rPr>
      <t xml:space="preserve">Kupnju osobnog automobila, za IVKOM–VODE d.o.o., Ivanec </t>
    </r>
    <r>
      <rPr>
        <sz val="10"/>
        <rFont val="Arial"/>
        <family val="2"/>
        <charset val="238"/>
      </rPr>
      <t xml:space="preserve">(u daljnjem tekstu: PREDMET NABAVE), odabranu u postupku prikupljanja ponuda broj </t>
    </r>
    <r>
      <rPr>
        <b/>
        <sz val="10"/>
        <rFont val="Arial"/>
        <family val="2"/>
        <charset val="238"/>
      </rPr>
      <t>JN–09–24.</t>
    </r>
  </si>
  <si>
    <r>
      <t xml:space="preserve">Ako  PRODAVATELJ  ne  isporuči  ugovoreni  PREDMET  NABAVE  u  ugovorenom  roku,  dužan  je platiti KUPCU ugovornu kaznu za svaki dan zakašnjenja u visini od </t>
    </r>
    <r>
      <rPr>
        <b/>
        <sz val="10"/>
        <rFont val="Arial"/>
        <family val="2"/>
        <charset val="238"/>
      </rPr>
      <t xml:space="preserve">1‰ (jedan promil) </t>
    </r>
    <r>
      <rPr>
        <sz val="10"/>
        <rFont val="Arial"/>
        <family val="2"/>
        <charset val="238"/>
      </rPr>
      <t xml:space="preserve">dnevno od ukupno ugovorene cijene, s time da ugovorena kazna ne smije prijeći iznos od </t>
    </r>
    <r>
      <rPr>
        <b/>
        <sz val="10"/>
        <rFont val="Arial"/>
        <family val="2"/>
        <charset val="238"/>
      </rPr>
      <t>5% (pet posto)</t>
    </r>
    <r>
      <rPr>
        <sz val="10"/>
        <rFont val="Arial"/>
        <family val="2"/>
        <charset val="238"/>
      </rPr>
      <t xml:space="preserve"> ugovorene cijene.</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</si>
  <si>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PREDMETA NABAVE.</t>
    </r>
  </si>
  <si>
    <r>
      <t xml:space="preserve">KUPCU pripada pravo jednostranog raskida Ugovora prije isteka roka iz </t>
    </r>
    <r>
      <rPr>
        <b/>
        <sz val="10"/>
        <rFont val="Arial"/>
        <family val="2"/>
        <charset val="238"/>
      </rPr>
      <t>članka 9.</t>
    </r>
    <r>
      <rPr>
        <sz val="10"/>
        <rFont val="Arial"/>
        <family val="2"/>
        <charset val="238"/>
      </rPr>
      <t xml:space="preserve"> ovog Ugovora u slijedećim slučajevima:</t>
    </r>
  </si>
  <si>
    <r>
      <t>PRODAVATELJ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KUPCU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</si>
  <si>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r>
      <t>PRODAVATELJ se obvezuje da će najmanje</t>
    </r>
    <r>
      <rPr>
        <b/>
        <sz val="10"/>
        <rFont val="Arial"/>
        <family val="2"/>
        <charset val="238"/>
      </rPr>
      <t xml:space="preserve"> 5</t>
    </r>
    <r>
      <rPr>
        <sz val="10"/>
        <rFont val="Arial"/>
        <family val="2"/>
        <charset val="238"/>
      </rPr>
      <t xml:space="preserve"> dana prije isteka jamstva za uredno ispunjenje ugovora dostaviti jamstvo za otklanjanje nedostataka za ugovoreni PREDMET NABAVE u jamstvenom roku u  iznosu od </t>
    </r>
    <r>
      <rPr>
        <b/>
        <sz val="10"/>
        <rFont val="Arial"/>
        <family val="2"/>
        <charset val="238"/>
      </rPr>
      <t>10%</t>
    </r>
    <r>
      <rPr>
        <sz val="10"/>
        <rFont val="Arial"/>
        <family val="2"/>
        <charset val="238"/>
      </rPr>
      <t xml:space="preserve"> vrijednosti ugovora bez PDV-a, u obliku </t>
    </r>
    <r>
      <rPr>
        <b/>
        <sz val="10"/>
        <rFont val="Arial"/>
        <family val="2"/>
        <charset val="238"/>
      </rPr>
      <t>zadužnice,</t>
    </r>
    <r>
      <rPr>
        <sz val="10"/>
        <rFont val="Arial"/>
        <family val="2"/>
        <charset val="238"/>
      </rPr>
      <t xml:space="preserve"> a jamstvo mora pokrivati čitav period jamstvenog roka.</t>
    </r>
  </si>
  <si>
    <t>Osobni automobil, kategorija M1, 1 kom:</t>
  </si>
  <si>
    <t>Širina vozila: min. 1.800 mm</t>
  </si>
  <si>
    <t>R. b.</t>
  </si>
  <si>
    <t>Zapremnina motora: min. 1950 ccm</t>
  </si>
  <si>
    <t>Obujam prtljažnika: min 600 lit</t>
  </si>
  <si>
    <t>Parking senzori sprijeda i straga</t>
  </si>
  <si>
    <t>Plaćanje se vrši temeljem eRačuna nakon preuzimanja predmeta nabave od strane Naručitelja, te izdavanja potvrde o primopredaji,  doznakom na transakcijski račun Ponuditelja, u roku od 30 dana od  uredno izvršene isporuke, osim u slučaju ako postoje utvrđeni nedostaci, u kojem slučaju će platiti u roku od 30 dana od dana otklanjanja nedostataka i dostave eRačuna.</t>
  </si>
  <si>
    <r>
      <t xml:space="preserve">Maksimalni dopušteni rok isporuke predmeta nabave iznosi </t>
    </r>
    <r>
      <rPr>
        <b/>
        <sz val="10"/>
        <rFont val="Arial"/>
        <family val="2"/>
        <charset val="238"/>
      </rPr>
      <t>140</t>
    </r>
    <r>
      <rPr>
        <sz val="10"/>
        <rFont val="Arial"/>
        <family val="2"/>
        <charset val="238"/>
      </rPr>
      <t xml:space="preserve"> dana od dana zadnjeg potpisa ugovora o isporuci robe.</t>
    </r>
  </si>
  <si>
    <r>
      <t xml:space="preserve">Ugovorne strane su suglasne da će se PREDMET NABAVE isporučiti najkasnije u roku od </t>
    </r>
    <r>
      <rPr>
        <b/>
        <sz val="10"/>
        <rFont val="Arial"/>
        <family val="2"/>
        <charset val="238"/>
      </rPr>
      <t>140</t>
    </r>
    <r>
      <rPr>
        <sz val="10"/>
        <rFont val="Arial"/>
        <family val="2"/>
        <charset val="238"/>
      </rPr>
      <t xml:space="preserve"> dana od dana zadnjeg potpisa ugovora o isporuci PREDMETA NABAVE.</t>
    </r>
  </si>
  <si>
    <r>
      <t xml:space="preserve">Ugovorne strane su suglasne da će  KUPAC primljeni PREDMET NABAVE platiti temelj primljenog eRačuna nakon preuzimanja PREDMETA NABAVE te izdavanja potvrde o primopredaji, odnosno uspješno provedenoj obuci KUPCA, doznakom na transakcijski račun PRODAVATELJKA u roku </t>
    </r>
    <r>
      <rPr>
        <b/>
        <sz val="10"/>
        <rFont val="Arial"/>
        <family val="2"/>
        <charset val="238"/>
      </rPr>
      <t>30</t>
    </r>
    <r>
      <rPr>
        <sz val="10"/>
        <rFont val="Arial"/>
        <family val="2"/>
        <charset val="238"/>
      </rPr>
      <t xml:space="preserve"> dana od dana uredno izvršene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</si>
  <si>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t>406-03/24-01/07</t>
  </si>
  <si>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</si>
  <si>
    <t>1. IZMJENA</t>
  </si>
  <si>
    <r>
      <t xml:space="preserve">U cijenu ponude bez PDV-a uračunavaju se svi troškovi i popusti ponuditelja.U cijenu ponude bez PDV-a moraju biti uračunati svi troškovi, </t>
    </r>
    <r>
      <rPr>
        <strike/>
        <sz val="10"/>
        <color rgb="FFFF0000"/>
        <rFont val="Arial"/>
        <family val="2"/>
        <charset val="238"/>
      </rPr>
      <t>uključujući posebne poreze</t>
    </r>
    <r>
      <rPr>
        <sz val="10"/>
        <color theme="1"/>
        <rFont val="Arial"/>
        <family val="2"/>
        <charset val="238"/>
      </rPr>
      <t xml:space="preserve">, trošarine i carine, popusti, troškovi do isporuke predmeta nabave i troškovi prijevoza, dostave,  jamstva i svi ostali troškovi vezani uz nesmetanu mogućnost korištenja predmeta nabave. </t>
    </r>
    <r>
      <rPr>
        <sz val="10"/>
        <color rgb="FFFF0000"/>
        <rFont val="Arial"/>
        <family val="2"/>
        <charset val="238"/>
      </rPr>
      <t>Poseban porez na motorna vozila prikazuje se zasebno i obračunava na Cijenu ponude bez PDV-a.</t>
    </r>
  </si>
  <si>
    <t>UKUPNA CIJENA PONUDE, s PDV-om i PPMV-om:</t>
  </si>
  <si>
    <t>CIJENA PONUDE bez PPMV-a i PDV-a:</t>
  </si>
  <si>
    <t>CIJENA PONUDE s PDV-om 25%:</t>
  </si>
  <si>
    <t>stavke u EUR</t>
  </si>
  <si>
    <t>Iznos PDV-a, 25%</t>
  </si>
  <si>
    <r>
      <rPr>
        <b/>
        <sz val="11"/>
        <rFont val="Arial"/>
        <family val="2"/>
        <charset val="238"/>
      </rPr>
      <t xml:space="preserve">Napomena: </t>
    </r>
    <r>
      <rPr>
        <sz val="11"/>
        <rFont val="Arial"/>
        <family val="2"/>
        <charset val="238"/>
      </rPr>
      <t>PPMV - Posebni porez na motorna vozila ako je primijenjivo.</t>
    </r>
  </si>
  <si>
    <t>2186-12-6-01-24-5</t>
  </si>
  <si>
    <t>U Ivancu, 05.03.2024.</t>
  </si>
  <si>
    <t>Posebni porez na motorna vozila – brojkama:</t>
  </si>
  <si>
    <t>Iznos će se automatski prepisati iz troškovnika, nakon što popunite troškovnik.</t>
  </si>
  <si>
    <t>3.9.</t>
  </si>
  <si>
    <t>Iznos PPMV-a:</t>
  </si>
  <si>
    <t xml:space="preserve">08.03.2024. godine, do 11:00 sati (lokalno vrijeme). </t>
  </si>
  <si>
    <t xml:space="preserve">08.03.2024. godine, u 11:00 sati (lokalno vrijeme).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</si>
</sst>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80"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i/>
      <sz val="9"/>
      <color theme="1"/>
      <name val="Arial"/>
      <family val="2"/>
      <charset val="238"/>
    </font>
    <font>
      <i/>
      <sz val="8"/>
      <color theme="1"/>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sz val="9"/>
      <name val="Arial"/>
      <family val="2"/>
      <charset val="238"/>
    </font>
    <font>
      <b/>
      <sz val="16"/>
      <color rgb="FFFF0000"/>
      <name val="Arial"/>
      <family val="2"/>
      <charset val="238"/>
    </font>
    <font>
      <b/>
      <u/>
      <sz val="9"/>
      <name val="Arial"/>
      <family val="2"/>
      <charset val="238"/>
    </font>
    <font>
      <b/>
      <u/>
      <sz val="12"/>
      <color rgb="FFFF0000"/>
      <name val="Arial"/>
      <family val="2"/>
      <charset val="238"/>
    </font>
    <font>
      <b/>
      <sz val="12"/>
      <color theme="1"/>
      <name val="Arial"/>
      <family val="2"/>
      <charset val="238"/>
    </font>
    <font>
      <sz val="10"/>
      <name val="Mangal"/>
      <family val="2"/>
      <charset val="238"/>
    </font>
    <font>
      <b/>
      <sz val="8"/>
      <name val="Arial"/>
      <family val="2"/>
      <charset val="238"/>
    </font>
    <font>
      <b/>
      <u/>
      <sz val="8"/>
      <name val="Arial"/>
      <family val="2"/>
      <charset val="238"/>
    </font>
    <font>
      <b/>
      <sz val="8"/>
      <color rgb="FF0000FF"/>
      <name val="Arial"/>
      <family val="2"/>
      <charset val="238"/>
    </font>
    <font>
      <sz val="9"/>
      <color rgb="FF0000FF"/>
      <name val="Arial"/>
      <family val="2"/>
      <charset val="238"/>
    </font>
    <font>
      <b/>
      <sz val="10.5"/>
      <color rgb="FFFF0000"/>
      <name val="Arial"/>
      <family val="2"/>
      <charset val="238"/>
    </font>
    <font>
      <sz val="12"/>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sz val="7.5"/>
      <color theme="1"/>
      <name val="Arial"/>
      <family val="2"/>
      <charset val="238"/>
    </font>
    <font>
      <u/>
      <sz val="10"/>
      <color rgb="FF0000FF"/>
      <name val="Arial"/>
      <family val="2"/>
      <charset val="238"/>
    </font>
    <font>
      <b/>
      <sz val="9.5"/>
      <name val="Arial"/>
      <family val="2"/>
      <charset val="238"/>
    </font>
    <font>
      <b/>
      <u/>
      <sz val="10"/>
      <color rgb="FF0000FF"/>
      <name val="Arial"/>
      <family val="2"/>
      <charset val="238"/>
    </font>
    <font>
      <b/>
      <u/>
      <sz val="11"/>
      <color rgb="FF0000FF"/>
      <name val="Arial"/>
      <family val="2"/>
      <charset val="238"/>
    </font>
    <font>
      <b/>
      <u/>
      <sz val="14"/>
      <color rgb="FF0000FF"/>
      <name val="Arial"/>
      <family val="2"/>
      <charset val="238"/>
    </font>
    <font>
      <sz val="13"/>
      <name val="Arial"/>
      <family val="2"/>
      <charset val="238"/>
    </font>
    <font>
      <b/>
      <sz val="13"/>
      <name val="Arial"/>
      <family val="2"/>
      <charset val="238"/>
    </font>
    <font>
      <sz val="8"/>
      <name val="Arial"/>
      <family val="2"/>
      <charset val="238"/>
    </font>
    <font>
      <b/>
      <u/>
      <sz val="11"/>
      <color theme="1"/>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
      <strike/>
      <sz val="10"/>
      <color rgb="FFFF000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5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bottom style="medium">
        <color indexed="64"/>
      </bottom>
      <diagonal/>
    </border>
    <border>
      <left/>
      <right/>
      <top style="double">
        <color indexed="64"/>
      </top>
      <bottom/>
      <diagonal/>
    </border>
    <border>
      <left/>
      <right style="medium">
        <color indexed="64"/>
      </right>
      <top/>
      <bottom style="thin">
        <color indexed="64"/>
      </bottom>
      <diagonal/>
    </border>
    <border>
      <left/>
      <right/>
      <top style="medium">
        <color indexed="64"/>
      </top>
      <bottom/>
      <diagonal/>
    </border>
  </borders>
  <cellStyleXfs count="10">
    <xf numFmtId="0" fontId="0" fillId="0" borderId="0"/>
    <xf numFmtId="0" fontId="12" fillId="0" borderId="0"/>
    <xf numFmtId="0" fontId="12" fillId="0" borderId="0"/>
    <xf numFmtId="0" fontId="38" fillId="0" borderId="0"/>
    <xf numFmtId="0" fontId="12" fillId="0" borderId="0"/>
    <xf numFmtId="165" fontId="54" fillId="0" borderId="0" applyFill="0" applyBorder="0" applyAlignment="0" applyProtection="0"/>
    <xf numFmtId="165" fontId="54" fillId="0" borderId="0" applyFill="0" applyBorder="0" applyAlignment="0" applyProtection="0"/>
    <xf numFmtId="165" fontId="54" fillId="0" borderId="0" applyFill="0" applyBorder="0" applyAlignment="0" applyProtection="0"/>
    <xf numFmtId="0" fontId="12" fillId="0" borderId="0"/>
    <xf numFmtId="165" fontId="54" fillId="0" borderId="0" applyFill="0" applyBorder="0" applyAlignment="0" applyProtection="0"/>
  </cellStyleXfs>
  <cellXfs count="405">
    <xf numFmtId="0" fontId="0" fillId="0" borderId="0" xfId="0"/>
    <xf numFmtId="0" fontId="10" fillId="0" borderId="0" xfId="0" applyFont="1" applyAlignment="1">
      <alignment vertical="top"/>
    </xf>
    <xf numFmtId="0" fontId="11" fillId="0" borderId="0" xfId="0" applyFont="1" applyAlignment="1">
      <alignment vertical="top"/>
    </xf>
    <xf numFmtId="0" fontId="10" fillId="0" borderId="0" xfId="0" applyFont="1" applyAlignment="1">
      <alignment horizontal="justify" vertical="top"/>
    </xf>
    <xf numFmtId="0" fontId="10" fillId="0" borderId="0" xfId="0" applyFont="1" applyAlignment="1">
      <alignment horizontal="right" vertical="top"/>
    </xf>
    <xf numFmtId="0" fontId="10" fillId="0" borderId="0" xfId="0" applyFont="1" applyAlignment="1">
      <alignment horizontal="left" vertical="top"/>
    </xf>
    <xf numFmtId="0" fontId="6" fillId="0" borderId="0" xfId="0" applyFont="1" applyAlignment="1">
      <alignment horizontal="justify" vertical="center"/>
    </xf>
    <xf numFmtId="0" fontId="18" fillId="0" borderId="0" xfId="0" applyFont="1" applyAlignment="1">
      <alignment horizontal="justify" vertical="center"/>
    </xf>
    <xf numFmtId="0" fontId="6"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2" fillId="0" borderId="0" xfId="1" applyAlignment="1">
      <alignment vertical="center"/>
    </xf>
    <xf numFmtId="0" fontId="12" fillId="0" borderId="0" xfId="1"/>
    <xf numFmtId="0" fontId="22" fillId="0" borderId="0" xfId="1" applyFont="1" applyAlignment="1">
      <alignment vertical="center"/>
    </xf>
    <xf numFmtId="0" fontId="23" fillId="0" borderId="0" xfId="1" applyFont="1" applyAlignment="1">
      <alignment horizontal="right"/>
    </xf>
    <xf numFmtId="0" fontId="21" fillId="0" borderId="17" xfId="1" applyFont="1" applyBorder="1" applyAlignment="1">
      <alignment horizontal="center" vertical="center"/>
    </xf>
    <xf numFmtId="0" fontId="25" fillId="0" borderId="12" xfId="1" applyFont="1" applyBorder="1" applyAlignment="1">
      <alignment horizontal="center" vertical="center"/>
    </xf>
    <xf numFmtId="0" fontId="21" fillId="0" borderId="17" xfId="1" applyFont="1" applyBorder="1" applyAlignment="1">
      <alignment horizontal="right" vertical="center"/>
    </xf>
    <xf numFmtId="164" fontId="21" fillId="0" borderId="17" xfId="1" applyNumberFormat="1" applyFont="1" applyBorder="1" applyAlignment="1">
      <alignment horizontal="right" vertical="center"/>
    </xf>
    <xf numFmtId="0" fontId="25" fillId="0" borderId="12" xfId="1" applyFont="1" applyBorder="1" applyAlignment="1">
      <alignment horizontal="right" vertical="center"/>
    </xf>
    <xf numFmtId="164" fontId="25" fillId="0" borderId="12" xfId="1" applyNumberFormat="1" applyFont="1" applyBorder="1" applyAlignment="1">
      <alignment horizontal="right" vertical="center"/>
    </xf>
    <xf numFmtId="0" fontId="24" fillId="0" borderId="0" xfId="1" applyFont="1" applyAlignment="1">
      <alignment horizontal="left" vertical="center"/>
    </xf>
    <xf numFmtId="0" fontId="11" fillId="0" borderId="0" xfId="0" applyFont="1" applyAlignment="1">
      <alignment horizontal="justify" vertical="top"/>
    </xf>
    <xf numFmtId="0" fontId="16" fillId="0" borderId="0" xfId="0" applyFont="1" applyAlignment="1">
      <alignment horizontal="justify" vertical="top"/>
    </xf>
    <xf numFmtId="0" fontId="6" fillId="0" borderId="2" xfId="0" applyFont="1" applyBorder="1" applyAlignment="1">
      <alignment horizontal="justify" vertical="center"/>
    </xf>
    <xf numFmtId="0" fontId="10" fillId="0" borderId="33" xfId="0" applyFont="1" applyBorder="1" applyAlignment="1">
      <alignment horizontal="center" vertical="center"/>
    </xf>
    <xf numFmtId="0" fontId="10" fillId="0" borderId="2" xfId="0" applyFont="1" applyBorder="1" applyAlignment="1">
      <alignment horizontal="justify" vertical="center"/>
    </xf>
    <xf numFmtId="0" fontId="25" fillId="0" borderId="16" xfId="1" applyFont="1" applyBorder="1" applyAlignment="1">
      <alignment vertical="center"/>
    </xf>
    <xf numFmtId="0" fontId="23" fillId="0" borderId="0" xfId="0" applyFont="1" applyAlignment="1">
      <alignment horizontal="right" vertical="center"/>
    </xf>
    <xf numFmtId="0" fontId="32" fillId="0" borderId="0" xfId="0" applyFont="1" applyAlignment="1">
      <alignment horizontal="justify" vertical="center"/>
    </xf>
    <xf numFmtId="0" fontId="34" fillId="0" borderId="0" xfId="1" applyFont="1" applyAlignment="1">
      <alignment horizontal="center" vertical="center"/>
    </xf>
    <xf numFmtId="0" fontId="18" fillId="0" borderId="0" xfId="1" applyFont="1" applyAlignment="1">
      <alignment horizontal="justify"/>
    </xf>
    <xf numFmtId="0" fontId="36" fillId="0" borderId="0" xfId="1" applyFont="1" applyAlignment="1">
      <alignment horizontal="center"/>
    </xf>
    <xf numFmtId="0" fontId="37" fillId="0" borderId="0" xfId="3" applyFont="1"/>
    <xf numFmtId="4" fontId="12" fillId="0" borderId="0" xfId="3" applyNumberFormat="1" applyFont="1" applyAlignment="1">
      <alignment horizontal="right"/>
    </xf>
    <xf numFmtId="4" fontId="12" fillId="0" borderId="0" xfId="3" applyNumberFormat="1" applyFont="1" applyAlignment="1">
      <alignment horizontal="center"/>
    </xf>
    <xf numFmtId="0" fontId="12" fillId="0" borderId="0" xfId="3" applyFont="1" applyAlignment="1">
      <alignment horizontal="center"/>
    </xf>
    <xf numFmtId="0" fontId="12" fillId="0" borderId="0" xfId="3" applyFont="1"/>
    <xf numFmtId="0" fontId="12" fillId="0" borderId="0" xfId="3" applyFont="1" applyAlignment="1">
      <alignment horizontal="left" vertical="top"/>
    </xf>
    <xf numFmtId="0" fontId="21" fillId="0" borderId="0" xfId="3" applyFont="1"/>
    <xf numFmtId="4" fontId="21" fillId="0" borderId="0" xfId="3" applyNumberFormat="1" applyFont="1" applyAlignment="1">
      <alignment horizontal="right"/>
    </xf>
    <xf numFmtId="4" fontId="21" fillId="0" borderId="0" xfId="3" applyNumberFormat="1" applyFont="1" applyAlignment="1">
      <alignment horizontal="center"/>
    </xf>
    <xf numFmtId="0" fontId="12" fillId="0" borderId="0" xfId="3" applyFont="1" applyAlignment="1">
      <alignment horizontal="justify" vertical="top" wrapText="1"/>
    </xf>
    <xf numFmtId="0" fontId="25" fillId="0" borderId="0" xfId="3" applyFont="1" applyAlignment="1">
      <alignment horizontal="center" vertical="center"/>
    </xf>
    <xf numFmtId="4" fontId="25" fillId="0" borderId="0" xfId="3" applyNumberFormat="1" applyFont="1" applyAlignment="1">
      <alignment horizontal="center" vertical="center"/>
    </xf>
    <xf numFmtId="0" fontId="25" fillId="0" borderId="43" xfId="1" applyFont="1" applyBorder="1" applyAlignment="1">
      <alignment vertical="center"/>
    </xf>
    <xf numFmtId="4" fontId="13" fillId="2" borderId="0" xfId="3" applyNumberFormat="1" applyFont="1" applyFill="1" applyAlignment="1">
      <alignment horizontal="justify" vertical="center"/>
    </xf>
    <xf numFmtId="0" fontId="21" fillId="0" borderId="34" xfId="0" applyFont="1" applyBorder="1" applyAlignment="1">
      <alignment horizontal="justify" vertical="center"/>
    </xf>
    <xf numFmtId="0" fontId="43" fillId="0" borderId="0" xfId="0" applyFont="1" applyAlignment="1">
      <alignment horizontal="justify" vertical="center"/>
    </xf>
    <xf numFmtId="0" fontId="42" fillId="0" borderId="0" xfId="0" applyFont="1" applyAlignment="1">
      <alignment horizontal="justify" vertical="center"/>
    </xf>
    <xf numFmtId="0" fontId="43" fillId="2" borderId="0" xfId="1" applyFont="1" applyFill="1" applyAlignment="1">
      <alignment vertical="top"/>
    </xf>
    <xf numFmtId="0" fontId="42" fillId="2" borderId="0" xfId="1" applyFont="1" applyFill="1" applyAlignment="1">
      <alignment horizontal="justify" vertical="top"/>
    </xf>
    <xf numFmtId="0" fontId="43"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3" applyNumberFormat="1" applyFont="1" applyAlignment="1">
      <alignment horizontal="center" vertical="center"/>
    </xf>
    <xf numFmtId="4" fontId="21" fillId="0" borderId="0" xfId="3" applyNumberFormat="1" applyFont="1" applyAlignment="1">
      <alignment horizontal="right" vertical="center"/>
    </xf>
    <xf numFmtId="0" fontId="21" fillId="0" borderId="0" xfId="3" applyFont="1" applyAlignment="1">
      <alignment vertical="center"/>
    </xf>
    <xf numFmtId="4" fontId="13" fillId="0" borderId="0" xfId="3" applyNumberFormat="1" applyFont="1" applyAlignment="1">
      <alignment horizontal="justify" vertical="center"/>
    </xf>
    <xf numFmtId="0" fontId="44" fillId="0" borderId="0" xfId="0" applyFont="1" applyAlignment="1">
      <alignment horizontal="justify" vertical="center"/>
    </xf>
    <xf numFmtId="0" fontId="42" fillId="0" borderId="0" xfId="1" applyFont="1" applyAlignment="1">
      <alignment vertical="top"/>
    </xf>
    <xf numFmtId="49" fontId="18" fillId="0" borderId="34" xfId="0" applyNumberFormat="1" applyFont="1" applyBorder="1" applyAlignment="1">
      <alignment horizontal="justify" vertical="center"/>
    </xf>
    <xf numFmtId="0" fontId="13" fillId="0" borderId="0" xfId="0" applyFont="1" applyAlignment="1">
      <alignment vertical="top"/>
    </xf>
    <xf numFmtId="4" fontId="21" fillId="0" borderId="0" xfId="3" applyNumberFormat="1" applyFont="1"/>
    <xf numFmtId="4" fontId="45" fillId="0" borderId="0" xfId="3" applyNumberFormat="1" applyFont="1" applyAlignment="1">
      <alignment vertical="center"/>
    </xf>
    <xf numFmtId="0" fontId="12" fillId="0" borderId="0" xfId="3" applyFont="1" applyAlignment="1">
      <alignment vertical="center"/>
    </xf>
    <xf numFmtId="4" fontId="12" fillId="0" borderId="0" xfId="3" applyNumberFormat="1" applyFont="1" applyAlignment="1">
      <alignment horizontal="center" vertical="center"/>
    </xf>
    <xf numFmtId="4" fontId="12" fillId="0" borderId="0" xfId="3" applyNumberFormat="1" applyFont="1" applyAlignment="1">
      <alignment horizontal="right" vertical="center"/>
    </xf>
    <xf numFmtId="0" fontId="37" fillId="0" borderId="0" xfId="3" applyFont="1" applyAlignment="1">
      <alignment vertical="center"/>
    </xf>
    <xf numFmtId="0" fontId="15" fillId="0" borderId="0" xfId="0" applyFont="1" applyAlignment="1">
      <alignment horizontal="right" vertical="top"/>
    </xf>
    <xf numFmtId="0" fontId="15" fillId="0" borderId="16" xfId="1" applyFont="1" applyBorder="1" applyAlignment="1">
      <alignment vertical="center"/>
    </xf>
    <xf numFmtId="0" fontId="15" fillId="0" borderId="43" xfId="1" applyFont="1" applyBorder="1" applyAlignment="1">
      <alignment vertical="center"/>
    </xf>
    <xf numFmtId="0" fontId="48" fillId="0" borderId="2" xfId="1" applyFont="1" applyBorder="1" applyAlignment="1">
      <alignment horizontal="justify" vertical="center"/>
    </xf>
    <xf numFmtId="0" fontId="14" fillId="0" borderId="0" xfId="1" applyFont="1"/>
    <xf numFmtId="0" fontId="14" fillId="0" borderId="0" xfId="1" applyFont="1" applyAlignment="1">
      <alignment horizontal="justify" vertical="top"/>
    </xf>
    <xf numFmtId="0" fontId="5" fillId="0" borderId="2" xfId="0" applyFont="1" applyBorder="1" applyAlignment="1">
      <alignment horizontal="justify" vertical="center"/>
    </xf>
    <xf numFmtId="0" fontId="11" fillId="0" borderId="0" xfId="0" applyFont="1" applyAlignment="1">
      <alignment horizontal="justify" vertical="center"/>
    </xf>
    <xf numFmtId="0" fontId="12" fillId="0" borderId="0" xfId="0" applyFont="1" applyAlignment="1">
      <alignment horizontal="right" vertical="top"/>
    </xf>
    <xf numFmtId="4" fontId="46" fillId="2" borderId="0" xfId="3" applyNumberFormat="1" applyFont="1" applyFill="1" applyAlignment="1">
      <alignment horizontal="center" vertical="center"/>
    </xf>
    <xf numFmtId="0" fontId="30" fillId="0" borderId="0" xfId="0" applyFont="1" applyAlignment="1">
      <alignment vertical="top"/>
    </xf>
    <xf numFmtId="0" fontId="11" fillId="0" borderId="0" xfId="0" applyFont="1" applyAlignment="1">
      <alignment horizontal="justify" vertical="top" wrapText="1"/>
    </xf>
    <xf numFmtId="0" fontId="14" fillId="0" borderId="0" xfId="0" applyFont="1" applyAlignment="1">
      <alignment horizontal="justify" vertical="top" wrapText="1"/>
    </xf>
    <xf numFmtId="0" fontId="4" fillId="0" borderId="0" xfId="0" applyFont="1" applyAlignment="1">
      <alignment horizontal="justify" vertical="center"/>
    </xf>
    <xf numFmtId="0" fontId="4" fillId="0" borderId="0" xfId="0" applyFont="1" applyAlignment="1">
      <alignment horizontal="center" vertical="center"/>
    </xf>
    <xf numFmtId="0" fontId="58" fillId="0" borderId="2" xfId="0" applyFont="1" applyBorder="1" applyAlignment="1">
      <alignment horizontal="justify" vertical="center"/>
    </xf>
    <xf numFmtId="0" fontId="58" fillId="0" borderId="54" xfId="0" applyFont="1" applyBorder="1" applyAlignment="1">
      <alignment horizontal="justify" vertical="center"/>
    </xf>
    <xf numFmtId="0" fontId="58" fillId="0" borderId="9" xfId="0" applyFont="1" applyBorder="1" applyAlignment="1">
      <alignment horizontal="justify" vertical="center"/>
    </xf>
    <xf numFmtId="0" fontId="27" fillId="0" borderId="47" xfId="1" applyFont="1" applyBorder="1" applyAlignment="1">
      <alignment horizontal="justify" vertical="center"/>
    </xf>
    <xf numFmtId="0" fontId="27" fillId="0" borderId="35" xfId="1" applyFont="1" applyBorder="1" applyAlignment="1">
      <alignment horizontal="justify" vertical="center"/>
    </xf>
    <xf numFmtId="0" fontId="27" fillId="0" borderId="13" xfId="1" applyFont="1" applyBorder="1" applyAlignment="1">
      <alignment horizontal="justify" vertical="center"/>
    </xf>
    <xf numFmtId="4" fontId="42" fillId="0" borderId="0" xfId="3" applyNumberFormat="1" applyFont="1" applyAlignment="1">
      <alignment horizontal="left" vertical="center"/>
    </xf>
    <xf numFmtId="4" fontId="13" fillId="0" borderId="0" xfId="3" applyNumberFormat="1" applyFont="1" applyAlignment="1">
      <alignment horizontal="justify" vertical="top"/>
    </xf>
    <xf numFmtId="4" fontId="59" fillId="0" borderId="0" xfId="3" applyNumberFormat="1" applyFont="1" applyAlignment="1">
      <alignment horizontal="justify" vertical="top"/>
    </xf>
    <xf numFmtId="0" fontId="11" fillId="0" borderId="0" xfId="0" applyFont="1" applyAlignment="1">
      <alignment horizontal="justify" vertical="center" wrapText="1"/>
    </xf>
    <xf numFmtId="0" fontId="14" fillId="0" borderId="0" xfId="3" applyFont="1" applyAlignment="1">
      <alignment horizontal="justify" vertical="center"/>
    </xf>
    <xf numFmtId="0" fontId="61" fillId="0" borderId="0" xfId="0" applyFont="1" applyAlignment="1">
      <alignment horizontal="justify" vertical="top"/>
    </xf>
    <xf numFmtId="0" fontId="25" fillId="0" borderId="37" xfId="1" applyFont="1" applyBorder="1" applyAlignment="1">
      <alignment vertical="center"/>
    </xf>
    <xf numFmtId="164" fontId="22" fillId="0" borderId="18" xfId="1" applyNumberFormat="1" applyFont="1" applyBorder="1" applyAlignment="1">
      <alignment horizontal="right" vertical="center"/>
    </xf>
    <xf numFmtId="164" fontId="21" fillId="0" borderId="19" xfId="1" applyNumberFormat="1" applyFont="1" applyBorder="1" applyAlignment="1">
      <alignment horizontal="right" vertical="center"/>
    </xf>
    <xf numFmtId="164" fontId="25" fillId="0" borderId="13" xfId="1" applyNumberFormat="1" applyFont="1" applyBorder="1" applyAlignment="1">
      <alignment horizontal="right" vertical="center"/>
    </xf>
    <xf numFmtId="0" fontId="19" fillId="0" borderId="8" xfId="1" applyFont="1" applyBorder="1" applyAlignment="1">
      <alignment vertical="center"/>
    </xf>
    <xf numFmtId="0" fontId="56" fillId="0" borderId="0" xfId="0" applyFont="1" applyAlignment="1">
      <alignment horizontal="right"/>
    </xf>
    <xf numFmtId="0" fontId="12" fillId="0" borderId="0" xfId="3" applyFont="1" applyAlignment="1">
      <alignment horizontal="center" vertical="center"/>
    </xf>
    <xf numFmtId="0" fontId="15" fillId="0" borderId="0" xfId="3" applyFont="1" applyAlignment="1">
      <alignment horizontal="center" vertical="center"/>
    </xf>
    <xf numFmtId="0" fontId="12" fillId="0" borderId="0" xfId="3" applyFont="1" applyAlignment="1">
      <alignment horizontal="justify" vertical="center"/>
    </xf>
    <xf numFmtId="0" fontId="12" fillId="0" borderId="0" xfId="3" applyFont="1" applyAlignment="1">
      <alignment horizontal="left" vertical="center"/>
    </xf>
    <xf numFmtId="0" fontId="3" fillId="0" borderId="0" xfId="0" applyFont="1" applyAlignment="1">
      <alignment horizontal="justify" vertical="center"/>
    </xf>
    <xf numFmtId="0" fontId="56" fillId="0" borderId="8" xfId="1" applyFont="1" applyBorder="1" applyAlignment="1">
      <alignment horizontal="right" vertical="center"/>
    </xf>
    <xf numFmtId="0" fontId="2" fillId="0" borderId="2" xfId="0" applyFont="1" applyBorder="1" applyAlignment="1">
      <alignment horizontal="justify" vertical="center" wrapText="1"/>
    </xf>
    <xf numFmtId="0" fontId="10" fillId="0" borderId="0" xfId="0" applyFont="1" applyAlignment="1">
      <alignment vertical="center"/>
    </xf>
    <xf numFmtId="0" fontId="11" fillId="0" borderId="0" xfId="0" applyFont="1" applyAlignment="1">
      <alignment vertical="center"/>
    </xf>
    <xf numFmtId="0" fontId="14" fillId="0" borderId="0" xfId="0" applyFont="1" applyAlignment="1">
      <alignment vertical="center"/>
    </xf>
    <xf numFmtId="0" fontId="13" fillId="0" borderId="0" xfId="0" applyFont="1" applyAlignment="1">
      <alignment vertical="center"/>
    </xf>
    <xf numFmtId="0" fontId="12" fillId="0" borderId="0" xfId="4" applyAlignment="1">
      <alignment horizontal="justify" vertical="center"/>
    </xf>
    <xf numFmtId="0" fontId="37" fillId="0" borderId="0" xfId="3" applyFont="1" applyAlignment="1">
      <alignment horizontal="center" vertical="center"/>
    </xf>
    <xf numFmtId="0" fontId="14" fillId="0" borderId="0" xfId="0" applyFont="1" applyAlignment="1">
      <alignment horizontal="right" vertical="center"/>
    </xf>
    <xf numFmtId="0" fontId="11" fillId="3" borderId="0" xfId="0" applyFont="1" applyFill="1" applyAlignment="1">
      <alignment horizontal="justify" vertical="center"/>
    </xf>
    <xf numFmtId="0" fontId="15" fillId="3" borderId="0" xfId="0" applyFont="1" applyFill="1" applyAlignment="1">
      <alignment horizontal="justify" vertical="top"/>
    </xf>
    <xf numFmtId="0" fontId="19" fillId="3" borderId="25" xfId="0" applyFont="1" applyFill="1" applyBorder="1" applyAlignment="1">
      <alignment horizontal="left" vertical="center"/>
    </xf>
    <xf numFmtId="0" fontId="19" fillId="3" borderId="31" xfId="0" applyFont="1" applyFill="1" applyBorder="1" applyAlignment="1">
      <alignment horizontal="center" vertical="center"/>
    </xf>
    <xf numFmtId="0" fontId="56" fillId="3" borderId="32" xfId="0" applyFont="1" applyFill="1" applyBorder="1" applyAlignment="1">
      <alignment horizontal="right" vertical="center"/>
    </xf>
    <xf numFmtId="0" fontId="7" fillId="3" borderId="33" xfId="0" applyFont="1" applyFill="1" applyBorder="1" applyAlignment="1">
      <alignment horizontal="center" vertical="center"/>
    </xf>
    <xf numFmtId="0" fontId="7" fillId="3" borderId="2" xfId="0" applyFont="1" applyFill="1" applyBorder="1" applyAlignment="1">
      <alignment horizontal="justify" vertical="center"/>
    </xf>
    <xf numFmtId="0" fontId="21" fillId="3" borderId="34" xfId="0" applyFont="1" applyFill="1" applyBorder="1" applyAlignment="1">
      <alignment horizontal="justify" vertical="center"/>
    </xf>
    <xf numFmtId="0" fontId="26" fillId="3" borderId="10" xfId="1" applyFont="1" applyFill="1" applyBorder="1" applyAlignment="1">
      <alignment horizontal="center" vertical="center"/>
    </xf>
    <xf numFmtId="0" fontId="41" fillId="3" borderId="10" xfId="1" applyFont="1" applyFill="1" applyBorder="1" applyAlignment="1">
      <alignment horizontal="center" vertical="center"/>
    </xf>
    <xf numFmtId="0" fontId="26" fillId="3" borderId="11" xfId="1" applyFont="1" applyFill="1" applyBorder="1" applyAlignment="1">
      <alignment horizontal="center" vertical="center"/>
    </xf>
    <xf numFmtId="0" fontId="26" fillId="3" borderId="14" xfId="1" applyFont="1" applyFill="1" applyBorder="1" applyAlignment="1">
      <alignment horizontal="center" vertical="center"/>
    </xf>
    <xf numFmtId="0" fontId="26" fillId="3" borderId="15" xfId="1" applyFont="1" applyFill="1" applyBorder="1" applyAlignment="1">
      <alignment horizontal="center" vertical="center"/>
    </xf>
    <xf numFmtId="0" fontId="26" fillId="3" borderId="12" xfId="1" applyFont="1" applyFill="1" applyBorder="1" applyAlignment="1">
      <alignment horizontal="center"/>
    </xf>
    <xf numFmtId="0" fontId="26" fillId="3" borderId="13" xfId="1" applyFont="1" applyFill="1" applyBorder="1" applyAlignment="1">
      <alignment horizontal="center"/>
    </xf>
    <xf numFmtId="0" fontId="26" fillId="3" borderId="38" xfId="1" applyFont="1" applyFill="1" applyBorder="1" applyAlignment="1">
      <alignment horizontal="center"/>
    </xf>
    <xf numFmtId="0" fontId="26" fillId="3" borderId="9" xfId="1" applyFont="1" applyFill="1" applyBorder="1" applyAlignment="1">
      <alignment horizontal="center"/>
    </xf>
    <xf numFmtId="0" fontId="46" fillId="0" borderId="0" xfId="1" applyFont="1" applyAlignment="1">
      <alignment horizontal="right"/>
    </xf>
    <xf numFmtId="0" fontId="15" fillId="0" borderId="0" xfId="0" applyFont="1" applyAlignment="1">
      <alignment vertical="top"/>
    </xf>
    <xf numFmtId="0" fontId="21" fillId="4" borderId="34" xfId="0" applyFont="1" applyFill="1" applyBorder="1" applyAlignment="1">
      <alignment horizontal="justify" vertical="center"/>
    </xf>
    <xf numFmtId="0" fontId="12" fillId="4" borderId="0" xfId="1" applyFill="1"/>
    <xf numFmtId="0" fontId="46" fillId="4" borderId="0" xfId="1" applyFont="1" applyFill="1" applyAlignment="1">
      <alignment horizontal="right"/>
    </xf>
    <xf numFmtId="164" fontId="18" fillId="4" borderId="34" xfId="0" applyNumberFormat="1" applyFont="1" applyFill="1" applyBorder="1" applyAlignment="1">
      <alignment horizontal="justify" vertical="center"/>
    </xf>
    <xf numFmtId="0" fontId="22" fillId="0" borderId="0" xfId="0" applyFont="1" applyAlignment="1">
      <alignment horizontal="center" vertical="center"/>
    </xf>
    <xf numFmtId="0" fontId="11" fillId="3" borderId="5" xfId="0" applyFont="1" applyFill="1" applyBorder="1" applyAlignment="1">
      <alignment horizontal="center" vertical="center"/>
    </xf>
    <xf numFmtId="164" fontId="22" fillId="0" borderId="9" xfId="1" applyNumberFormat="1" applyFont="1" applyBorder="1" applyAlignment="1">
      <alignment horizontal="center" vertical="center"/>
    </xf>
    <xf numFmtId="0" fontId="12" fillId="4" borderId="0" xfId="0" applyFont="1" applyFill="1" applyAlignment="1">
      <alignment horizontal="justify" vertical="top"/>
    </xf>
    <xf numFmtId="0" fontId="68" fillId="2" borderId="0" xfId="1" applyFont="1" applyFill="1"/>
    <xf numFmtId="0" fontId="68" fillId="2" borderId="0" xfId="1" applyFont="1" applyFill="1" applyAlignment="1">
      <alignment vertical="top"/>
    </xf>
    <xf numFmtId="0" fontId="27" fillId="0" borderId="0" xfId="1" applyFont="1" applyAlignment="1">
      <alignment horizontal="justify" vertical="center"/>
    </xf>
    <xf numFmtId="0" fontId="50" fillId="2" borderId="0" xfId="1" applyFont="1" applyFill="1" applyAlignment="1">
      <alignment vertical="center"/>
    </xf>
    <xf numFmtId="0" fontId="18" fillId="2" borderId="0" xfId="1" applyFont="1" applyFill="1" applyAlignment="1">
      <alignment horizontal="justify" vertical="top"/>
    </xf>
    <xf numFmtId="0" fontId="68" fillId="0" borderId="0" xfId="1" applyFont="1"/>
    <xf numFmtId="0" fontId="68" fillId="2" borderId="0" xfId="1" applyFont="1" applyFill="1" applyAlignment="1">
      <alignment vertical="center"/>
    </xf>
    <xf numFmtId="0" fontId="12" fillId="0" borderId="0" xfId="0" applyFont="1" applyAlignment="1">
      <alignment horizontal="justify" vertical="top"/>
    </xf>
    <xf numFmtId="0" fontId="12" fillId="0" borderId="0" xfId="0" applyFont="1" applyAlignment="1">
      <alignment vertical="top"/>
    </xf>
    <xf numFmtId="0" fontId="12" fillId="4" borderId="0" xfId="0" applyFont="1" applyFill="1" applyAlignment="1">
      <alignment horizontal="right" vertical="center"/>
    </xf>
    <xf numFmtId="0" fontId="15" fillId="4" borderId="0" xfId="0" applyFont="1" applyFill="1" applyAlignment="1">
      <alignment horizontal="right" vertical="top"/>
    </xf>
    <xf numFmtId="0" fontId="12" fillId="4" borderId="0" xfId="0" applyFont="1" applyFill="1" applyAlignment="1">
      <alignment horizontal="right" vertical="top"/>
    </xf>
    <xf numFmtId="0" fontId="15" fillId="4" borderId="0" xfId="0" applyFont="1" applyFill="1" applyAlignment="1">
      <alignment horizontal="justify" vertical="center"/>
    </xf>
    <xf numFmtId="0" fontId="12" fillId="4" borderId="0" xfId="0" applyFont="1" applyFill="1" applyAlignment="1">
      <alignment vertical="top"/>
    </xf>
    <xf numFmtId="0" fontId="21" fillId="0" borderId="2" xfId="0" applyFont="1" applyBorder="1" applyAlignment="1">
      <alignment horizontal="center" vertical="center"/>
    </xf>
    <xf numFmtId="0" fontId="18" fillId="0" borderId="2" xfId="0" applyFont="1" applyBorder="1" applyAlignment="1">
      <alignment horizontal="center" vertical="center"/>
    </xf>
    <xf numFmtId="0" fontId="22" fillId="0" borderId="38" xfId="0" applyFont="1" applyBorder="1" applyAlignment="1">
      <alignment horizontal="center" vertical="center"/>
    </xf>
    <xf numFmtId="0" fontId="18" fillId="0" borderId="54" xfId="0" applyFont="1" applyBorder="1" applyAlignment="1">
      <alignment horizontal="center" vertical="center"/>
    </xf>
    <xf numFmtId="0" fontId="22" fillId="0" borderId="9" xfId="0" applyFont="1" applyBorder="1" applyAlignment="1">
      <alignment horizontal="center" vertical="center"/>
    </xf>
    <xf numFmtId="0" fontId="18" fillId="0" borderId="9" xfId="0" applyFont="1" applyBorder="1" applyAlignment="1">
      <alignment horizontal="center" vertical="center"/>
    </xf>
    <xf numFmtId="0" fontId="22" fillId="0" borderId="2" xfId="0" applyFont="1" applyBorder="1" applyAlignment="1">
      <alignment horizontal="center" vertical="center"/>
    </xf>
    <xf numFmtId="0" fontId="44" fillId="0" borderId="2" xfId="0" applyFont="1" applyBorder="1" applyAlignment="1">
      <alignment horizontal="center" vertical="center"/>
    </xf>
    <xf numFmtId="0" fontId="60" fillId="0" borderId="0" xfId="1" applyFont="1" applyAlignment="1">
      <alignment horizontal="justify" vertical="center"/>
    </xf>
    <xf numFmtId="0" fontId="74" fillId="0" borderId="0" xfId="0" applyFont="1" applyAlignment="1">
      <alignment horizontal="justify" vertical="center"/>
    </xf>
    <xf numFmtId="0" fontId="61" fillId="0" borderId="0" xfId="0" applyFont="1" applyAlignment="1">
      <alignment vertical="top"/>
    </xf>
    <xf numFmtId="0" fontId="75" fillId="0" borderId="0" xfId="0" applyFont="1" applyAlignment="1">
      <alignment horizontal="justify" vertical="center"/>
    </xf>
    <xf numFmtId="0" fontId="75" fillId="0" borderId="0" xfId="0" applyFont="1" applyAlignment="1">
      <alignment vertical="center"/>
    </xf>
    <xf numFmtId="0" fontId="61" fillId="0" borderId="0" xfId="0" applyFont="1" applyAlignment="1">
      <alignment horizontal="justify" vertical="center"/>
    </xf>
    <xf numFmtId="0" fontId="74" fillId="0" borderId="0" xfId="0" applyFont="1" applyAlignment="1">
      <alignment vertical="center"/>
    </xf>
    <xf numFmtId="0" fontId="76" fillId="0" borderId="0" xfId="0" applyFont="1" applyAlignment="1">
      <alignment horizontal="justify" vertical="center"/>
    </xf>
    <xf numFmtId="0" fontId="76" fillId="0" borderId="0" xfId="0" applyFont="1" applyAlignment="1">
      <alignment horizontal="justify" vertical="top"/>
    </xf>
    <xf numFmtId="0" fontId="74" fillId="0" borderId="0" xfId="0" applyFont="1" applyAlignment="1">
      <alignment horizontal="justify" vertical="top"/>
    </xf>
    <xf numFmtId="0" fontId="77" fillId="0" borderId="0" xfId="0" applyFont="1" applyAlignment="1">
      <alignment horizontal="justify" vertical="top"/>
    </xf>
    <xf numFmtId="0" fontId="74" fillId="0" borderId="0" xfId="0" applyFont="1" applyAlignment="1">
      <alignment vertical="top"/>
    </xf>
    <xf numFmtId="0" fontId="78" fillId="0" borderId="0" xfId="0" applyFont="1" applyAlignment="1">
      <alignment vertical="top"/>
    </xf>
    <xf numFmtId="0" fontId="78" fillId="0" borderId="0" xfId="0" applyFont="1" applyAlignment="1">
      <alignment vertical="top" wrapText="1"/>
    </xf>
    <xf numFmtId="0" fontId="76" fillId="0" borderId="0" xfId="0" applyFont="1" applyAlignment="1">
      <alignment vertical="top"/>
    </xf>
    <xf numFmtId="0" fontId="21" fillId="0" borderId="9" xfId="1" applyFont="1" applyBorder="1" applyAlignment="1">
      <alignment horizontal="center" vertical="center"/>
    </xf>
    <xf numFmtId="0" fontId="21" fillId="0" borderId="9" xfId="1" applyFont="1" applyBorder="1" applyAlignment="1">
      <alignment horizontal="right" vertical="center"/>
    </xf>
    <xf numFmtId="164" fontId="21" fillId="0" borderId="9" xfId="1" applyNumberFormat="1" applyFont="1" applyBorder="1" applyAlignment="1">
      <alignment horizontal="right" vertical="center"/>
    </xf>
    <xf numFmtId="164" fontId="21" fillId="0" borderId="57" xfId="1" applyNumberFormat="1" applyFont="1" applyBorder="1" applyAlignment="1">
      <alignment horizontal="right" vertical="center"/>
    </xf>
    <xf numFmtId="0" fontId="46" fillId="0" borderId="0" xfId="0" applyFont="1" applyAlignment="1">
      <alignment horizontal="right" vertical="center"/>
    </xf>
    <xf numFmtId="0" fontId="10" fillId="0" borderId="0" xfId="0" applyFont="1" applyAlignment="1">
      <alignment horizontal="justify" vertical="top"/>
    </xf>
    <xf numFmtId="0" fontId="12" fillId="4" borderId="0" xfId="0" applyFont="1" applyFill="1" applyAlignment="1">
      <alignment horizontal="justify" vertical="top"/>
    </xf>
    <xf numFmtId="0" fontId="11" fillId="0" borderId="0" xfId="0" applyFont="1" applyAlignment="1">
      <alignment horizontal="justify" vertical="top"/>
    </xf>
    <xf numFmtId="0" fontId="12" fillId="0" borderId="0" xfId="0" applyFont="1" applyAlignment="1">
      <alignment horizontal="justify" vertical="top"/>
    </xf>
    <xf numFmtId="0" fontId="10" fillId="0" borderId="0" xfId="0" applyFont="1" applyAlignment="1">
      <alignment vertical="top"/>
    </xf>
    <xf numFmtId="0" fontId="15" fillId="3" borderId="0" xfId="0" applyFont="1" applyFill="1" applyAlignment="1">
      <alignment horizontal="justify" vertical="top"/>
    </xf>
    <xf numFmtId="0" fontId="12" fillId="4" borderId="0" xfId="0" applyFont="1" applyFill="1" applyAlignment="1">
      <alignment horizontal="justify" vertical="top" wrapText="1"/>
    </xf>
    <xf numFmtId="0" fontId="12" fillId="4" borderId="0" xfId="0" applyFont="1" applyFill="1" applyAlignment="1">
      <alignment horizontal="left" vertical="top" wrapText="1"/>
    </xf>
    <xf numFmtId="0" fontId="12" fillId="0" borderId="0" xfId="0" applyFont="1" applyAlignment="1">
      <alignment horizontal="justify" vertical="top" wrapText="1"/>
    </xf>
    <xf numFmtId="0" fontId="15" fillId="0" borderId="0" xfId="0" applyFont="1" applyAlignment="1">
      <alignment horizontal="justify" vertical="top"/>
    </xf>
    <xf numFmtId="0" fontId="16" fillId="0" borderId="0" xfId="0" applyFont="1" applyAlignment="1">
      <alignment horizontal="justify" vertical="top"/>
    </xf>
    <xf numFmtId="0" fontId="15" fillId="4" borderId="0" xfId="0" applyFont="1" applyFill="1" applyAlignment="1">
      <alignment horizontal="justify" vertical="top"/>
    </xf>
    <xf numFmtId="0" fontId="67" fillId="0" borderId="0" xfId="0" applyFont="1" applyAlignment="1">
      <alignment horizontal="justify" vertical="top"/>
    </xf>
    <xf numFmtId="0" fontId="9" fillId="4" borderId="0" xfId="0" applyFont="1" applyFill="1" applyAlignment="1">
      <alignment horizontal="justify" vertical="top"/>
    </xf>
    <xf numFmtId="0" fontId="11" fillId="0" borderId="0" xfId="0" applyFont="1" applyAlignment="1">
      <alignment vertical="top"/>
    </xf>
    <xf numFmtId="0" fontId="13" fillId="2" borderId="0" xfId="0" applyFont="1" applyFill="1" applyAlignment="1">
      <alignment horizontal="justify" vertical="center"/>
    </xf>
    <xf numFmtId="0" fontId="46" fillId="0" borderId="0" xfId="0" applyFont="1" applyAlignment="1">
      <alignment horizontal="center" vertical="top"/>
    </xf>
    <xf numFmtId="0" fontId="27" fillId="0" borderId="0" xfId="0" applyFont="1" applyAlignment="1">
      <alignment horizontal="center" vertical="center"/>
    </xf>
    <xf numFmtId="0" fontId="11" fillId="0" borderId="0" xfId="0" applyFont="1" applyAlignment="1">
      <alignment horizontal="center" vertical="top"/>
    </xf>
    <xf numFmtId="0" fontId="31" fillId="4" borderId="0" xfId="0" applyFont="1" applyFill="1" applyAlignment="1">
      <alignment horizontal="center" vertical="center"/>
    </xf>
    <xf numFmtId="0" fontId="11" fillId="3" borderId="0" xfId="0" applyFont="1" applyFill="1" applyAlignment="1">
      <alignment horizontal="justify" vertical="center"/>
    </xf>
    <xf numFmtId="0" fontId="11" fillId="4" borderId="0" xfId="0" applyFont="1" applyFill="1" applyAlignment="1">
      <alignment horizontal="center" vertical="top"/>
    </xf>
    <xf numFmtId="49" fontId="8" fillId="4" borderId="0" xfId="0" applyNumberFormat="1" applyFont="1" applyFill="1" applyAlignment="1">
      <alignment horizontal="center" vertical="center"/>
    </xf>
    <xf numFmtId="0" fontId="12" fillId="4" borderId="0" xfId="0" applyFont="1" applyFill="1" applyAlignment="1">
      <alignment horizontal="justify" vertical="center"/>
    </xf>
    <xf numFmtId="0" fontId="15" fillId="3" borderId="0" xfId="0" applyFont="1" applyFill="1" applyAlignment="1">
      <alignment horizontal="justify" vertical="center"/>
    </xf>
    <xf numFmtId="0" fontId="11" fillId="0" borderId="0" xfId="0" applyFont="1" applyAlignment="1">
      <alignment horizontal="left" vertical="center"/>
    </xf>
    <xf numFmtId="0" fontId="13" fillId="0" borderId="0" xfId="0" applyFont="1" applyAlignment="1">
      <alignment horizontal="justify" vertical="top"/>
    </xf>
    <xf numFmtId="0" fontId="12" fillId="4" borderId="0" xfId="0" applyFont="1" applyFill="1" applyAlignment="1">
      <alignment horizontal="center" vertical="top"/>
    </xf>
    <xf numFmtId="0" fontId="10" fillId="0" borderId="0" xfId="0" applyFont="1" applyAlignment="1">
      <alignment horizontal="center" vertical="top"/>
    </xf>
    <xf numFmtId="0" fontId="10" fillId="0" borderId="0" xfId="0" applyFont="1" applyAlignment="1">
      <alignment horizontal="justify" vertical="top" wrapText="1"/>
    </xf>
    <xf numFmtId="0" fontId="21" fillId="0" borderId="41" xfId="0" applyFont="1" applyBorder="1" applyAlignment="1">
      <alignment vertical="center"/>
    </xf>
    <xf numFmtId="0" fontId="21" fillId="0" borderId="1" xfId="0" applyFont="1" applyBorder="1" applyAlignment="1">
      <alignment vertical="center"/>
    </xf>
    <xf numFmtId="0" fontId="15" fillId="0" borderId="41" xfId="0" applyFont="1" applyBorder="1" applyAlignment="1">
      <alignment vertical="center"/>
    </xf>
    <xf numFmtId="0" fontId="15" fillId="0" borderId="1" xfId="0" applyFont="1" applyBorder="1" applyAlignment="1">
      <alignment vertical="center"/>
    </xf>
    <xf numFmtId="0" fontId="12" fillId="4" borderId="0" xfId="0" applyFont="1" applyFill="1" applyAlignment="1">
      <alignment vertical="top"/>
    </xf>
    <xf numFmtId="0" fontId="12" fillId="0" borderId="0" xfId="0" applyFont="1" applyAlignment="1">
      <alignment vertical="top"/>
    </xf>
    <xf numFmtId="0" fontId="15" fillId="0" borderId="0" xfId="0" applyFont="1" applyAlignment="1">
      <alignment horizontal="justify" vertical="top" wrapText="1"/>
    </xf>
    <xf numFmtId="0" fontId="10" fillId="0" borderId="0" xfId="0" applyFont="1" applyAlignment="1">
      <alignment horizontal="left" vertical="top"/>
    </xf>
    <xf numFmtId="0" fontId="7" fillId="0" borderId="23" xfId="0" applyFont="1" applyBorder="1" applyAlignment="1">
      <alignment horizontal="left" vertical="center"/>
    </xf>
    <xf numFmtId="0" fontId="7" fillId="0" borderId="35" xfId="0" applyFont="1" applyBorder="1" applyAlignment="1">
      <alignment horizontal="left" vertical="center"/>
    </xf>
    <xf numFmtId="0" fontId="7" fillId="0" borderId="13" xfId="0" applyFont="1" applyBorder="1" applyAlignment="1">
      <alignment horizontal="left" vertical="center"/>
    </xf>
    <xf numFmtId="0" fontId="42" fillId="2" borderId="0" xfId="0" applyFont="1" applyFill="1" applyAlignment="1">
      <alignment horizontal="justify" vertical="center"/>
    </xf>
    <xf numFmtId="0" fontId="22" fillId="0" borderId="42" xfId="0"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42" xfId="0" applyFont="1" applyBorder="1" applyAlignment="1">
      <alignment horizontal="left"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4" fillId="0" borderId="0" xfId="0" applyFont="1" applyAlignment="1">
      <alignment horizontal="center" vertical="center"/>
    </xf>
    <xf numFmtId="0" fontId="4" fillId="0" borderId="56" xfId="0" applyFont="1" applyBorder="1" applyAlignment="1">
      <alignment horizontal="center" vertical="center"/>
    </xf>
    <xf numFmtId="0" fontId="17" fillId="0" borderId="1" xfId="0" applyFont="1" applyBorder="1" applyAlignment="1">
      <alignment horizontal="left" vertical="center"/>
    </xf>
    <xf numFmtId="0" fontId="22" fillId="0" borderId="42" xfId="0" applyFont="1" applyBorder="1" applyAlignment="1">
      <alignment horizontal="justify" vertical="center"/>
    </xf>
    <xf numFmtId="0" fontId="22" fillId="0" borderId="6" xfId="0" applyFont="1" applyBorder="1" applyAlignment="1">
      <alignment horizontal="justify" vertical="center"/>
    </xf>
    <xf numFmtId="0" fontId="22" fillId="0" borderId="7" xfId="0" applyFont="1" applyBorder="1" applyAlignment="1">
      <alignment horizontal="justify" vertical="center"/>
    </xf>
    <xf numFmtId="0" fontId="21" fillId="0" borderId="42" xfId="0" applyFont="1" applyBorder="1" applyAlignment="1">
      <alignment horizontal="justify" vertical="center"/>
    </xf>
    <xf numFmtId="0" fontId="21" fillId="0" borderId="6" xfId="0" applyFont="1" applyBorder="1" applyAlignment="1">
      <alignment horizontal="justify" vertical="center"/>
    </xf>
    <xf numFmtId="0" fontId="21" fillId="0" borderId="7" xfId="0" applyFont="1" applyBorder="1" applyAlignment="1">
      <alignment horizontal="justify" vertical="center"/>
    </xf>
    <xf numFmtId="0" fontId="33" fillId="0" borderId="3" xfId="0" applyFont="1" applyBorder="1" applyAlignment="1">
      <alignment horizontal="center" vertical="center"/>
    </xf>
    <xf numFmtId="0" fontId="33" fillId="0" borderId="0" xfId="0" applyFont="1" applyAlignment="1">
      <alignment horizontal="center" vertical="center"/>
    </xf>
    <xf numFmtId="0" fontId="17" fillId="0" borderId="1" xfId="0" applyFont="1" applyBorder="1" applyAlignment="1">
      <alignment horizontal="center" vertical="center"/>
    </xf>
    <xf numFmtId="0" fontId="33" fillId="0" borderId="1" xfId="0" applyFont="1" applyBorder="1" applyAlignment="1">
      <alignment horizontal="center" vertical="center"/>
    </xf>
    <xf numFmtId="0" fontId="22" fillId="0" borderId="51" xfId="0" applyFont="1" applyBorder="1" applyAlignment="1">
      <alignment horizontal="justify" vertical="center"/>
    </xf>
    <xf numFmtId="0" fontId="22" fillId="0" borderId="52" xfId="0" applyFont="1" applyBorder="1" applyAlignment="1">
      <alignment horizontal="justify" vertical="center"/>
    </xf>
    <xf numFmtId="0" fontId="22" fillId="0" borderId="53" xfId="0" applyFont="1" applyBorder="1" applyAlignment="1">
      <alignment horizontal="justify" vertical="center"/>
    </xf>
    <xf numFmtId="0" fontId="18" fillId="0" borderId="41" xfId="0" applyFont="1" applyBorder="1" applyAlignment="1">
      <alignment horizontal="justify" vertical="center"/>
    </xf>
    <xf numFmtId="0" fontId="18" fillId="0" borderId="1" xfId="0" applyFont="1" applyBorder="1" applyAlignment="1">
      <alignment horizontal="justify" vertical="center"/>
    </xf>
    <xf numFmtId="0" fontId="18" fillId="0" borderId="5" xfId="0" applyFont="1" applyBorder="1" applyAlignment="1">
      <alignment horizontal="justify" vertical="center"/>
    </xf>
    <xf numFmtId="2" fontId="22" fillId="0" borderId="42" xfId="0" applyNumberFormat="1" applyFont="1" applyBorder="1" applyAlignment="1">
      <alignment horizontal="justify" vertical="center"/>
    </xf>
    <xf numFmtId="2" fontId="22" fillId="0" borderId="6" xfId="0" applyNumberFormat="1" applyFont="1" applyBorder="1" applyAlignment="1">
      <alignment horizontal="justify" vertical="center"/>
    </xf>
    <xf numFmtId="2" fontId="22" fillId="0" borderId="7" xfId="0" applyNumberFormat="1" applyFont="1" applyBorder="1" applyAlignment="1">
      <alignment horizontal="justify" vertical="center"/>
    </xf>
    <xf numFmtId="0" fontId="53" fillId="0" borderId="0" xfId="0" applyFont="1" applyAlignment="1">
      <alignment horizontal="center" vertical="center"/>
    </xf>
    <xf numFmtId="0" fontId="66" fillId="3" borderId="38" xfId="0" applyFont="1" applyFill="1" applyBorder="1" applyAlignment="1">
      <alignment horizontal="justify" vertical="center"/>
    </xf>
    <xf numFmtId="0" fontId="66" fillId="3" borderId="9" xfId="0" applyFont="1" applyFill="1" applyBorder="1" applyAlignment="1">
      <alignment horizontal="justify" vertical="center"/>
    </xf>
    <xf numFmtId="0" fontId="15" fillId="3" borderId="39"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40" xfId="0" applyFont="1" applyFill="1" applyBorder="1" applyAlignment="1">
      <alignment horizontal="center" vertical="center"/>
    </xf>
    <xf numFmtId="0" fontId="11" fillId="3" borderId="42" xfId="0" applyFont="1" applyFill="1" applyBorder="1" applyAlignment="1">
      <alignment horizontal="center" vertical="center"/>
    </xf>
    <xf numFmtId="0" fontId="11" fillId="3" borderId="7" xfId="0" applyFont="1" applyFill="1" applyBorder="1" applyAlignment="1">
      <alignment horizontal="center" vertical="center"/>
    </xf>
    <xf numFmtId="0" fontId="64" fillId="3" borderId="38" xfId="0" applyFont="1" applyFill="1" applyBorder="1" applyAlignment="1">
      <alignment horizontal="justify" vertical="center"/>
    </xf>
    <xf numFmtId="0" fontId="64" fillId="3" borderId="9" xfId="0" applyFont="1" applyFill="1" applyBorder="1" applyAlignment="1">
      <alignment horizontal="justify" vertical="center"/>
    </xf>
    <xf numFmtId="0" fontId="15" fillId="3" borderId="41" xfId="0" applyFont="1" applyFill="1" applyBorder="1" applyAlignment="1">
      <alignment horizontal="center" vertical="center"/>
    </xf>
    <xf numFmtId="0" fontId="15" fillId="3" borderId="1" xfId="0" applyFont="1" applyFill="1" applyBorder="1" applyAlignment="1">
      <alignment horizontal="center" vertical="center"/>
    </xf>
    <xf numFmtId="0" fontId="15" fillId="3" borderId="5" xfId="0" applyFont="1" applyFill="1" applyBorder="1" applyAlignment="1">
      <alignment horizontal="center" vertical="center"/>
    </xf>
    <xf numFmtId="0" fontId="73" fillId="0" borderId="0" xfId="0" applyFont="1" applyAlignment="1">
      <alignment horizontal="left" vertical="center"/>
    </xf>
    <xf numFmtId="0" fontId="22" fillId="0" borderId="0" xfId="0" applyFont="1" applyAlignment="1">
      <alignment horizontal="justify" vertical="center" wrapText="1"/>
    </xf>
    <xf numFmtId="0" fontId="4" fillId="0" borderId="0" xfId="0" applyFont="1" applyAlignment="1">
      <alignment horizontal="justify"/>
    </xf>
    <xf numFmtId="0" fontId="18" fillId="0" borderId="6" xfId="0" applyFont="1" applyBorder="1" applyAlignment="1">
      <alignment horizontal="justify"/>
    </xf>
    <xf numFmtId="0" fontId="19" fillId="0" borderId="8" xfId="0" applyFont="1" applyBorder="1" applyAlignment="1">
      <alignment horizontal="justify" vertical="center"/>
    </xf>
    <xf numFmtId="0" fontId="18" fillId="0" borderId="1" xfId="0" applyFont="1" applyBorder="1" applyAlignment="1">
      <alignment horizontal="justify"/>
    </xf>
    <xf numFmtId="0" fontId="12" fillId="0" borderId="0" xfId="1" applyAlignment="1">
      <alignment horizontal="center"/>
    </xf>
    <xf numFmtId="0" fontId="12" fillId="0" borderId="1" xfId="1" applyBorder="1" applyAlignment="1">
      <alignment horizontal="center"/>
    </xf>
    <xf numFmtId="0" fontId="28" fillId="0" borderId="0" xfId="1" applyFont="1" applyAlignment="1">
      <alignment horizontal="center"/>
    </xf>
    <xf numFmtId="0" fontId="21" fillId="0" borderId="26" xfId="1" applyFont="1" applyBorder="1" applyAlignment="1">
      <alignment vertical="center"/>
    </xf>
    <xf numFmtId="0" fontId="21" fillId="0" borderId="27" xfId="1" applyFont="1" applyBorder="1" applyAlignment="1">
      <alignment vertical="center"/>
    </xf>
    <xf numFmtId="0" fontId="46" fillId="0" borderId="29" xfId="1" applyFont="1" applyBorder="1" applyAlignment="1">
      <alignment vertical="center" wrapText="1"/>
    </xf>
    <xf numFmtId="0" fontId="46" fillId="0" borderId="30" xfId="1" applyFont="1" applyBorder="1" applyAlignment="1">
      <alignment vertical="center" wrapText="1"/>
    </xf>
    <xf numFmtId="49" fontId="17" fillId="0" borderId="1" xfId="0" applyNumberFormat="1" applyFont="1" applyBorder="1" applyAlignment="1">
      <alignment horizontal="left" vertical="center"/>
    </xf>
    <xf numFmtId="0" fontId="22" fillId="0" borderId="0" xfId="1" applyFont="1" applyAlignment="1">
      <alignment horizontal="center"/>
    </xf>
    <xf numFmtId="0" fontId="12" fillId="0" borderId="0" xfId="1"/>
    <xf numFmtId="49" fontId="17" fillId="0" borderId="0" xfId="1" applyNumberFormat="1" applyFont="1" applyAlignment="1">
      <alignment horizontal="center"/>
    </xf>
    <xf numFmtId="0" fontId="17" fillId="0" borderId="0" xfId="1" applyFont="1" applyAlignment="1">
      <alignment horizontal="center"/>
    </xf>
    <xf numFmtId="0" fontId="28" fillId="0" borderId="3" xfId="1" applyFont="1" applyBorder="1" applyAlignment="1">
      <alignment horizontal="center"/>
    </xf>
    <xf numFmtId="0" fontId="21" fillId="0" borderId="28" xfId="1" applyFont="1" applyBorder="1" applyAlignment="1">
      <alignment vertical="center"/>
    </xf>
    <xf numFmtId="0" fontId="21" fillId="0" borderId="7" xfId="1" applyFont="1" applyBorder="1" applyAlignment="1">
      <alignment vertical="center"/>
    </xf>
    <xf numFmtId="0" fontId="42" fillId="0" borderId="28" xfId="1" applyFont="1" applyBorder="1" applyAlignment="1">
      <alignment vertical="center"/>
    </xf>
    <xf numFmtId="0" fontId="42" fillId="0" borderId="7" xfId="1" applyFont="1" applyBorder="1" applyAlignment="1">
      <alignment vertical="center"/>
    </xf>
    <xf numFmtId="0" fontId="22" fillId="0" borderId="58" xfId="1" applyFont="1" applyBorder="1" applyAlignment="1">
      <alignment horizontal="left"/>
    </xf>
    <xf numFmtId="0" fontId="21" fillId="0" borderId="28" xfId="1" applyFont="1" applyBorder="1" applyAlignment="1">
      <alignment horizontal="left" vertical="center"/>
    </xf>
    <xf numFmtId="0" fontId="21" fillId="0" borderId="7" xfId="1" applyFont="1" applyBorder="1" applyAlignment="1">
      <alignment horizontal="left" vertical="center"/>
    </xf>
    <xf numFmtId="0" fontId="21" fillId="0" borderId="25" xfId="1" applyFont="1" applyBorder="1" applyAlignment="1">
      <alignment horizontal="justify" vertical="center"/>
    </xf>
    <xf numFmtId="0" fontId="21" fillId="0" borderId="31" xfId="1" applyFont="1" applyBorder="1" applyAlignment="1">
      <alignment horizontal="justify" vertical="center"/>
    </xf>
    <xf numFmtId="0" fontId="21" fillId="0" borderId="32" xfId="1" applyFont="1" applyBorder="1" applyAlignment="1">
      <alignment horizontal="justify" vertical="center"/>
    </xf>
    <xf numFmtId="0" fontId="26" fillId="3" borderId="20"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3" xfId="1" applyFont="1" applyFill="1" applyBorder="1" applyAlignment="1">
      <alignment horizontal="center" vertical="center"/>
    </xf>
    <xf numFmtId="0" fontId="26" fillId="3" borderId="24" xfId="1" applyFont="1" applyFill="1" applyBorder="1" applyAlignment="1">
      <alignment horizontal="center" vertical="center"/>
    </xf>
    <xf numFmtId="0" fontId="22" fillId="0" borderId="26" xfId="1" applyFont="1" applyBorder="1" applyAlignment="1">
      <alignment horizontal="justify" vertical="center"/>
    </xf>
    <xf numFmtId="0" fontId="22" fillId="0" borderId="27" xfId="1" applyFont="1" applyBorder="1" applyAlignment="1">
      <alignment horizontal="justify" vertic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46" fillId="0" borderId="0" xfId="1" applyFont="1" applyAlignment="1">
      <alignment horizontal="center"/>
    </xf>
    <xf numFmtId="0" fontId="27" fillId="0" borderId="48" xfId="1" applyFont="1" applyBorder="1" applyAlignment="1">
      <alignment horizontal="justify" vertical="center"/>
    </xf>
    <xf numFmtId="0" fontId="27" fillId="0" borderId="36" xfId="1" applyFont="1" applyBorder="1" applyAlignment="1">
      <alignment horizontal="justify" vertical="center"/>
    </xf>
    <xf numFmtId="0" fontId="27" fillId="0" borderId="19" xfId="1" applyFont="1" applyBorder="1" applyAlignment="1">
      <alignment horizontal="justify" vertical="center"/>
    </xf>
    <xf numFmtId="0" fontId="42" fillId="0" borderId="0" xfId="1" applyFont="1" applyAlignment="1">
      <alignment horizontal="center"/>
    </xf>
    <xf numFmtId="0" fontId="42" fillId="0" borderId="35" xfId="1" applyFont="1" applyBorder="1" applyAlignment="1">
      <alignment horizontal="center"/>
    </xf>
    <xf numFmtId="0" fontId="34" fillId="0" borderId="8" xfId="1" applyFont="1" applyBorder="1" applyAlignment="1">
      <alignment horizontal="justify" vertical="center"/>
    </xf>
    <xf numFmtId="0" fontId="22" fillId="0" borderId="0" xfId="1" applyFont="1"/>
    <xf numFmtId="0" fontId="27" fillId="0" borderId="17" xfId="1" applyFont="1" applyBorder="1" applyAlignment="1">
      <alignment horizontal="justify" vertical="center"/>
    </xf>
    <xf numFmtId="0" fontId="27" fillId="0" borderId="46" xfId="1" applyFont="1" applyBorder="1" applyAlignment="1">
      <alignment horizontal="justify" vertical="center"/>
    </xf>
    <xf numFmtId="0" fontId="27" fillId="0" borderId="44" xfId="1" applyFont="1" applyBorder="1" applyAlignment="1">
      <alignment horizontal="justify" vertical="center"/>
    </xf>
    <xf numFmtId="0" fontId="27" fillId="0" borderId="45" xfId="1" applyFont="1" applyBorder="1" applyAlignment="1">
      <alignment horizontal="justify" vertical="center"/>
    </xf>
    <xf numFmtId="0" fontId="35" fillId="0" borderId="0" xfId="1" applyFont="1" applyAlignment="1">
      <alignment horizontal="center" vertical="center"/>
    </xf>
    <xf numFmtId="0" fontId="70" fillId="0" borderId="0" xfId="1" applyFont="1" applyAlignment="1">
      <alignment horizontal="justify" vertical="center"/>
    </xf>
    <xf numFmtId="0" fontId="71" fillId="0" borderId="0" xfId="1" applyFont="1" applyAlignment="1">
      <alignment horizontal="justify" vertical="center"/>
    </xf>
    <xf numFmtId="0" fontId="9" fillId="0" borderId="1" xfId="1" applyFont="1" applyBorder="1" applyAlignment="1">
      <alignment horizontal="justify"/>
    </xf>
    <xf numFmtId="0" fontId="49" fillId="0" borderId="0" xfId="1" applyFont="1" applyAlignment="1">
      <alignment horizontal="justify" vertical="top"/>
    </xf>
    <xf numFmtId="0" fontId="48" fillId="0" borderId="42" xfId="1" applyFont="1" applyBorder="1" applyAlignment="1">
      <alignment horizontal="justify" vertical="center"/>
    </xf>
    <xf numFmtId="0" fontId="48" fillId="0" borderId="6" xfId="1" applyFont="1" applyBorder="1" applyAlignment="1">
      <alignment horizontal="justify" vertical="center"/>
    </xf>
    <xf numFmtId="0" fontId="48" fillId="0" borderId="7" xfId="1" applyFont="1" applyBorder="1" applyAlignment="1">
      <alignment horizontal="justify" vertical="center"/>
    </xf>
    <xf numFmtId="49" fontId="48" fillId="0" borderId="42" xfId="1" applyNumberFormat="1" applyFont="1" applyBorder="1" applyAlignment="1">
      <alignment horizontal="center" vertical="center"/>
    </xf>
    <xf numFmtId="49" fontId="48" fillId="0" borderId="7" xfId="1" applyNumberFormat="1" applyFont="1" applyBorder="1" applyAlignment="1">
      <alignment horizontal="center" vertical="center"/>
    </xf>
    <xf numFmtId="0" fontId="12" fillId="0" borderId="3" xfId="1" applyBorder="1" applyAlignment="1">
      <alignment horizontal="justify"/>
    </xf>
    <xf numFmtId="0" fontId="12" fillId="0" borderId="0" xfId="1" applyAlignment="1">
      <alignment horizontal="justify" vertical="center"/>
    </xf>
    <xf numFmtId="0" fontId="15" fillId="0" borderId="0" xfId="1" applyFont="1" applyAlignment="1">
      <alignment horizontal="justify" vertical="center"/>
    </xf>
    <xf numFmtId="0" fontId="47" fillId="0" borderId="0" xfId="1" applyFont="1" applyAlignment="1">
      <alignment horizontal="center" vertical="center"/>
    </xf>
    <xf numFmtId="0" fontId="26" fillId="3" borderId="39" xfId="1" applyFont="1" applyFill="1" applyBorder="1" applyAlignment="1">
      <alignment horizontal="center"/>
    </xf>
    <xf numFmtId="0" fontId="26" fillId="3" borderId="3" xfId="1" applyFont="1" applyFill="1" applyBorder="1" applyAlignment="1">
      <alignment horizontal="center"/>
    </xf>
    <xf numFmtId="0" fontId="26" fillId="3" borderId="40" xfId="1" applyFont="1" applyFill="1" applyBorder="1" applyAlignment="1">
      <alignment horizontal="center"/>
    </xf>
    <xf numFmtId="0" fontId="26" fillId="3" borderId="41" xfId="1" applyFont="1" applyFill="1" applyBorder="1" applyAlignment="1">
      <alignment horizontal="center"/>
    </xf>
    <xf numFmtId="0" fontId="26" fillId="3" borderId="1" xfId="1" applyFont="1" applyFill="1" applyBorder="1" applyAlignment="1">
      <alignment horizontal="center"/>
    </xf>
    <xf numFmtId="0" fontId="26" fillId="3" borderId="5" xfId="1" applyFont="1" applyFill="1" applyBorder="1" applyAlignment="1">
      <alignment horizontal="center"/>
    </xf>
    <xf numFmtId="0" fontId="18" fillId="2" borderId="0" xfId="1" applyFont="1" applyFill="1" applyAlignment="1">
      <alignment horizontal="justify" vertical="top"/>
    </xf>
    <xf numFmtId="0" fontId="8" fillId="0" borderId="8" xfId="1" applyFont="1" applyBorder="1" applyAlignment="1">
      <alignment horizontal="justify" vertical="center"/>
    </xf>
    <xf numFmtId="0" fontId="55" fillId="0" borderId="8" xfId="1" applyFont="1" applyBorder="1" applyAlignment="1">
      <alignment horizontal="justify" vertical="center"/>
    </xf>
    <xf numFmtId="0" fontId="26" fillId="0" borderId="8" xfId="1" applyFont="1" applyBorder="1" applyAlignment="1">
      <alignment horizontal="justify" vertical="center"/>
    </xf>
    <xf numFmtId="0" fontId="9" fillId="0" borderId="17" xfId="1" applyFont="1" applyBorder="1" applyAlignment="1">
      <alignment horizontal="justify" vertical="center"/>
    </xf>
    <xf numFmtId="0" fontId="9" fillId="0" borderId="46" xfId="1" applyFont="1" applyBorder="1" applyAlignment="1">
      <alignment horizontal="justify" vertical="center"/>
    </xf>
    <xf numFmtId="0" fontId="9" fillId="0" borderId="44" xfId="1" applyFont="1" applyBorder="1" applyAlignment="1">
      <alignment horizontal="justify" vertical="center"/>
    </xf>
    <xf numFmtId="0" fontId="9" fillId="0" borderId="45" xfId="1" applyFont="1" applyBorder="1" applyAlignment="1">
      <alignment horizontal="justify" vertical="center"/>
    </xf>
    <xf numFmtId="0" fontId="12" fillId="0" borderId="0" xfId="1" applyAlignment="1">
      <alignment horizontal="justify" vertical="top"/>
    </xf>
    <xf numFmtId="0" fontId="8" fillId="0" borderId="17" xfId="1" applyFont="1" applyBorder="1" applyAlignment="1">
      <alignment horizontal="justify" vertical="center"/>
    </xf>
    <xf numFmtId="0" fontId="8" fillId="0" borderId="46" xfId="1" applyFont="1" applyBorder="1" applyAlignment="1">
      <alignment horizontal="justify" vertical="center"/>
    </xf>
    <xf numFmtId="0" fontId="8" fillId="0" borderId="44" xfId="1" applyFont="1" applyBorder="1" applyAlignment="1">
      <alignment horizontal="justify" vertical="center"/>
    </xf>
    <xf numFmtId="0" fontId="8" fillId="0" borderId="45" xfId="1" applyFont="1" applyBorder="1" applyAlignment="1">
      <alignment horizontal="justify" vertical="center"/>
    </xf>
    <xf numFmtId="0" fontId="36" fillId="0" borderId="0" xfId="1" applyFont="1" applyAlignment="1">
      <alignment horizontal="center" vertical="center"/>
    </xf>
    <xf numFmtId="0" fontId="37" fillId="0" borderId="0" xfId="1" applyFont="1" applyAlignment="1">
      <alignment horizontal="justify" vertical="center"/>
    </xf>
    <xf numFmtId="0" fontId="36" fillId="0" borderId="0" xfId="1" applyFont="1" applyAlignment="1">
      <alignment horizontal="justify" vertical="center"/>
    </xf>
    <xf numFmtId="0" fontId="34" fillId="0" borderId="8" xfId="1" applyFont="1" applyBorder="1" applyAlignment="1">
      <alignment horizontal="center" vertical="center"/>
    </xf>
    <xf numFmtId="0" fontId="27" fillId="0" borderId="12" xfId="1" applyFont="1" applyBorder="1" applyAlignment="1">
      <alignment horizontal="justify" vertical="center"/>
    </xf>
    <xf numFmtId="0" fontId="27" fillId="0" borderId="55" xfId="1" applyFont="1" applyBorder="1" applyAlignment="1">
      <alignment horizontal="justify" vertical="center"/>
    </xf>
    <xf numFmtId="0" fontId="34" fillId="4" borderId="8" xfId="1" applyFont="1" applyFill="1" applyBorder="1" applyAlignment="1">
      <alignment horizontal="justify" vertical="center"/>
    </xf>
    <xf numFmtId="0" fontId="25" fillId="0" borderId="0" xfId="3" applyFont="1" applyAlignment="1">
      <alignment horizontal="center" vertical="center"/>
    </xf>
    <xf numFmtId="0" fontId="25" fillId="0" borderId="0" xfId="4" applyFont="1" applyAlignment="1">
      <alignment horizontal="center" vertical="center"/>
    </xf>
    <xf numFmtId="0" fontId="12" fillId="0" borderId="0" xfId="3" applyFont="1" applyAlignment="1">
      <alignment horizontal="justify" vertical="top"/>
    </xf>
    <xf numFmtId="0" fontId="12" fillId="0" borderId="0" xfId="4" applyAlignment="1">
      <alignment horizontal="justify" vertical="top"/>
    </xf>
    <xf numFmtId="0" fontId="15" fillId="0" borderId="0" xfId="3" applyFont="1" applyAlignment="1">
      <alignment horizontal="center" vertical="top"/>
    </xf>
    <xf numFmtId="0" fontId="15" fillId="0" borderId="0" xfId="4" applyFont="1" applyAlignment="1">
      <alignment horizontal="center" vertical="top"/>
    </xf>
    <xf numFmtId="166" fontId="39" fillId="4" borderId="0" xfId="3" applyNumberFormat="1" applyFont="1" applyFill="1" applyAlignment="1">
      <alignment horizontal="center" vertical="top"/>
    </xf>
    <xf numFmtId="166" fontId="39" fillId="4" borderId="0" xfId="4" applyNumberFormat="1" applyFont="1" applyFill="1" applyAlignment="1">
      <alignment horizontal="center" vertical="top"/>
    </xf>
    <xf numFmtId="0" fontId="13" fillId="0" borderId="0" xfId="3" applyFont="1" applyAlignment="1">
      <alignment horizontal="justify" vertical="top"/>
    </xf>
    <xf numFmtId="0" fontId="13" fillId="0" borderId="0" xfId="4" applyFont="1" applyAlignment="1">
      <alignment horizontal="justify" vertical="top"/>
    </xf>
    <xf numFmtId="0" fontId="12" fillId="0" borderId="0" xfId="3" applyFont="1" applyAlignment="1">
      <alignment horizontal="justify" vertical="center" wrapText="1"/>
    </xf>
    <xf numFmtId="0" fontId="12" fillId="0" borderId="0" xfId="4" applyAlignment="1">
      <alignment horizontal="justify" vertical="center"/>
    </xf>
    <xf numFmtId="4" fontId="13" fillId="2" borderId="0" xfId="3" applyNumberFormat="1" applyFont="1" applyFill="1" applyAlignment="1">
      <alignment horizontal="justify" vertical="center"/>
    </xf>
    <xf numFmtId="0" fontId="12" fillId="0" borderId="0" xfId="3" applyFont="1" applyAlignment="1">
      <alignment horizontal="justify" vertical="center"/>
    </xf>
    <xf numFmtId="0" fontId="12" fillId="0" borderId="49" xfId="4" applyBorder="1" applyAlignment="1">
      <alignment horizontal="justify" vertical="center"/>
    </xf>
    <xf numFmtId="0" fontId="12" fillId="0" borderId="50" xfId="4" applyBorder="1" applyAlignment="1">
      <alignment horizontal="justify" vertical="center"/>
    </xf>
    <xf numFmtId="0" fontId="12" fillId="0" borderId="0" xfId="3" applyFont="1" applyAlignment="1">
      <alignment horizontal="left" vertical="center"/>
    </xf>
    <xf numFmtId="0" fontId="12" fillId="0" borderId="0" xfId="3" applyFont="1" applyAlignment="1">
      <alignment horizontal="justify" vertical="top" wrapText="1"/>
    </xf>
    <xf numFmtId="0" fontId="15" fillId="0" borderId="49" xfId="4" applyFont="1" applyBorder="1" applyAlignment="1">
      <alignment horizontal="justify" vertical="center"/>
    </xf>
    <xf numFmtId="0" fontId="12" fillId="4" borderId="0" xfId="3" applyFont="1" applyFill="1" applyAlignment="1">
      <alignment horizontal="justify" vertical="top"/>
    </xf>
    <xf numFmtId="0" fontId="12" fillId="4" borderId="0" xfId="4" applyFill="1" applyAlignment="1">
      <alignment horizontal="justify" vertical="top"/>
    </xf>
    <xf numFmtId="0" fontId="12" fillId="4" borderId="0" xfId="3" applyFont="1" applyFill="1" applyAlignment="1">
      <alignment horizontal="justify" vertical="center"/>
    </xf>
    <xf numFmtId="0" fontId="12" fillId="4" borderId="0" xfId="4" applyFill="1" applyAlignment="1">
      <alignment horizontal="justify" vertical="center"/>
    </xf>
    <xf numFmtId="0" fontId="12" fillId="4" borderId="0" xfId="3" applyFont="1" applyFill="1" applyAlignment="1">
      <alignment horizontal="justify" vertical="center" wrapText="1"/>
    </xf>
    <xf numFmtId="0" fontId="12" fillId="4" borderId="0" xfId="3" applyFont="1" applyFill="1" applyAlignment="1">
      <alignment horizontal="justify" vertical="top" wrapText="1"/>
    </xf>
    <xf numFmtId="0" fontId="12" fillId="0" borderId="0" xfId="3" applyFont="1" applyAlignment="1">
      <alignment horizontal="center" vertical="center"/>
    </xf>
    <xf numFmtId="4" fontId="12" fillId="0" borderId="0" xfId="3" applyNumberFormat="1" applyFont="1" applyAlignment="1">
      <alignment horizontal="center"/>
    </xf>
    <xf numFmtId="0" fontId="15" fillId="4" borderId="0" xfId="3" applyFont="1" applyFill="1" applyAlignment="1">
      <alignment horizontal="center" vertical="top"/>
    </xf>
    <xf numFmtId="0" fontId="12" fillId="0" borderId="0" xfId="2" applyAlignment="1">
      <alignment horizontal="justify" vertical="top"/>
    </xf>
    <xf numFmtId="0" fontId="15" fillId="4" borderId="0" xfId="2" applyFont="1" applyFill="1" applyAlignment="1">
      <alignment horizontal="center" vertical="top"/>
    </xf>
    <xf numFmtId="0" fontId="12" fillId="4" borderId="0" xfId="2" applyFill="1" applyAlignment="1">
      <alignment horizontal="justify" vertical="top"/>
    </xf>
    <xf numFmtId="0" fontId="15" fillId="4" borderId="0" xfId="3" applyFont="1" applyFill="1" applyAlignment="1">
      <alignment horizontal="justify" vertical="top" wrapText="1"/>
    </xf>
    <xf numFmtId="0" fontId="15" fillId="4" borderId="0" xfId="4" applyFont="1" applyFill="1" applyAlignment="1">
      <alignment horizontal="justify" vertical="top"/>
    </xf>
    <xf numFmtId="0" fontId="12" fillId="0" borderId="0" xfId="4" applyAlignment="1">
      <alignment horizontal="center" vertical="center"/>
    </xf>
    <xf numFmtId="4" fontId="12" fillId="0" borderId="0" xfId="3" applyNumberFormat="1" applyFont="1" applyAlignment="1">
      <alignment horizontal="center" vertical="center"/>
    </xf>
    <xf numFmtId="0" fontId="12" fillId="0" borderId="0" xfId="2" applyAlignment="1">
      <alignment horizontal="center" vertical="center"/>
    </xf>
    <xf numFmtId="0" fontId="28" fillId="0" borderId="0" xfId="3" applyFont="1" applyAlignment="1">
      <alignment horizontal="center" vertical="center"/>
    </xf>
    <xf numFmtId="0" fontId="15" fillId="0" borderId="0" xfId="3" applyFont="1" applyAlignment="1">
      <alignment horizontal="center" vertical="center"/>
    </xf>
    <xf numFmtId="0" fontId="15" fillId="0" borderId="0" xfId="4" applyFont="1" applyAlignment="1">
      <alignment horizontal="justify" vertical="center"/>
    </xf>
    <xf numFmtId="0" fontId="12" fillId="0" borderId="0" xfId="3" applyFont="1" applyAlignment="1">
      <alignment horizontal="center" vertical="top"/>
    </xf>
    <xf numFmtId="0" fontId="12" fillId="0" borderId="0" xfId="4" applyAlignment="1">
      <alignment horizontal="center"/>
    </xf>
    <xf numFmtId="0" fontId="12" fillId="0" borderId="33" xfId="0" applyFont="1" applyBorder="1" applyAlignment="1">
      <alignment horizontal="center" vertical="center"/>
    </xf>
    <xf numFmtId="0" fontId="12" fillId="0" borderId="2" xfId="0" applyFont="1" applyBorder="1" applyAlignment="1">
      <alignment horizontal="justify" vertical="center"/>
    </xf>
    <xf numFmtId="164" fontId="18" fillId="0" borderId="34" xfId="0" applyNumberFormat="1" applyFont="1" applyBorder="1" applyAlignment="1">
      <alignment horizontal="justify" vertical="center"/>
    </xf>
    <xf numFmtId="0" fontId="1" fillId="0" borderId="0" xfId="0" applyFont="1" applyAlignment="1">
      <alignment horizontal="justify" vertical="center"/>
    </xf>
    <xf numFmtId="0" fontId="14" fillId="4" borderId="0" xfId="0" applyFont="1" applyFill="1" applyAlignment="1">
      <alignment horizontal="justify" vertical="top"/>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36635</xdr:colOff>
      <xdr:row>0</xdr:row>
      <xdr:rowOff>0</xdr:rowOff>
    </xdr:from>
    <xdr:to>
      <xdr:col>11</xdr:col>
      <xdr:colOff>43961</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635"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9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9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9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0.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247"/>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67" customWidth="1"/>
    <col min="14" max="14" width="2.5703125" style="1" customWidth="1"/>
    <col min="15" max="15" width="51.28515625" style="1" customWidth="1"/>
    <col min="16" max="16384" width="9.140625" style="1"/>
  </cols>
  <sheetData>
    <row r="1" spans="1:15" ht="12.75" customHeight="1" x14ac:dyDescent="0.25">
      <c r="M1" s="200" t="s">
        <v>139</v>
      </c>
    </row>
    <row r="2" spans="1:15" ht="12.75" customHeight="1" x14ac:dyDescent="0.25">
      <c r="M2" s="200"/>
    </row>
    <row r="3" spans="1:15" ht="12.75" customHeight="1" x14ac:dyDescent="0.25">
      <c r="M3" s="200"/>
    </row>
    <row r="4" spans="1:15" ht="12.75" customHeight="1" x14ac:dyDescent="0.25">
      <c r="M4" s="200"/>
    </row>
    <row r="5" spans="1:15" ht="9.9499999999999993" customHeight="1" x14ac:dyDescent="0.25">
      <c r="M5" s="200"/>
    </row>
    <row r="6" spans="1:15" ht="15.95" customHeight="1" x14ac:dyDescent="0.2">
      <c r="E6" s="79"/>
      <c r="F6" s="79"/>
      <c r="G6" s="79"/>
      <c r="H6" s="79"/>
      <c r="I6" s="79"/>
      <c r="J6" s="79"/>
      <c r="K6" s="101" t="s">
        <v>244</v>
      </c>
      <c r="M6" s="166"/>
    </row>
    <row r="7" spans="1:15" ht="14.1" customHeight="1" x14ac:dyDescent="0.25">
      <c r="J7" s="62"/>
      <c r="K7" s="115"/>
      <c r="M7" s="166"/>
      <c r="O7" s="115"/>
    </row>
    <row r="8" spans="1:15" s="109" customFormat="1" ht="15.95" customHeight="1" x14ac:dyDescent="0.25">
      <c r="A8" s="202" t="s">
        <v>207</v>
      </c>
      <c r="B8" s="202"/>
      <c r="C8" s="202"/>
      <c r="D8" s="202"/>
      <c r="E8" s="202"/>
      <c r="F8" s="202"/>
      <c r="G8" s="202"/>
      <c r="H8" s="202"/>
      <c r="I8" s="202"/>
      <c r="J8" s="202"/>
      <c r="K8" s="202"/>
      <c r="M8" s="166"/>
    </row>
    <row r="9" spans="1:15" ht="3" customHeight="1" x14ac:dyDescent="0.25">
      <c r="A9" s="203"/>
      <c r="B9" s="203"/>
      <c r="C9" s="203"/>
      <c r="D9" s="203"/>
      <c r="E9" s="203"/>
      <c r="F9" s="203"/>
      <c r="G9" s="203"/>
      <c r="H9" s="203"/>
      <c r="I9" s="203"/>
      <c r="J9" s="203"/>
      <c r="K9" s="203"/>
      <c r="M9" s="166"/>
    </row>
    <row r="10" spans="1:15" s="109" customFormat="1" ht="15.95" customHeight="1" x14ac:dyDescent="0.25">
      <c r="A10" s="204" t="s">
        <v>340</v>
      </c>
      <c r="B10" s="204"/>
      <c r="C10" s="204"/>
      <c r="D10" s="204"/>
      <c r="E10" s="204"/>
      <c r="F10" s="204"/>
      <c r="G10" s="204"/>
      <c r="H10" s="204"/>
      <c r="I10" s="204"/>
      <c r="J10" s="204"/>
      <c r="K10" s="204"/>
      <c r="M10" s="166"/>
    </row>
    <row r="11" spans="1:15" ht="3" customHeight="1" x14ac:dyDescent="0.25">
      <c r="A11" s="206"/>
      <c r="B11" s="206"/>
      <c r="C11" s="206"/>
      <c r="D11" s="206"/>
      <c r="E11" s="206"/>
      <c r="F11" s="206"/>
      <c r="G11" s="206"/>
      <c r="H11" s="206"/>
      <c r="I11" s="206"/>
      <c r="J11" s="206"/>
      <c r="K11" s="206"/>
    </row>
    <row r="12" spans="1:15" ht="15.95" customHeight="1" x14ac:dyDescent="0.25">
      <c r="A12" s="207" t="s">
        <v>339</v>
      </c>
      <c r="B12" s="207"/>
      <c r="C12" s="207"/>
      <c r="D12" s="207"/>
      <c r="E12" s="207"/>
      <c r="F12" s="207"/>
      <c r="G12" s="207"/>
      <c r="H12" s="207"/>
      <c r="I12" s="207"/>
      <c r="J12" s="207"/>
      <c r="K12" s="207"/>
      <c r="M12" s="168" t="s">
        <v>341</v>
      </c>
      <c r="O12" s="53"/>
    </row>
    <row r="13" spans="1:15" ht="5.0999999999999996" customHeight="1" x14ac:dyDescent="0.25">
      <c r="A13" s="184"/>
      <c r="B13" s="184"/>
      <c r="C13" s="184"/>
      <c r="D13" s="184"/>
      <c r="E13" s="184"/>
      <c r="F13" s="184"/>
      <c r="G13" s="184"/>
      <c r="H13" s="184"/>
      <c r="I13" s="184"/>
      <c r="J13" s="184"/>
      <c r="K13" s="184"/>
      <c r="M13" s="168" t="s">
        <v>339</v>
      </c>
    </row>
    <row r="14" spans="1:15" ht="17.25" customHeight="1" x14ac:dyDescent="0.25">
      <c r="A14" s="201" t="s">
        <v>402</v>
      </c>
      <c r="B14" s="201"/>
      <c r="C14" s="201"/>
      <c r="D14" s="201"/>
      <c r="E14" s="201"/>
      <c r="F14" s="201"/>
      <c r="G14" s="201"/>
      <c r="H14" s="201"/>
      <c r="I14" s="201"/>
      <c r="J14" s="201"/>
      <c r="K14" s="201"/>
      <c r="M14" s="169" t="s">
        <v>343</v>
      </c>
    </row>
    <row r="15" spans="1:15" ht="8.1" customHeight="1" x14ac:dyDescent="0.25">
      <c r="A15" s="184"/>
      <c r="B15" s="184"/>
      <c r="C15" s="184"/>
      <c r="D15" s="184"/>
      <c r="E15" s="184"/>
      <c r="F15" s="184"/>
      <c r="G15" s="184"/>
      <c r="H15" s="184"/>
      <c r="I15" s="184"/>
      <c r="J15" s="184"/>
      <c r="K15" s="184"/>
      <c r="M15" s="168" t="s">
        <v>339</v>
      </c>
    </row>
    <row r="16" spans="1:15" ht="8.1" customHeight="1" x14ac:dyDescent="0.25">
      <c r="A16" s="184"/>
      <c r="B16" s="184"/>
      <c r="C16" s="184"/>
      <c r="D16" s="184"/>
      <c r="E16" s="184"/>
      <c r="F16" s="184"/>
      <c r="G16" s="184"/>
      <c r="H16" s="184"/>
      <c r="I16" s="184"/>
      <c r="J16" s="184"/>
      <c r="K16" s="184"/>
      <c r="M16" s="168" t="s">
        <v>339</v>
      </c>
    </row>
    <row r="17" spans="1:15" ht="12.75" customHeight="1" x14ac:dyDescent="0.25">
      <c r="A17" s="185" t="s">
        <v>262</v>
      </c>
      <c r="B17" s="185"/>
      <c r="C17" s="185"/>
      <c r="D17" s="185"/>
      <c r="E17" s="185"/>
      <c r="F17" s="185"/>
      <c r="G17" s="185"/>
      <c r="H17" s="185"/>
      <c r="I17" s="185"/>
      <c r="J17" s="185"/>
      <c r="K17" s="185"/>
      <c r="M17" s="168" t="s">
        <v>340</v>
      </c>
      <c r="O17" s="54"/>
    </row>
    <row r="18" spans="1:15" s="3" customFormat="1" ht="5.0999999999999996" customHeight="1" x14ac:dyDescent="0.25">
      <c r="A18" s="185"/>
      <c r="B18" s="185"/>
      <c r="C18" s="185"/>
      <c r="D18" s="185"/>
      <c r="E18" s="185"/>
      <c r="F18" s="185"/>
      <c r="G18" s="185"/>
      <c r="H18" s="185"/>
      <c r="I18" s="185"/>
      <c r="J18" s="185"/>
      <c r="K18" s="185"/>
      <c r="M18" s="170"/>
    </row>
    <row r="19" spans="1:15" ht="39.75" customHeight="1" x14ac:dyDescent="0.25">
      <c r="A19" s="188" t="s">
        <v>247</v>
      </c>
      <c r="B19" s="188"/>
      <c r="C19" s="188"/>
      <c r="D19" s="188"/>
      <c r="E19" s="188"/>
      <c r="F19" s="188"/>
      <c r="G19" s="188"/>
      <c r="H19" s="188"/>
      <c r="I19" s="188"/>
      <c r="J19" s="188"/>
      <c r="K19" s="188"/>
      <c r="M19" s="171"/>
      <c r="O19" s="81"/>
    </row>
    <row r="20" spans="1:15" ht="12.75" customHeight="1" x14ac:dyDescent="0.25">
      <c r="A20" s="189"/>
      <c r="B20" s="189"/>
      <c r="C20" s="189"/>
      <c r="D20" s="189"/>
      <c r="E20" s="189"/>
      <c r="F20" s="189"/>
      <c r="G20" s="189"/>
      <c r="H20" s="189"/>
      <c r="I20" s="189"/>
      <c r="J20" s="189"/>
      <c r="K20" s="189"/>
      <c r="M20" s="171"/>
    </row>
    <row r="21" spans="1:15" s="76" customFormat="1" ht="12.75" customHeight="1" x14ac:dyDescent="0.25">
      <c r="A21" s="116" t="s">
        <v>0</v>
      </c>
      <c r="B21" s="205" t="s">
        <v>44</v>
      </c>
      <c r="C21" s="205"/>
      <c r="D21" s="205"/>
      <c r="E21" s="205"/>
      <c r="F21" s="205"/>
      <c r="G21" s="205"/>
      <c r="H21" s="205"/>
      <c r="I21" s="205"/>
      <c r="J21" s="205"/>
      <c r="K21" s="205"/>
      <c r="M21" s="172"/>
    </row>
    <row r="22" spans="1:15" s="3" customFormat="1" ht="5.0999999999999996" customHeight="1" x14ac:dyDescent="0.25">
      <c r="A22" s="185"/>
      <c r="B22" s="185"/>
      <c r="C22" s="185"/>
      <c r="D22" s="185"/>
      <c r="E22" s="185"/>
      <c r="F22" s="185"/>
      <c r="G22" s="185"/>
      <c r="H22" s="185"/>
      <c r="I22" s="185"/>
      <c r="J22" s="185"/>
      <c r="K22" s="185"/>
      <c r="M22" s="170"/>
    </row>
    <row r="23" spans="1:15" s="3" customFormat="1" ht="12.75" customHeight="1" x14ac:dyDescent="0.25">
      <c r="A23" s="188" t="s">
        <v>278</v>
      </c>
      <c r="B23" s="188"/>
      <c r="C23" s="188"/>
      <c r="D23" s="188"/>
      <c r="E23" s="188"/>
      <c r="F23" s="188"/>
      <c r="G23" s="188"/>
      <c r="H23" s="188"/>
      <c r="I23" s="188"/>
      <c r="J23" s="188"/>
      <c r="K23" s="188"/>
      <c r="M23" s="168" t="s">
        <v>342</v>
      </c>
    </row>
    <row r="24" spans="1:15" s="22" customFormat="1" ht="14.1" customHeight="1" x14ac:dyDescent="0.25">
      <c r="A24" s="187" t="str">
        <f>M12</f>
        <v>Kupnja osobnog automobila, za IVKOM–VODE d.o.o., Ivanec.</v>
      </c>
      <c r="B24" s="187"/>
      <c r="C24" s="187"/>
      <c r="D24" s="187"/>
      <c r="E24" s="187"/>
      <c r="F24" s="187"/>
      <c r="G24" s="187"/>
      <c r="H24" s="187"/>
      <c r="I24" s="187"/>
      <c r="J24" s="187"/>
      <c r="K24" s="187"/>
      <c r="M24" s="173"/>
    </row>
    <row r="25" spans="1:15" s="3" customFormat="1" ht="5.0999999999999996" customHeight="1" x14ac:dyDescent="0.25">
      <c r="A25" s="185"/>
      <c r="B25" s="185"/>
      <c r="C25" s="185"/>
      <c r="D25" s="185"/>
      <c r="E25" s="185"/>
      <c r="F25" s="185"/>
      <c r="G25" s="185"/>
      <c r="H25" s="185"/>
      <c r="I25" s="185"/>
      <c r="J25" s="185"/>
      <c r="K25" s="185"/>
      <c r="M25" s="95"/>
    </row>
    <row r="26" spans="1:15" s="3" customFormat="1" ht="12.75" customHeight="1" x14ac:dyDescent="0.25">
      <c r="A26" s="188" t="s">
        <v>169</v>
      </c>
      <c r="B26" s="188"/>
      <c r="C26" s="188"/>
      <c r="D26" s="188"/>
      <c r="E26" s="188"/>
      <c r="F26" s="188"/>
      <c r="G26" s="188"/>
      <c r="H26" s="188"/>
      <c r="I26" s="188"/>
      <c r="J26" s="188"/>
      <c r="K26" s="188"/>
      <c r="M26" s="174"/>
    </row>
    <row r="27" spans="1:15" s="22" customFormat="1" ht="26.1" customHeight="1" x14ac:dyDescent="0.25">
      <c r="A27" s="188" t="s">
        <v>248</v>
      </c>
      <c r="B27" s="188"/>
      <c r="C27" s="188"/>
      <c r="D27" s="188"/>
      <c r="E27" s="188"/>
      <c r="F27" s="188"/>
      <c r="G27" s="188"/>
      <c r="H27" s="188"/>
      <c r="I27" s="188"/>
      <c r="J27" s="188"/>
      <c r="K27" s="188"/>
      <c r="M27" s="175"/>
      <c r="O27" s="80"/>
    </row>
    <row r="28" spans="1:15" s="76" customFormat="1" ht="12.75" customHeight="1" x14ac:dyDescent="0.25">
      <c r="A28" s="152" t="s">
        <v>229</v>
      </c>
      <c r="B28" s="208" t="s">
        <v>235</v>
      </c>
      <c r="C28" s="208"/>
      <c r="D28" s="208"/>
      <c r="E28" s="208"/>
      <c r="F28" s="208"/>
      <c r="G28" s="208"/>
      <c r="H28" s="208"/>
      <c r="I28" s="208"/>
      <c r="J28" s="208"/>
      <c r="K28" s="208"/>
      <c r="M28" s="172"/>
      <c r="O28" s="93"/>
    </row>
    <row r="29" spans="1:15" s="76" customFormat="1" ht="12.75" customHeight="1" x14ac:dyDescent="0.25">
      <c r="A29" s="153"/>
      <c r="B29" s="152" t="s">
        <v>0</v>
      </c>
      <c r="C29" s="186" t="s">
        <v>274</v>
      </c>
      <c r="D29" s="186"/>
      <c r="E29" s="186"/>
      <c r="F29" s="186"/>
      <c r="G29" s="186"/>
      <c r="H29" s="186"/>
      <c r="I29" s="186"/>
      <c r="J29" s="186"/>
      <c r="K29" s="186"/>
      <c r="M29" s="172"/>
      <c r="O29" s="93"/>
    </row>
    <row r="30" spans="1:15" s="76" customFormat="1" ht="12.75" customHeight="1" x14ac:dyDescent="0.25">
      <c r="A30" s="153"/>
      <c r="B30" s="152" t="s">
        <v>1</v>
      </c>
      <c r="C30" s="186" t="s">
        <v>275</v>
      </c>
      <c r="D30" s="186"/>
      <c r="E30" s="186"/>
      <c r="F30" s="186"/>
      <c r="G30" s="186"/>
      <c r="H30" s="186"/>
      <c r="I30" s="186"/>
      <c r="J30" s="186"/>
      <c r="K30" s="186"/>
      <c r="M30" s="172"/>
      <c r="O30" s="93"/>
    </row>
    <row r="31" spans="1:15" s="76" customFormat="1" ht="26.1" customHeight="1" x14ac:dyDescent="0.25">
      <c r="A31" s="153"/>
      <c r="B31" s="152" t="s">
        <v>2</v>
      </c>
      <c r="C31" s="186" t="s">
        <v>276</v>
      </c>
      <c r="D31" s="186"/>
      <c r="E31" s="186"/>
      <c r="F31" s="186"/>
      <c r="G31" s="186"/>
      <c r="H31" s="186"/>
      <c r="I31" s="186"/>
      <c r="J31" s="186"/>
      <c r="K31" s="186"/>
      <c r="M31" s="172"/>
      <c r="O31" s="93"/>
    </row>
    <row r="32" spans="1:15" s="76" customFormat="1" ht="12.75" customHeight="1" x14ac:dyDescent="0.25">
      <c r="A32" s="153"/>
      <c r="B32" s="152" t="s">
        <v>3</v>
      </c>
      <c r="C32" s="186" t="s">
        <v>277</v>
      </c>
      <c r="D32" s="186"/>
      <c r="E32" s="186"/>
      <c r="F32" s="186"/>
      <c r="G32" s="186"/>
      <c r="H32" s="186"/>
      <c r="I32" s="186"/>
      <c r="J32" s="186"/>
      <c r="K32" s="186"/>
      <c r="M32" s="172"/>
      <c r="O32" s="93"/>
    </row>
    <row r="33" spans="1:15" s="76" customFormat="1" ht="38.1" customHeight="1" x14ac:dyDescent="0.25">
      <c r="A33" s="154" t="s">
        <v>230</v>
      </c>
      <c r="B33" s="186" t="s">
        <v>236</v>
      </c>
      <c r="C33" s="186"/>
      <c r="D33" s="186"/>
      <c r="E33" s="186"/>
      <c r="F33" s="186"/>
      <c r="G33" s="186"/>
      <c r="H33" s="186"/>
      <c r="I33" s="186"/>
      <c r="J33" s="186"/>
      <c r="K33" s="186"/>
      <c r="M33" s="172"/>
      <c r="O33" s="93"/>
    </row>
    <row r="34" spans="1:15" s="76" customFormat="1" ht="26.1" customHeight="1" x14ac:dyDescent="0.25">
      <c r="A34" s="154"/>
      <c r="B34" s="186" t="s">
        <v>233</v>
      </c>
      <c r="C34" s="186"/>
      <c r="D34" s="186"/>
      <c r="E34" s="186"/>
      <c r="F34" s="186"/>
      <c r="G34" s="186"/>
      <c r="H34" s="186"/>
      <c r="I34" s="186"/>
      <c r="J34" s="186"/>
      <c r="K34" s="186"/>
      <c r="M34" s="172"/>
      <c r="O34" s="93"/>
    </row>
    <row r="35" spans="1:15" s="22" customFormat="1" ht="26.1" customHeight="1" x14ac:dyDescent="0.25">
      <c r="A35" s="211" t="s">
        <v>263</v>
      </c>
      <c r="B35" s="211"/>
      <c r="C35" s="211"/>
      <c r="D35" s="211"/>
      <c r="E35" s="211"/>
      <c r="F35" s="211"/>
      <c r="G35" s="211"/>
      <c r="H35" s="211"/>
      <c r="I35" s="211"/>
      <c r="J35" s="211"/>
      <c r="K35" s="211"/>
      <c r="M35" s="175"/>
      <c r="O35" s="80"/>
    </row>
    <row r="36" spans="1:15" s="3" customFormat="1" ht="5.0999999999999996" customHeight="1" x14ac:dyDescent="0.25">
      <c r="A36" s="185"/>
      <c r="B36" s="185"/>
      <c r="C36" s="185"/>
      <c r="D36" s="185"/>
      <c r="E36" s="185"/>
      <c r="F36" s="185"/>
      <c r="G36" s="185"/>
      <c r="H36" s="185"/>
      <c r="I36" s="185"/>
      <c r="J36" s="185"/>
      <c r="K36" s="185"/>
      <c r="M36" s="95"/>
    </row>
    <row r="37" spans="1:15" s="3" customFormat="1" ht="12.75" customHeight="1" x14ac:dyDescent="0.25">
      <c r="A37" s="185" t="s">
        <v>45</v>
      </c>
      <c r="B37" s="185"/>
      <c r="C37" s="185"/>
      <c r="D37" s="185"/>
      <c r="E37" s="185"/>
      <c r="F37" s="185"/>
      <c r="G37" s="185"/>
      <c r="H37" s="185"/>
      <c r="I37" s="185"/>
      <c r="J37" s="185"/>
      <c r="K37" s="185"/>
      <c r="M37" s="174"/>
    </row>
    <row r="38" spans="1:15" s="3" customFormat="1" ht="12.75" customHeight="1" x14ac:dyDescent="0.25">
      <c r="A38" s="188" t="s">
        <v>279</v>
      </c>
      <c r="B38" s="188"/>
      <c r="C38" s="188"/>
      <c r="D38" s="188"/>
      <c r="E38" s="188"/>
      <c r="F38" s="188"/>
      <c r="G38" s="188"/>
      <c r="H38" s="188"/>
      <c r="I38" s="188"/>
      <c r="J38" s="188"/>
      <c r="K38" s="188"/>
      <c r="M38" s="174"/>
    </row>
    <row r="39" spans="1:15" s="3" customFormat="1" ht="5.0999999999999996" customHeight="1" x14ac:dyDescent="0.25">
      <c r="A39" s="185"/>
      <c r="B39" s="185"/>
      <c r="C39" s="185"/>
      <c r="D39" s="185"/>
      <c r="E39" s="185"/>
      <c r="F39" s="185"/>
      <c r="G39" s="185"/>
      <c r="H39" s="185"/>
      <c r="I39" s="185"/>
      <c r="J39" s="185"/>
      <c r="K39" s="185"/>
      <c r="M39" s="95"/>
    </row>
    <row r="40" spans="1:15" s="3" customFormat="1" ht="12.75" customHeight="1" x14ac:dyDescent="0.25">
      <c r="A40" s="185" t="s">
        <v>46</v>
      </c>
      <c r="B40" s="185"/>
      <c r="C40" s="185"/>
      <c r="D40" s="185"/>
      <c r="E40" s="185"/>
      <c r="F40" s="185"/>
      <c r="G40" s="185"/>
      <c r="H40" s="185"/>
      <c r="I40" s="185"/>
      <c r="J40" s="185"/>
      <c r="K40" s="185"/>
      <c r="M40" s="174"/>
    </row>
    <row r="41" spans="1:15" s="3" customFormat="1" ht="12.75" customHeight="1" x14ac:dyDescent="0.25">
      <c r="A41" s="196" t="s">
        <v>344</v>
      </c>
      <c r="B41" s="196"/>
      <c r="C41" s="196"/>
      <c r="D41" s="196"/>
      <c r="E41" s="196"/>
      <c r="F41" s="196"/>
      <c r="G41" s="196"/>
      <c r="H41" s="196"/>
      <c r="I41" s="196"/>
      <c r="J41" s="196"/>
      <c r="K41" s="196"/>
      <c r="M41" s="174"/>
    </row>
    <row r="42" spans="1:15" s="3" customFormat="1" ht="12.75" customHeight="1" x14ac:dyDescent="0.25">
      <c r="A42" s="196"/>
      <c r="B42" s="196"/>
      <c r="C42" s="196"/>
      <c r="D42" s="196"/>
      <c r="E42" s="196"/>
      <c r="F42" s="196"/>
      <c r="G42" s="196"/>
      <c r="H42" s="196"/>
      <c r="I42" s="196"/>
      <c r="J42" s="196"/>
      <c r="K42" s="196"/>
      <c r="M42" s="174"/>
    </row>
    <row r="43" spans="1:15" s="76" customFormat="1" ht="12.75" customHeight="1" x14ac:dyDescent="0.25">
      <c r="A43" s="116" t="s">
        <v>1</v>
      </c>
      <c r="B43" s="209" t="s">
        <v>283</v>
      </c>
      <c r="C43" s="209"/>
      <c r="D43" s="209"/>
      <c r="E43" s="209"/>
      <c r="F43" s="209"/>
      <c r="G43" s="209"/>
      <c r="H43" s="209"/>
      <c r="I43" s="209"/>
      <c r="J43" s="209"/>
      <c r="K43" s="209"/>
      <c r="M43" s="172"/>
    </row>
    <row r="44" spans="1:15" s="76" customFormat="1" ht="5.0999999999999996" customHeight="1" x14ac:dyDescent="0.25">
      <c r="A44" s="210"/>
      <c r="B44" s="210"/>
      <c r="C44" s="210"/>
      <c r="D44" s="210"/>
      <c r="E44" s="210"/>
      <c r="F44" s="210"/>
      <c r="G44" s="210"/>
      <c r="H44" s="210"/>
      <c r="I44" s="210"/>
      <c r="J44" s="210"/>
      <c r="K44" s="210"/>
      <c r="M44" s="172"/>
    </row>
    <row r="45" spans="1:15" s="76" customFormat="1" ht="27" customHeight="1" x14ac:dyDescent="0.25">
      <c r="A45" s="193" t="s">
        <v>374</v>
      </c>
      <c r="B45" s="188"/>
      <c r="C45" s="188"/>
      <c r="D45" s="188"/>
      <c r="E45" s="188"/>
      <c r="F45" s="188"/>
      <c r="G45" s="188"/>
      <c r="H45" s="188"/>
      <c r="I45" s="188"/>
      <c r="J45" s="188"/>
      <c r="K45" s="188"/>
      <c r="M45" s="172"/>
    </row>
    <row r="46" spans="1:15" s="76" customFormat="1" ht="2.25" customHeight="1" x14ac:dyDescent="0.25">
      <c r="A46" s="155"/>
      <c r="B46" s="155"/>
      <c r="C46" s="155"/>
      <c r="D46" s="155"/>
      <c r="E46" s="155"/>
      <c r="F46" s="155"/>
      <c r="G46" s="155"/>
      <c r="H46" s="155"/>
      <c r="I46" s="155"/>
      <c r="J46" s="155"/>
      <c r="K46" s="155"/>
      <c r="M46" s="172"/>
    </row>
    <row r="47" spans="1:15" s="76" customFormat="1" ht="39.75" customHeight="1" x14ac:dyDescent="0.25">
      <c r="A47" s="193" t="s">
        <v>284</v>
      </c>
      <c r="B47" s="188"/>
      <c r="C47" s="188"/>
      <c r="D47" s="188"/>
      <c r="E47" s="188"/>
      <c r="F47" s="188"/>
      <c r="G47" s="188"/>
      <c r="H47" s="188"/>
      <c r="I47" s="188"/>
      <c r="J47" s="188"/>
      <c r="K47" s="188"/>
      <c r="M47" s="172"/>
    </row>
    <row r="48" spans="1:15" s="76" customFormat="1" ht="12.75" customHeight="1" x14ac:dyDescent="0.25">
      <c r="A48" s="193" t="s">
        <v>285</v>
      </c>
      <c r="B48" s="188"/>
      <c r="C48" s="188"/>
      <c r="D48" s="188"/>
      <c r="E48" s="188"/>
      <c r="F48" s="188"/>
      <c r="G48" s="188"/>
      <c r="H48" s="188"/>
      <c r="I48" s="188"/>
      <c r="J48" s="188"/>
      <c r="K48" s="188"/>
      <c r="M48" s="172"/>
    </row>
    <row r="49" spans="1:13" s="76" customFormat="1" ht="26.25" customHeight="1" x14ac:dyDescent="0.25">
      <c r="A49" s="193" t="s">
        <v>286</v>
      </c>
      <c r="B49" s="188"/>
      <c r="C49" s="188"/>
      <c r="D49" s="188"/>
      <c r="E49" s="188"/>
      <c r="F49" s="188"/>
      <c r="G49" s="188"/>
      <c r="H49" s="188"/>
      <c r="I49" s="188"/>
      <c r="J49" s="188"/>
      <c r="K49" s="188"/>
      <c r="M49" s="172"/>
    </row>
    <row r="50" spans="1:13" s="76" customFormat="1" ht="51.95" customHeight="1" x14ac:dyDescent="0.25">
      <c r="A50" s="193" t="s">
        <v>287</v>
      </c>
      <c r="B50" s="188"/>
      <c r="C50" s="188"/>
      <c r="D50" s="188"/>
      <c r="E50" s="188"/>
      <c r="F50" s="188"/>
      <c r="G50" s="188"/>
      <c r="H50" s="188"/>
      <c r="I50" s="188"/>
      <c r="J50" s="188"/>
      <c r="K50" s="188"/>
      <c r="M50" s="172"/>
    </row>
    <row r="51" spans="1:13" s="76" customFormat="1" ht="25.5" customHeight="1" x14ac:dyDescent="0.25">
      <c r="A51" s="193" t="s">
        <v>288</v>
      </c>
      <c r="B51" s="188"/>
      <c r="C51" s="188"/>
      <c r="D51" s="188"/>
      <c r="E51" s="188"/>
      <c r="F51" s="188"/>
      <c r="G51" s="188"/>
      <c r="H51" s="188"/>
      <c r="I51" s="188"/>
      <c r="J51" s="188"/>
      <c r="K51" s="188"/>
      <c r="M51" s="172"/>
    </row>
    <row r="52" spans="1:13" s="76" customFormat="1" ht="26.1" customHeight="1" x14ac:dyDescent="0.25">
      <c r="A52" s="193" t="s">
        <v>289</v>
      </c>
      <c r="B52" s="188"/>
      <c r="C52" s="188"/>
      <c r="D52" s="188"/>
      <c r="E52" s="188"/>
      <c r="F52" s="188"/>
      <c r="G52" s="188"/>
      <c r="H52" s="188"/>
      <c r="I52" s="188"/>
      <c r="J52" s="188"/>
      <c r="K52" s="188"/>
      <c r="M52" s="172"/>
    </row>
    <row r="53" spans="1:13" s="76" customFormat="1" ht="63.95" customHeight="1" x14ac:dyDescent="0.25">
      <c r="A53" s="193" t="s">
        <v>290</v>
      </c>
      <c r="B53" s="188"/>
      <c r="C53" s="188"/>
      <c r="D53" s="188"/>
      <c r="E53" s="188"/>
      <c r="F53" s="188"/>
      <c r="G53" s="188"/>
      <c r="H53" s="188"/>
      <c r="I53" s="188"/>
      <c r="J53" s="188"/>
      <c r="K53" s="188"/>
      <c r="M53" s="172"/>
    </row>
    <row r="54" spans="1:13" s="76" customFormat="1" ht="51.95" customHeight="1" x14ac:dyDescent="0.25">
      <c r="A54" s="193" t="s">
        <v>291</v>
      </c>
      <c r="B54" s="188"/>
      <c r="C54" s="188"/>
      <c r="D54" s="188"/>
      <c r="E54" s="188"/>
      <c r="F54" s="188"/>
      <c r="G54" s="188"/>
      <c r="H54" s="188"/>
      <c r="I54" s="188"/>
      <c r="J54" s="188"/>
      <c r="K54" s="188"/>
      <c r="M54" s="172"/>
    </row>
    <row r="55" spans="1:13" s="76" customFormat="1" ht="63.95" customHeight="1" x14ac:dyDescent="0.25">
      <c r="A55" s="193" t="s">
        <v>292</v>
      </c>
      <c r="B55" s="188"/>
      <c r="C55" s="188"/>
      <c r="D55" s="188"/>
      <c r="E55" s="188"/>
      <c r="F55" s="188"/>
      <c r="G55" s="188"/>
      <c r="H55" s="188"/>
      <c r="I55" s="188"/>
      <c r="J55" s="188"/>
      <c r="K55" s="188"/>
      <c r="M55" s="172"/>
    </row>
    <row r="56" spans="1:13" s="76" customFormat="1" ht="90" customHeight="1" x14ac:dyDescent="0.25">
      <c r="A56" s="193" t="s">
        <v>293</v>
      </c>
      <c r="B56" s="188"/>
      <c r="C56" s="188"/>
      <c r="D56" s="188"/>
      <c r="E56" s="188"/>
      <c r="F56" s="188"/>
      <c r="G56" s="188"/>
      <c r="H56" s="188"/>
      <c r="I56" s="188"/>
      <c r="J56" s="188"/>
      <c r="K56" s="188"/>
      <c r="M56" s="172"/>
    </row>
    <row r="57" spans="1:13" s="76" customFormat="1" ht="66" customHeight="1" x14ac:dyDescent="0.25">
      <c r="A57" s="193" t="s">
        <v>294</v>
      </c>
      <c r="B57" s="188"/>
      <c r="C57" s="188"/>
      <c r="D57" s="188"/>
      <c r="E57" s="188"/>
      <c r="F57" s="188"/>
      <c r="G57" s="188"/>
      <c r="H57" s="188"/>
      <c r="I57" s="188"/>
      <c r="J57" s="188"/>
      <c r="K57" s="188"/>
      <c r="M57" s="172"/>
    </row>
    <row r="58" spans="1:13" s="76" customFormat="1" ht="49.5" customHeight="1" x14ac:dyDescent="0.25">
      <c r="A58" s="193" t="s">
        <v>295</v>
      </c>
      <c r="B58" s="188"/>
      <c r="C58" s="188"/>
      <c r="D58" s="188"/>
      <c r="E58" s="188"/>
      <c r="F58" s="188"/>
      <c r="G58" s="188"/>
      <c r="H58" s="188"/>
      <c r="I58" s="188"/>
      <c r="J58" s="188"/>
      <c r="K58" s="188"/>
      <c r="M58" s="172"/>
    </row>
    <row r="59" spans="1:13" ht="12.75" customHeight="1" x14ac:dyDescent="0.25">
      <c r="A59" s="189"/>
      <c r="B59" s="189"/>
      <c r="C59" s="189"/>
      <c r="D59" s="189"/>
      <c r="E59" s="189"/>
      <c r="F59" s="189"/>
      <c r="G59" s="189"/>
      <c r="H59" s="189"/>
      <c r="I59" s="189"/>
      <c r="J59" s="189"/>
      <c r="K59" s="189"/>
      <c r="M59" s="176"/>
    </row>
    <row r="60" spans="1:13" s="76" customFormat="1" ht="12.75" customHeight="1" x14ac:dyDescent="0.25">
      <c r="A60" s="116" t="s">
        <v>2</v>
      </c>
      <c r="B60" s="205" t="s">
        <v>151</v>
      </c>
      <c r="C60" s="205"/>
      <c r="D60" s="205"/>
      <c r="E60" s="205"/>
      <c r="F60" s="205"/>
      <c r="G60" s="205"/>
      <c r="H60" s="205"/>
      <c r="I60" s="205"/>
      <c r="J60" s="205"/>
      <c r="K60" s="205"/>
      <c r="M60" s="172"/>
    </row>
    <row r="61" spans="1:13" s="3" customFormat="1" ht="5.0999999999999996" customHeight="1" x14ac:dyDescent="0.25">
      <c r="A61" s="185"/>
      <c r="B61" s="185"/>
      <c r="C61" s="185"/>
      <c r="D61" s="185"/>
      <c r="E61" s="185"/>
      <c r="F61" s="185"/>
      <c r="G61" s="185"/>
      <c r="H61" s="185"/>
      <c r="I61" s="185"/>
      <c r="J61" s="185"/>
      <c r="K61" s="185"/>
      <c r="M61" s="95"/>
    </row>
    <row r="62" spans="1:13" s="3" customFormat="1" ht="12.75" customHeight="1" x14ac:dyDescent="0.25">
      <c r="A62" s="185" t="s">
        <v>47</v>
      </c>
      <c r="B62" s="185"/>
      <c r="C62" s="185"/>
      <c r="D62" s="185"/>
      <c r="E62" s="185"/>
      <c r="F62" s="185"/>
      <c r="G62" s="185"/>
      <c r="H62" s="185"/>
      <c r="I62" s="185"/>
      <c r="J62" s="185"/>
      <c r="K62" s="185"/>
      <c r="M62" s="174"/>
    </row>
    <row r="63" spans="1:13" s="22" customFormat="1" ht="26.25" customHeight="1" x14ac:dyDescent="0.25">
      <c r="A63" s="188" t="s">
        <v>280</v>
      </c>
      <c r="B63" s="188"/>
      <c r="C63" s="188"/>
      <c r="D63" s="188"/>
      <c r="E63" s="188"/>
      <c r="F63" s="188"/>
      <c r="G63" s="188"/>
      <c r="H63" s="188"/>
      <c r="I63" s="188"/>
      <c r="J63" s="188"/>
      <c r="K63" s="188"/>
      <c r="M63" s="173"/>
    </row>
    <row r="64" spans="1:13" s="3" customFormat="1" ht="3.75" customHeight="1" x14ac:dyDescent="0.25">
      <c r="A64" s="211"/>
      <c r="B64" s="211"/>
      <c r="C64" s="211"/>
      <c r="D64" s="211"/>
      <c r="E64" s="211"/>
      <c r="F64" s="211"/>
      <c r="G64" s="211"/>
      <c r="H64" s="211"/>
      <c r="I64" s="211"/>
      <c r="J64" s="211"/>
      <c r="K64" s="211"/>
      <c r="M64" s="95"/>
    </row>
    <row r="65" spans="1:13" s="3" customFormat="1" ht="12" customHeight="1" x14ac:dyDescent="0.25">
      <c r="A65" s="188" t="s">
        <v>135</v>
      </c>
      <c r="B65" s="188"/>
      <c r="C65" s="188"/>
      <c r="D65" s="188"/>
      <c r="E65" s="188"/>
      <c r="F65" s="188"/>
      <c r="G65" s="188"/>
      <c r="H65" s="188"/>
      <c r="I65" s="188"/>
      <c r="J65" s="188"/>
      <c r="K65" s="188"/>
      <c r="M65" s="174"/>
    </row>
    <row r="66" spans="1:13" s="3" customFormat="1" ht="24" customHeight="1" x14ac:dyDescent="0.25">
      <c r="A66" s="186" t="s">
        <v>141</v>
      </c>
      <c r="B66" s="186"/>
      <c r="C66" s="186"/>
      <c r="D66" s="186"/>
      <c r="E66" s="186"/>
      <c r="F66" s="186"/>
      <c r="G66" s="186"/>
      <c r="H66" s="186"/>
      <c r="I66" s="186"/>
      <c r="J66" s="186"/>
      <c r="K66" s="186"/>
      <c r="M66" s="174"/>
    </row>
    <row r="67" spans="1:13" s="3" customFormat="1" ht="6" customHeight="1" x14ac:dyDescent="0.25">
      <c r="A67" s="185"/>
      <c r="B67" s="185"/>
      <c r="C67" s="185"/>
      <c r="D67" s="185"/>
      <c r="E67" s="185"/>
      <c r="F67" s="185"/>
      <c r="G67" s="185"/>
      <c r="H67" s="185"/>
      <c r="I67" s="185"/>
      <c r="J67" s="185"/>
      <c r="K67" s="185"/>
      <c r="M67" s="95"/>
    </row>
    <row r="68" spans="1:13" s="3" customFormat="1" ht="12" customHeight="1" x14ac:dyDescent="0.25">
      <c r="A68" s="188" t="s">
        <v>281</v>
      </c>
      <c r="B68" s="188"/>
      <c r="C68" s="188"/>
      <c r="D68" s="188"/>
      <c r="E68" s="188"/>
      <c r="F68" s="188"/>
      <c r="G68" s="188"/>
      <c r="H68" s="188"/>
      <c r="I68" s="188"/>
      <c r="J68" s="188"/>
      <c r="K68" s="188"/>
      <c r="M68" s="174"/>
    </row>
    <row r="69" spans="1:13" s="3" customFormat="1" ht="26.25" customHeight="1" x14ac:dyDescent="0.25">
      <c r="A69" s="188" t="s">
        <v>397</v>
      </c>
      <c r="B69" s="188"/>
      <c r="C69" s="188"/>
      <c r="D69" s="188"/>
      <c r="E69" s="188"/>
      <c r="F69" s="188"/>
      <c r="G69" s="188"/>
      <c r="H69" s="188"/>
      <c r="I69" s="188"/>
      <c r="J69" s="188"/>
      <c r="K69" s="188"/>
      <c r="M69" s="174"/>
    </row>
    <row r="70" spans="1:13" s="3" customFormat="1" ht="2.25" customHeight="1" x14ac:dyDescent="0.25">
      <c r="A70" s="188"/>
      <c r="B70" s="188"/>
      <c r="C70" s="188"/>
      <c r="D70" s="188"/>
      <c r="E70" s="188"/>
      <c r="F70" s="188"/>
      <c r="G70" s="188"/>
      <c r="H70" s="188"/>
      <c r="I70" s="188"/>
      <c r="J70" s="188"/>
      <c r="K70" s="188"/>
      <c r="M70" s="95"/>
    </row>
    <row r="71" spans="1:13" s="3" customFormat="1" ht="12.75" customHeight="1" x14ac:dyDescent="0.25">
      <c r="A71" s="188" t="s">
        <v>48</v>
      </c>
      <c r="B71" s="188"/>
      <c r="C71" s="188"/>
      <c r="D71" s="188"/>
      <c r="E71" s="188"/>
      <c r="F71" s="188"/>
      <c r="G71" s="188"/>
      <c r="H71" s="188"/>
      <c r="I71" s="188"/>
      <c r="J71" s="188"/>
      <c r="K71" s="188"/>
      <c r="M71" s="174"/>
    </row>
    <row r="72" spans="1:13" s="3" customFormat="1" ht="12.75" customHeight="1" x14ac:dyDescent="0.25">
      <c r="A72" s="188" t="s">
        <v>282</v>
      </c>
      <c r="B72" s="188"/>
      <c r="C72" s="188"/>
      <c r="D72" s="188"/>
      <c r="E72" s="188"/>
      <c r="F72" s="188"/>
      <c r="G72" s="188"/>
      <c r="H72" s="188"/>
      <c r="I72" s="188"/>
      <c r="J72" s="188"/>
      <c r="K72" s="188"/>
      <c r="M72" s="174"/>
    </row>
    <row r="73" spans="1:13" s="3" customFormat="1" ht="6.75" customHeight="1" x14ac:dyDescent="0.25">
      <c r="A73" s="188"/>
      <c r="B73" s="188"/>
      <c r="C73" s="188"/>
      <c r="D73" s="188"/>
      <c r="E73" s="188"/>
      <c r="F73" s="188"/>
      <c r="G73" s="188"/>
      <c r="H73" s="188"/>
      <c r="I73" s="188"/>
      <c r="J73" s="188"/>
      <c r="K73" s="188"/>
      <c r="M73" s="95"/>
    </row>
    <row r="74" spans="1:13" s="3" customFormat="1" ht="11.25" customHeight="1" x14ac:dyDescent="0.25">
      <c r="A74" s="188" t="s">
        <v>49</v>
      </c>
      <c r="B74" s="188"/>
      <c r="C74" s="188"/>
      <c r="D74" s="188"/>
      <c r="E74" s="188"/>
      <c r="F74" s="188"/>
      <c r="G74" s="188"/>
      <c r="H74" s="188"/>
      <c r="I74" s="188"/>
      <c r="J74" s="188"/>
      <c r="K74" s="188"/>
      <c r="M74" s="174"/>
    </row>
    <row r="75" spans="1:13" s="3" customFormat="1" ht="12.75" customHeight="1" x14ac:dyDescent="0.25">
      <c r="A75" s="188" t="s">
        <v>134</v>
      </c>
      <c r="B75" s="188"/>
      <c r="C75" s="188"/>
      <c r="D75" s="188"/>
      <c r="E75" s="188"/>
      <c r="F75" s="188"/>
      <c r="G75" s="188"/>
      <c r="H75" s="188"/>
      <c r="I75" s="188"/>
      <c r="J75" s="188"/>
      <c r="K75" s="188"/>
      <c r="M75" s="174"/>
    </row>
    <row r="76" spans="1:13" s="3" customFormat="1" ht="5.0999999999999996" customHeight="1" x14ac:dyDescent="0.25">
      <c r="A76" s="188"/>
      <c r="B76" s="188"/>
      <c r="C76" s="188"/>
      <c r="D76" s="188"/>
      <c r="E76" s="188"/>
      <c r="F76" s="188"/>
      <c r="G76" s="188"/>
      <c r="H76" s="188"/>
      <c r="I76" s="188"/>
      <c r="J76" s="188"/>
      <c r="K76" s="188"/>
      <c r="M76" s="95"/>
    </row>
    <row r="77" spans="1:13" s="3" customFormat="1" ht="12.75" customHeight="1" x14ac:dyDescent="0.25">
      <c r="A77" s="188" t="s">
        <v>106</v>
      </c>
      <c r="B77" s="188"/>
      <c r="C77" s="188"/>
      <c r="D77" s="188"/>
      <c r="E77" s="188"/>
      <c r="F77" s="188"/>
      <c r="G77" s="188"/>
      <c r="H77" s="188"/>
      <c r="I77" s="188"/>
      <c r="J77" s="188"/>
      <c r="K77" s="188"/>
      <c r="M77" s="174"/>
    </row>
    <row r="78" spans="1:13" s="3" customFormat="1" ht="12.75" customHeight="1" x14ac:dyDescent="0.25">
      <c r="A78" s="188" t="s">
        <v>50</v>
      </c>
      <c r="B78" s="188"/>
      <c r="C78" s="188"/>
      <c r="D78" s="188"/>
      <c r="E78" s="188"/>
      <c r="F78" s="188"/>
      <c r="G78" s="188"/>
      <c r="H78" s="188"/>
      <c r="I78" s="188"/>
      <c r="J78" s="188"/>
      <c r="K78" s="188"/>
      <c r="M78" s="174"/>
    </row>
    <row r="79" spans="1:13" s="3" customFormat="1" ht="5.0999999999999996" customHeight="1" x14ac:dyDescent="0.25">
      <c r="A79" s="188"/>
      <c r="B79" s="188"/>
      <c r="C79" s="188"/>
      <c r="D79" s="188"/>
      <c r="E79" s="188"/>
      <c r="F79" s="188"/>
      <c r="G79" s="188"/>
      <c r="H79" s="188"/>
      <c r="I79" s="188"/>
      <c r="J79" s="188"/>
      <c r="K79" s="188"/>
      <c r="M79" s="95"/>
    </row>
    <row r="80" spans="1:13" s="3" customFormat="1" ht="12.75" customHeight="1" x14ac:dyDescent="0.25">
      <c r="A80" s="188" t="s">
        <v>51</v>
      </c>
      <c r="B80" s="188"/>
      <c r="C80" s="188"/>
      <c r="D80" s="188"/>
      <c r="E80" s="188"/>
      <c r="F80" s="188"/>
      <c r="G80" s="188"/>
      <c r="H80" s="188"/>
      <c r="I80" s="188"/>
      <c r="J80" s="188"/>
      <c r="K80" s="188"/>
      <c r="M80" s="174"/>
    </row>
    <row r="81" spans="1:23" s="3" customFormat="1" ht="52.5" customHeight="1" x14ac:dyDescent="0.25">
      <c r="A81" s="186" t="s">
        <v>396</v>
      </c>
      <c r="B81" s="186"/>
      <c r="C81" s="186"/>
      <c r="D81" s="186"/>
      <c r="E81" s="186"/>
      <c r="F81" s="186"/>
      <c r="G81" s="186"/>
      <c r="H81" s="186"/>
      <c r="I81" s="186"/>
      <c r="J81" s="186"/>
      <c r="K81" s="186"/>
      <c r="M81" s="174"/>
    </row>
    <row r="82" spans="1:23" s="3" customFormat="1" ht="5.0999999999999996" customHeight="1" x14ac:dyDescent="0.25">
      <c r="A82" s="186"/>
      <c r="B82" s="186"/>
      <c r="C82" s="186"/>
      <c r="D82" s="186"/>
      <c r="E82" s="186"/>
      <c r="F82" s="186"/>
      <c r="G82" s="186"/>
      <c r="H82" s="186"/>
      <c r="I82" s="186"/>
      <c r="J82" s="186"/>
      <c r="K82" s="186"/>
      <c r="M82" s="95"/>
    </row>
    <row r="83" spans="1:23" s="3" customFormat="1" ht="12.75" customHeight="1" x14ac:dyDescent="0.25">
      <c r="A83" s="186" t="s">
        <v>52</v>
      </c>
      <c r="B83" s="186"/>
      <c r="C83" s="186"/>
      <c r="D83" s="186"/>
      <c r="E83" s="186"/>
      <c r="F83" s="186"/>
      <c r="G83" s="186"/>
      <c r="H83" s="186"/>
      <c r="I83" s="186"/>
      <c r="J83" s="186"/>
      <c r="K83" s="186"/>
      <c r="M83" s="174"/>
    </row>
    <row r="84" spans="1:23" s="3" customFormat="1" ht="12.75" customHeight="1" x14ac:dyDescent="0.25">
      <c r="A84" s="186" t="s">
        <v>258</v>
      </c>
      <c r="B84" s="186"/>
      <c r="C84" s="186"/>
      <c r="D84" s="186"/>
      <c r="E84" s="186"/>
      <c r="F84" s="186"/>
      <c r="G84" s="186"/>
      <c r="H84" s="186"/>
      <c r="I84" s="186"/>
      <c r="J84" s="186"/>
      <c r="K84" s="186"/>
      <c r="M84" s="174"/>
    </row>
    <row r="85" spans="1:23" s="3" customFormat="1" ht="5.0999999999999996" customHeight="1" x14ac:dyDescent="0.25">
      <c r="A85" s="186"/>
      <c r="B85" s="186"/>
      <c r="C85" s="186"/>
      <c r="D85" s="186"/>
      <c r="E85" s="186"/>
      <c r="F85" s="186"/>
      <c r="G85" s="186"/>
      <c r="H85" s="186"/>
      <c r="I85" s="186"/>
      <c r="J85" s="186"/>
      <c r="K85" s="186"/>
      <c r="M85" s="95"/>
    </row>
    <row r="86" spans="1:23" s="3" customFormat="1" ht="12.75" customHeight="1" x14ac:dyDescent="0.25">
      <c r="A86" s="186" t="s">
        <v>53</v>
      </c>
      <c r="B86" s="186"/>
      <c r="C86" s="186"/>
      <c r="D86" s="186"/>
      <c r="E86" s="186"/>
      <c r="F86" s="186"/>
      <c r="G86" s="186"/>
      <c r="H86" s="186"/>
      <c r="I86" s="186"/>
      <c r="J86" s="186"/>
      <c r="K86" s="186"/>
      <c r="M86" s="174"/>
    </row>
    <row r="87" spans="1:23" s="3" customFormat="1" ht="50.25" customHeight="1" x14ac:dyDescent="0.25">
      <c r="A87" s="186" t="s">
        <v>331</v>
      </c>
      <c r="B87" s="186"/>
      <c r="C87" s="186"/>
      <c r="D87" s="186"/>
      <c r="E87" s="186"/>
      <c r="F87" s="186"/>
      <c r="G87" s="186"/>
      <c r="H87" s="186"/>
      <c r="I87" s="186"/>
      <c r="J87" s="186"/>
      <c r="K87" s="186"/>
      <c r="M87" s="174"/>
    </row>
    <row r="88" spans="1:23" s="3" customFormat="1" ht="5.0999999999999996" customHeight="1" x14ac:dyDescent="0.25">
      <c r="A88" s="185"/>
      <c r="B88" s="185"/>
      <c r="C88" s="185"/>
      <c r="D88" s="185"/>
      <c r="E88" s="185"/>
      <c r="F88" s="185"/>
      <c r="G88" s="185"/>
      <c r="H88" s="185"/>
      <c r="I88" s="185"/>
      <c r="J88" s="185"/>
      <c r="K88" s="185"/>
      <c r="M88" s="95"/>
      <c r="N88" s="95"/>
      <c r="O88" s="95"/>
      <c r="P88" s="95"/>
      <c r="Q88" s="95"/>
      <c r="R88" s="95"/>
      <c r="S88" s="95"/>
      <c r="T88" s="95"/>
      <c r="U88" s="95"/>
      <c r="V88" s="95"/>
      <c r="W88" s="95"/>
    </row>
    <row r="89" spans="1:23" s="3" customFormat="1" ht="90" customHeight="1" x14ac:dyDescent="0.25">
      <c r="A89" s="188" t="s">
        <v>260</v>
      </c>
      <c r="B89" s="188"/>
      <c r="C89" s="188"/>
      <c r="D89" s="188"/>
      <c r="E89" s="188"/>
      <c r="F89" s="188"/>
      <c r="G89" s="188"/>
      <c r="H89" s="188"/>
      <c r="I89" s="188"/>
      <c r="J89" s="188"/>
      <c r="K89" s="188"/>
      <c r="M89" s="174"/>
      <c r="N89" s="95"/>
      <c r="O89" s="95"/>
      <c r="P89" s="95"/>
      <c r="Q89" s="95"/>
      <c r="R89" s="95"/>
      <c r="S89" s="95"/>
      <c r="T89" s="95"/>
      <c r="U89" s="95"/>
      <c r="V89" s="95"/>
      <c r="W89" s="95"/>
    </row>
    <row r="90" spans="1:23" s="3" customFormat="1" ht="5.0999999999999996" customHeight="1" x14ac:dyDescent="0.25">
      <c r="A90" s="188"/>
      <c r="B90" s="188"/>
      <c r="C90" s="188"/>
      <c r="D90" s="188"/>
      <c r="E90" s="188"/>
      <c r="F90" s="188"/>
      <c r="G90" s="188"/>
      <c r="H90" s="188"/>
      <c r="I90" s="188"/>
      <c r="J90" s="188"/>
      <c r="K90" s="188"/>
      <c r="M90" s="95"/>
      <c r="N90" s="95"/>
      <c r="O90" s="95"/>
      <c r="P90" s="95"/>
      <c r="Q90" s="95"/>
      <c r="R90" s="95"/>
      <c r="S90" s="95"/>
      <c r="T90" s="95"/>
      <c r="U90" s="95"/>
      <c r="V90" s="95"/>
      <c r="W90" s="95"/>
    </row>
    <row r="91" spans="1:23" s="3" customFormat="1" ht="26.1" customHeight="1" x14ac:dyDescent="0.25">
      <c r="A91" s="194" t="s">
        <v>249</v>
      </c>
      <c r="B91" s="194"/>
      <c r="C91" s="194"/>
      <c r="D91" s="194"/>
      <c r="E91" s="194"/>
      <c r="F91" s="194"/>
      <c r="G91" s="194"/>
      <c r="H91" s="194"/>
      <c r="I91" s="194"/>
      <c r="J91" s="194"/>
      <c r="K91" s="194"/>
      <c r="M91" s="174"/>
      <c r="N91" s="95"/>
      <c r="O91" s="95"/>
      <c r="P91" s="95"/>
      <c r="Q91" s="95"/>
      <c r="R91" s="95"/>
      <c r="S91" s="95"/>
      <c r="T91" s="95"/>
      <c r="U91" s="95"/>
      <c r="V91" s="95"/>
      <c r="W91" s="95"/>
    </row>
    <row r="92" spans="1:23" s="3" customFormat="1" ht="5.0999999999999996" customHeight="1" x14ac:dyDescent="0.25">
      <c r="A92" s="185"/>
      <c r="B92" s="185"/>
      <c r="C92" s="185"/>
      <c r="D92" s="185"/>
      <c r="E92" s="185"/>
      <c r="F92" s="185"/>
      <c r="G92" s="185"/>
      <c r="H92" s="185"/>
      <c r="I92" s="185"/>
      <c r="J92" s="185"/>
      <c r="K92" s="185"/>
      <c r="M92" s="95"/>
    </row>
    <row r="93" spans="1:23" s="3" customFormat="1" ht="12.75" customHeight="1" x14ac:dyDescent="0.25">
      <c r="A93" s="185" t="s">
        <v>345</v>
      </c>
      <c r="B93" s="185"/>
      <c r="C93" s="185"/>
      <c r="D93" s="185"/>
      <c r="E93" s="185"/>
      <c r="F93" s="185"/>
      <c r="G93" s="185"/>
      <c r="H93" s="185"/>
      <c r="I93" s="185"/>
      <c r="J93" s="185"/>
      <c r="K93" s="185"/>
      <c r="M93" s="174"/>
    </row>
    <row r="94" spans="1:23" s="3" customFormat="1" ht="12.75" customHeight="1" x14ac:dyDescent="0.25">
      <c r="A94" s="188" t="s">
        <v>259</v>
      </c>
      <c r="B94" s="188"/>
      <c r="C94" s="188"/>
      <c r="D94" s="188"/>
      <c r="E94" s="188"/>
      <c r="F94" s="188"/>
      <c r="G94" s="188"/>
      <c r="H94" s="188"/>
      <c r="I94" s="188"/>
      <c r="J94" s="188"/>
      <c r="K94" s="188"/>
      <c r="M94" s="174"/>
    </row>
    <row r="95" spans="1:23" s="3" customFormat="1" ht="12.75" customHeight="1" x14ac:dyDescent="0.25">
      <c r="A95" s="187" t="str">
        <f>M23</f>
        <v>Kupnja osobnog automobila, za IVKOM–VODE d.o.o., Ivanec,</v>
      </c>
      <c r="B95" s="187"/>
      <c r="C95" s="187"/>
      <c r="D95" s="187"/>
      <c r="E95" s="187"/>
      <c r="F95" s="187"/>
      <c r="G95" s="187"/>
      <c r="H95" s="187"/>
      <c r="I95" s="187"/>
      <c r="J95" s="187"/>
      <c r="K95" s="187"/>
      <c r="M95" s="174"/>
    </row>
    <row r="96" spans="1:23" s="3" customFormat="1" ht="12.75" customHeight="1" x14ac:dyDescent="0.25">
      <c r="A96" s="5" t="s">
        <v>54</v>
      </c>
      <c r="C96" s="187" t="str">
        <f>M14</f>
        <v>JN–09–24.</v>
      </c>
      <c r="D96" s="187"/>
      <c r="M96" s="174"/>
    </row>
    <row r="97" spans="1:23" s="3" customFormat="1" ht="5.0999999999999996" customHeight="1" x14ac:dyDescent="0.25">
      <c r="A97" s="185"/>
      <c r="B97" s="185"/>
      <c r="C97" s="185"/>
      <c r="D97" s="185"/>
      <c r="E97" s="185"/>
      <c r="F97" s="185"/>
      <c r="G97" s="185"/>
      <c r="H97" s="185"/>
      <c r="I97" s="185"/>
      <c r="J97" s="185"/>
      <c r="K97" s="185"/>
      <c r="M97" s="95"/>
      <c r="N97" s="95"/>
      <c r="O97" s="95"/>
      <c r="P97" s="95"/>
      <c r="Q97" s="95"/>
      <c r="R97" s="95"/>
      <c r="S97" s="95"/>
      <c r="T97" s="95"/>
      <c r="U97" s="95"/>
      <c r="V97" s="95"/>
      <c r="W97" s="95"/>
    </row>
    <row r="98" spans="1:23" s="3" customFormat="1" ht="38.1" customHeight="1" x14ac:dyDescent="0.25">
      <c r="A98" s="194" t="s">
        <v>250</v>
      </c>
      <c r="B98" s="194"/>
      <c r="C98" s="194"/>
      <c r="D98" s="194"/>
      <c r="E98" s="194"/>
      <c r="F98" s="194"/>
      <c r="G98" s="194"/>
      <c r="H98" s="194"/>
      <c r="I98" s="194"/>
      <c r="J98" s="194"/>
      <c r="K98" s="194"/>
      <c r="M98" s="174"/>
      <c r="N98" s="95"/>
      <c r="O98" s="95"/>
      <c r="P98" s="95"/>
      <c r="Q98" s="95"/>
      <c r="R98" s="95"/>
      <c r="S98" s="95"/>
      <c r="T98" s="95"/>
      <c r="U98" s="95"/>
      <c r="V98" s="95"/>
      <c r="W98" s="95"/>
    </row>
    <row r="99" spans="1:23" s="3" customFormat="1" ht="5.0999999999999996" customHeight="1" x14ac:dyDescent="0.25">
      <c r="A99" s="185"/>
      <c r="B99" s="185"/>
      <c r="C99" s="185"/>
      <c r="D99" s="185"/>
      <c r="E99" s="185"/>
      <c r="F99" s="185"/>
      <c r="G99" s="185"/>
      <c r="H99" s="185"/>
      <c r="I99" s="185"/>
      <c r="J99" s="185"/>
      <c r="K99" s="185"/>
      <c r="M99" s="95"/>
      <c r="N99" s="95"/>
      <c r="O99" s="95"/>
      <c r="P99" s="95"/>
      <c r="Q99" s="95"/>
      <c r="R99" s="95"/>
      <c r="S99" s="95"/>
      <c r="T99" s="95"/>
      <c r="U99" s="95"/>
      <c r="V99" s="95"/>
      <c r="W99" s="95"/>
    </row>
    <row r="100" spans="1:23" s="3" customFormat="1" ht="12.75" customHeight="1" x14ac:dyDescent="0.25">
      <c r="A100" s="188" t="s">
        <v>239</v>
      </c>
      <c r="B100" s="188"/>
      <c r="C100" s="188"/>
      <c r="D100" s="188"/>
      <c r="E100" s="188"/>
      <c r="F100" s="188"/>
      <c r="G100" s="188"/>
      <c r="H100" s="188"/>
      <c r="I100" s="188"/>
      <c r="J100" s="188"/>
      <c r="K100" s="188"/>
      <c r="M100" s="174"/>
      <c r="N100" s="95"/>
      <c r="O100" s="95"/>
      <c r="P100" s="95"/>
      <c r="Q100" s="95"/>
      <c r="R100" s="95"/>
      <c r="S100" s="95"/>
      <c r="T100" s="95"/>
      <c r="U100" s="95"/>
      <c r="V100" s="95"/>
      <c r="W100" s="95"/>
    </row>
    <row r="101" spans="1:23" s="3" customFormat="1" ht="26.25" customHeight="1" x14ac:dyDescent="0.25">
      <c r="A101" s="188" t="s">
        <v>327</v>
      </c>
      <c r="B101" s="188"/>
      <c r="C101" s="188"/>
      <c r="D101" s="188"/>
      <c r="E101" s="188"/>
      <c r="F101" s="188"/>
      <c r="G101" s="188"/>
      <c r="H101" s="188"/>
      <c r="I101" s="188"/>
      <c r="J101" s="188"/>
      <c r="K101" s="188"/>
      <c r="M101" s="174"/>
      <c r="N101" s="95"/>
      <c r="O101" s="95"/>
      <c r="P101" s="95"/>
      <c r="Q101" s="95"/>
      <c r="R101" s="95"/>
      <c r="S101" s="95"/>
      <c r="T101" s="95"/>
      <c r="U101" s="95"/>
      <c r="V101" s="95"/>
      <c r="W101" s="95"/>
    </row>
    <row r="102" spans="1:23" s="3" customFormat="1" ht="38.1" customHeight="1" x14ac:dyDescent="0.25">
      <c r="A102" s="188" t="s">
        <v>296</v>
      </c>
      <c r="B102" s="188"/>
      <c r="C102" s="188"/>
      <c r="D102" s="188"/>
      <c r="E102" s="188"/>
      <c r="F102" s="188"/>
      <c r="G102" s="188"/>
      <c r="H102" s="188"/>
      <c r="I102" s="188"/>
      <c r="J102" s="188"/>
      <c r="K102" s="188"/>
      <c r="M102" s="174"/>
      <c r="N102" s="95"/>
      <c r="O102" s="95"/>
      <c r="P102" s="95"/>
      <c r="Q102" s="95"/>
      <c r="R102" s="95"/>
      <c r="S102" s="95"/>
      <c r="T102" s="95"/>
      <c r="U102" s="95"/>
      <c r="V102" s="95"/>
      <c r="W102" s="95"/>
    </row>
    <row r="103" spans="1:23" s="3" customFormat="1" ht="5.0999999999999996" customHeight="1" x14ac:dyDescent="0.25">
      <c r="A103" s="185"/>
      <c r="B103" s="185"/>
      <c r="C103" s="185"/>
      <c r="D103" s="185"/>
      <c r="E103" s="185"/>
      <c r="F103" s="185"/>
      <c r="G103" s="185"/>
      <c r="H103" s="185"/>
      <c r="I103" s="185"/>
      <c r="J103" s="185"/>
      <c r="K103" s="185"/>
      <c r="M103" s="95"/>
    </row>
    <row r="104" spans="1:23" s="3" customFormat="1" ht="12.75" customHeight="1" x14ac:dyDescent="0.25">
      <c r="A104" s="185" t="s">
        <v>55</v>
      </c>
      <c r="B104" s="185"/>
      <c r="C104" s="185"/>
      <c r="D104" s="185"/>
      <c r="E104" s="185"/>
      <c r="F104" s="185"/>
      <c r="G104" s="185"/>
      <c r="H104" s="185"/>
      <c r="I104" s="185"/>
      <c r="J104" s="185"/>
      <c r="K104" s="185"/>
      <c r="M104" s="174"/>
    </row>
    <row r="105" spans="1:23" s="3" customFormat="1" ht="65.25" customHeight="1" x14ac:dyDescent="0.25">
      <c r="A105" s="185" t="s">
        <v>403</v>
      </c>
      <c r="B105" s="185"/>
      <c r="C105" s="185"/>
      <c r="D105" s="185"/>
      <c r="E105" s="185"/>
      <c r="F105" s="185"/>
      <c r="G105" s="185"/>
      <c r="H105" s="185"/>
      <c r="I105" s="185"/>
      <c r="J105" s="185"/>
      <c r="K105" s="185"/>
      <c r="M105" s="174"/>
    </row>
    <row r="106" spans="1:23" s="3" customFormat="1" ht="26.1" customHeight="1" x14ac:dyDescent="0.25">
      <c r="A106" s="188" t="s">
        <v>261</v>
      </c>
      <c r="B106" s="188"/>
      <c r="C106" s="188"/>
      <c r="D106" s="188"/>
      <c r="E106" s="188"/>
      <c r="F106" s="188"/>
      <c r="G106" s="188"/>
      <c r="H106" s="188"/>
      <c r="I106" s="188"/>
      <c r="J106" s="188"/>
      <c r="K106" s="188"/>
      <c r="M106" s="174"/>
    </row>
    <row r="107" spans="1:23" s="3" customFormat="1" ht="12.75" customHeight="1" x14ac:dyDescent="0.25">
      <c r="A107" s="194" t="s">
        <v>240</v>
      </c>
      <c r="B107" s="188"/>
      <c r="C107" s="188"/>
      <c r="D107" s="188"/>
      <c r="E107" s="188"/>
      <c r="F107" s="188"/>
      <c r="G107" s="188"/>
      <c r="H107" s="188"/>
      <c r="I107" s="188"/>
      <c r="J107" s="188"/>
      <c r="K107" s="188"/>
      <c r="M107" s="174"/>
    </row>
    <row r="108" spans="1:23" s="3" customFormat="1" ht="5.0999999999999996" customHeight="1" x14ac:dyDescent="0.25">
      <c r="A108" s="185"/>
      <c r="B108" s="185"/>
      <c r="C108" s="185"/>
      <c r="D108" s="185"/>
      <c r="E108" s="185"/>
      <c r="F108" s="185"/>
      <c r="G108" s="185"/>
      <c r="H108" s="185"/>
      <c r="I108" s="185"/>
      <c r="J108" s="185"/>
      <c r="K108" s="185"/>
      <c r="M108" s="95"/>
    </row>
    <row r="109" spans="1:23" s="3" customFormat="1" ht="12.75" customHeight="1" x14ac:dyDescent="0.25">
      <c r="A109" s="185" t="s">
        <v>56</v>
      </c>
      <c r="B109" s="185"/>
      <c r="C109" s="185"/>
      <c r="D109" s="185"/>
      <c r="E109" s="185"/>
      <c r="F109" s="185"/>
      <c r="G109" s="185"/>
      <c r="H109" s="185"/>
      <c r="I109" s="185"/>
      <c r="J109" s="185"/>
      <c r="K109" s="185"/>
      <c r="M109" s="174"/>
    </row>
    <row r="110" spans="1:23" s="3" customFormat="1" ht="12.75" customHeight="1" x14ac:dyDescent="0.25">
      <c r="A110" s="188" t="s">
        <v>297</v>
      </c>
      <c r="B110" s="188"/>
      <c r="C110" s="188"/>
      <c r="D110" s="188"/>
      <c r="E110" s="188"/>
      <c r="F110" s="188"/>
      <c r="G110" s="188"/>
      <c r="H110" s="188"/>
      <c r="I110" s="188"/>
      <c r="J110" s="188"/>
      <c r="K110" s="188"/>
      <c r="M110" s="174"/>
    </row>
    <row r="111" spans="1:23" ht="12.75" customHeight="1" x14ac:dyDescent="0.25">
      <c r="A111" s="189"/>
      <c r="B111" s="189"/>
      <c r="C111" s="189"/>
      <c r="D111" s="189"/>
      <c r="E111" s="189"/>
      <c r="F111" s="189"/>
      <c r="G111" s="189"/>
      <c r="H111" s="189"/>
      <c r="I111" s="189"/>
      <c r="J111" s="189"/>
      <c r="K111" s="189"/>
      <c r="M111" s="176"/>
    </row>
    <row r="112" spans="1:23" s="22" customFormat="1" ht="12.75" customHeight="1" x14ac:dyDescent="0.25">
      <c r="A112" s="117" t="s">
        <v>3</v>
      </c>
      <c r="B112" s="190" t="s">
        <v>215</v>
      </c>
      <c r="C112" s="190"/>
      <c r="D112" s="190"/>
      <c r="E112" s="190"/>
      <c r="F112" s="190"/>
      <c r="G112" s="190"/>
      <c r="H112" s="190"/>
      <c r="I112" s="190"/>
      <c r="J112" s="190"/>
      <c r="K112" s="190"/>
      <c r="M112" s="173"/>
    </row>
    <row r="113" spans="1:13" ht="12.75" customHeight="1" x14ac:dyDescent="0.25">
      <c r="A113" s="189"/>
      <c r="B113" s="189"/>
      <c r="C113" s="189"/>
      <c r="D113" s="189"/>
      <c r="E113" s="189"/>
      <c r="F113" s="189"/>
      <c r="G113" s="189"/>
      <c r="H113" s="189"/>
      <c r="I113" s="189"/>
      <c r="J113" s="189"/>
      <c r="K113" s="189"/>
      <c r="M113" s="176"/>
    </row>
    <row r="114" spans="1:13" s="22" customFormat="1" ht="12.75" customHeight="1" x14ac:dyDescent="0.25">
      <c r="A114" s="117" t="s">
        <v>298</v>
      </c>
      <c r="B114" s="190" t="s">
        <v>209</v>
      </c>
      <c r="C114" s="190"/>
      <c r="D114" s="190"/>
      <c r="E114" s="190"/>
      <c r="F114" s="190"/>
      <c r="G114" s="190"/>
      <c r="H114" s="190"/>
      <c r="I114" s="190"/>
      <c r="J114" s="190"/>
      <c r="K114" s="190"/>
      <c r="M114" s="173"/>
    </row>
    <row r="115" spans="1:13" s="3" customFormat="1" ht="5.0999999999999996" customHeight="1" x14ac:dyDescent="0.25">
      <c r="A115" s="185"/>
      <c r="B115" s="185"/>
      <c r="C115" s="185"/>
      <c r="D115" s="185"/>
      <c r="E115" s="185"/>
      <c r="F115" s="185"/>
      <c r="G115" s="185"/>
      <c r="H115" s="185"/>
      <c r="I115" s="185"/>
      <c r="J115" s="185"/>
      <c r="K115" s="185"/>
      <c r="M115" s="95"/>
    </row>
    <row r="116" spans="1:13" s="3" customFormat="1" ht="12.75" customHeight="1" x14ac:dyDescent="0.25">
      <c r="A116" s="150" t="s">
        <v>299</v>
      </c>
      <c r="B116" s="188" t="s">
        <v>176</v>
      </c>
      <c r="C116" s="188"/>
      <c r="D116" s="188"/>
      <c r="E116" s="188"/>
      <c r="F116" s="188"/>
      <c r="G116" s="188"/>
      <c r="H116" s="188"/>
      <c r="I116" s="188"/>
      <c r="J116" s="188"/>
      <c r="K116" s="188"/>
      <c r="M116" s="174"/>
    </row>
    <row r="117" spans="1:13" s="3" customFormat="1" ht="38.1" customHeight="1" x14ac:dyDescent="0.25">
      <c r="A117" s="69"/>
      <c r="B117" s="188" t="s">
        <v>179</v>
      </c>
      <c r="C117" s="188"/>
      <c r="D117" s="188"/>
      <c r="E117" s="188"/>
      <c r="F117" s="188"/>
      <c r="G117" s="188"/>
      <c r="H117" s="188"/>
      <c r="I117" s="188"/>
      <c r="J117" s="188"/>
      <c r="K117" s="188"/>
      <c r="M117" s="173"/>
    </row>
    <row r="118" spans="1:13" s="3" customFormat="1" ht="51.95" customHeight="1" x14ac:dyDescent="0.25">
      <c r="A118" s="77"/>
      <c r="B118" s="188" t="s">
        <v>180</v>
      </c>
      <c r="C118" s="188"/>
      <c r="D118" s="188"/>
      <c r="E118" s="188"/>
      <c r="F118" s="188"/>
      <c r="G118" s="188"/>
      <c r="H118" s="188"/>
      <c r="I118" s="188"/>
      <c r="J118" s="188"/>
      <c r="K118" s="188"/>
      <c r="M118" s="174"/>
    </row>
    <row r="119" spans="1:13" s="3" customFormat="1" ht="116.1" customHeight="1" x14ac:dyDescent="0.25">
      <c r="A119" s="77"/>
      <c r="B119" s="188" t="s">
        <v>181</v>
      </c>
      <c r="C119" s="188"/>
      <c r="D119" s="188"/>
      <c r="E119" s="188"/>
      <c r="F119" s="188"/>
      <c r="G119" s="188"/>
      <c r="H119" s="188"/>
      <c r="I119" s="188"/>
      <c r="J119" s="188"/>
      <c r="K119" s="188"/>
      <c r="M119" s="174"/>
    </row>
    <row r="120" spans="1:13" s="3" customFormat="1" ht="63.95" customHeight="1" x14ac:dyDescent="0.25">
      <c r="A120" s="77"/>
      <c r="B120" s="188" t="s">
        <v>182</v>
      </c>
      <c r="C120" s="188"/>
      <c r="D120" s="188"/>
      <c r="E120" s="188"/>
      <c r="F120" s="188"/>
      <c r="G120" s="188"/>
      <c r="H120" s="188"/>
      <c r="I120" s="188"/>
      <c r="J120" s="188"/>
      <c r="K120" s="188"/>
      <c r="M120" s="174"/>
    </row>
    <row r="121" spans="1:13" s="3" customFormat="1" ht="75.95" customHeight="1" x14ac:dyDescent="0.25">
      <c r="A121" s="77"/>
      <c r="B121" s="188" t="s">
        <v>183</v>
      </c>
      <c r="C121" s="188"/>
      <c r="D121" s="188"/>
      <c r="E121" s="188"/>
      <c r="F121" s="188"/>
      <c r="G121" s="188"/>
      <c r="H121" s="188"/>
      <c r="I121" s="188"/>
      <c r="J121" s="188"/>
      <c r="K121" s="188"/>
      <c r="M121" s="174"/>
    </row>
    <row r="122" spans="1:13" s="3" customFormat="1" ht="51.95" customHeight="1" x14ac:dyDescent="0.25">
      <c r="A122" s="77"/>
      <c r="B122" s="188" t="s">
        <v>184</v>
      </c>
      <c r="C122" s="188"/>
      <c r="D122" s="188"/>
      <c r="E122" s="188"/>
      <c r="F122" s="188"/>
      <c r="G122" s="188"/>
      <c r="H122" s="188"/>
      <c r="I122" s="188"/>
      <c r="J122" s="188"/>
      <c r="K122" s="188"/>
      <c r="M122" s="174"/>
    </row>
    <row r="123" spans="1:13" s="3" customFormat="1" ht="38.1" customHeight="1" x14ac:dyDescent="0.25">
      <c r="A123" s="77"/>
      <c r="B123" s="188" t="s">
        <v>185</v>
      </c>
      <c r="C123" s="188"/>
      <c r="D123" s="188"/>
      <c r="E123" s="188"/>
      <c r="F123" s="188"/>
      <c r="G123" s="188"/>
      <c r="H123" s="188"/>
      <c r="I123" s="188"/>
      <c r="J123" s="188"/>
      <c r="K123" s="188"/>
      <c r="M123" s="174"/>
    </row>
    <row r="124" spans="1:13" s="3" customFormat="1" ht="76.5" customHeight="1" x14ac:dyDescent="0.25">
      <c r="A124" s="69"/>
      <c r="B124" s="188" t="s">
        <v>178</v>
      </c>
      <c r="C124" s="188"/>
      <c r="D124" s="188"/>
      <c r="E124" s="188"/>
      <c r="F124" s="188"/>
      <c r="G124" s="188"/>
      <c r="H124" s="188"/>
      <c r="I124" s="188"/>
      <c r="J124" s="188"/>
      <c r="K124" s="188"/>
      <c r="M124" s="174"/>
    </row>
    <row r="125" spans="1:13" s="3" customFormat="1" ht="5.0999999999999996" customHeight="1" x14ac:dyDescent="0.25">
      <c r="A125" s="188"/>
      <c r="B125" s="188"/>
      <c r="C125" s="188"/>
      <c r="D125" s="188"/>
      <c r="E125" s="188"/>
      <c r="F125" s="188"/>
      <c r="G125" s="188"/>
      <c r="H125" s="188"/>
      <c r="I125" s="188"/>
      <c r="J125" s="188"/>
      <c r="K125" s="188"/>
      <c r="M125" s="95"/>
    </row>
    <row r="126" spans="1:13" s="3" customFormat="1" ht="12.75" customHeight="1" x14ac:dyDescent="0.25">
      <c r="A126" s="188" t="s">
        <v>210</v>
      </c>
      <c r="B126" s="188"/>
      <c r="C126" s="188"/>
      <c r="D126" s="188"/>
      <c r="E126" s="188"/>
      <c r="F126" s="188"/>
      <c r="G126" s="188"/>
      <c r="H126" s="188"/>
      <c r="I126" s="188"/>
      <c r="J126" s="188"/>
      <c r="K126" s="188"/>
      <c r="M126" s="174"/>
    </row>
    <row r="127" spans="1:13" s="3" customFormat="1" ht="36.75" customHeight="1" x14ac:dyDescent="0.25">
      <c r="A127" s="77" t="s">
        <v>191</v>
      </c>
      <c r="B127" s="188" t="s">
        <v>192</v>
      </c>
      <c r="C127" s="188"/>
      <c r="D127" s="188"/>
      <c r="E127" s="188"/>
      <c r="F127" s="188"/>
      <c r="G127" s="188"/>
      <c r="H127" s="188"/>
      <c r="I127" s="188"/>
      <c r="J127" s="188"/>
      <c r="K127" s="188"/>
      <c r="M127" s="174"/>
    </row>
    <row r="128" spans="1:13" s="3" customFormat="1" ht="5.0999999999999996" customHeight="1" x14ac:dyDescent="0.25">
      <c r="A128" s="188"/>
      <c r="B128" s="188"/>
      <c r="C128" s="188"/>
      <c r="D128" s="188"/>
      <c r="E128" s="188"/>
      <c r="F128" s="188"/>
      <c r="G128" s="188"/>
      <c r="H128" s="188"/>
      <c r="I128" s="188"/>
      <c r="J128" s="188"/>
      <c r="K128" s="188"/>
      <c r="M128" s="95"/>
    </row>
    <row r="129" spans="1:13" s="3" customFormat="1" ht="63" customHeight="1" x14ac:dyDescent="0.25">
      <c r="A129" s="188" t="s">
        <v>195</v>
      </c>
      <c r="B129" s="188"/>
      <c r="C129" s="188"/>
      <c r="D129" s="188"/>
      <c r="E129" s="188"/>
      <c r="F129" s="188"/>
      <c r="G129" s="188"/>
      <c r="H129" s="188"/>
      <c r="I129" s="188"/>
      <c r="J129" s="188"/>
      <c r="K129" s="188"/>
      <c r="M129" s="174"/>
    </row>
    <row r="130" spans="1:13" s="3" customFormat="1" ht="5.0999999999999996" customHeight="1" x14ac:dyDescent="0.25">
      <c r="A130" s="188"/>
      <c r="B130" s="188"/>
      <c r="C130" s="188"/>
      <c r="D130" s="188"/>
      <c r="E130" s="188"/>
      <c r="F130" s="188"/>
      <c r="G130" s="188"/>
      <c r="H130" s="188"/>
      <c r="I130" s="188"/>
      <c r="J130" s="188"/>
      <c r="K130" s="188"/>
      <c r="M130" s="95"/>
    </row>
    <row r="131" spans="1:13" s="3" customFormat="1" ht="26.1" customHeight="1" x14ac:dyDescent="0.25">
      <c r="A131" s="150" t="s">
        <v>332</v>
      </c>
      <c r="B131" s="188" t="s">
        <v>194</v>
      </c>
      <c r="C131" s="188"/>
      <c r="D131" s="188"/>
      <c r="E131" s="188"/>
      <c r="F131" s="188"/>
      <c r="G131" s="188"/>
      <c r="H131" s="188"/>
      <c r="I131" s="188"/>
      <c r="J131" s="188"/>
      <c r="K131" s="188"/>
      <c r="M131" s="174"/>
    </row>
    <row r="132" spans="1:13" s="3" customFormat="1" ht="12.75" customHeight="1" x14ac:dyDescent="0.25">
      <c r="A132" s="77" t="s">
        <v>0</v>
      </c>
      <c r="B132" s="188" t="s">
        <v>170</v>
      </c>
      <c r="C132" s="188"/>
      <c r="D132" s="188"/>
      <c r="E132" s="188"/>
      <c r="F132" s="188"/>
      <c r="G132" s="188"/>
      <c r="H132" s="188"/>
      <c r="I132" s="188"/>
      <c r="J132" s="188"/>
      <c r="K132" s="188"/>
      <c r="M132" s="174"/>
    </row>
    <row r="133" spans="1:13" s="3" customFormat="1" ht="26.1" customHeight="1" x14ac:dyDescent="0.25">
      <c r="A133" s="77" t="s">
        <v>1</v>
      </c>
      <c r="B133" s="188" t="s">
        <v>171</v>
      </c>
      <c r="C133" s="188"/>
      <c r="D133" s="188"/>
      <c r="E133" s="188"/>
      <c r="F133" s="188"/>
      <c r="G133" s="188"/>
      <c r="H133" s="188"/>
      <c r="I133" s="188"/>
      <c r="J133" s="188"/>
      <c r="K133" s="188"/>
      <c r="M133" s="174"/>
    </row>
    <row r="134" spans="1:13" s="3" customFormat="1" ht="26.1" customHeight="1" x14ac:dyDescent="0.25">
      <c r="A134" s="77"/>
      <c r="B134" s="188" t="s">
        <v>193</v>
      </c>
      <c r="C134" s="188"/>
      <c r="D134" s="188"/>
      <c r="E134" s="188"/>
      <c r="F134" s="188"/>
      <c r="G134" s="188"/>
      <c r="H134" s="188"/>
      <c r="I134" s="188"/>
      <c r="J134" s="188"/>
      <c r="K134" s="188"/>
      <c r="M134" s="174"/>
    </row>
    <row r="135" spans="1:13" s="3" customFormat="1" ht="38.1" customHeight="1" x14ac:dyDescent="0.25">
      <c r="A135" s="77"/>
      <c r="B135" s="188" t="s">
        <v>172</v>
      </c>
      <c r="C135" s="188"/>
      <c r="D135" s="188"/>
      <c r="E135" s="188"/>
      <c r="F135" s="188"/>
      <c r="G135" s="188"/>
      <c r="H135" s="188"/>
      <c r="I135" s="188"/>
      <c r="J135" s="188"/>
      <c r="K135" s="188"/>
      <c r="M135" s="174"/>
    </row>
    <row r="136" spans="1:13" s="3" customFormat="1" ht="5.0999999999999996" customHeight="1" x14ac:dyDescent="0.25">
      <c r="A136" s="188"/>
      <c r="B136" s="188"/>
      <c r="C136" s="188"/>
      <c r="D136" s="188"/>
      <c r="E136" s="188"/>
      <c r="F136" s="188"/>
      <c r="G136" s="188"/>
      <c r="H136" s="188"/>
      <c r="I136" s="188"/>
      <c r="J136" s="188"/>
      <c r="K136" s="188"/>
      <c r="M136" s="95"/>
    </row>
    <row r="137" spans="1:13" s="3" customFormat="1" ht="12.75" customHeight="1" x14ac:dyDescent="0.25">
      <c r="A137" s="188" t="s">
        <v>211</v>
      </c>
      <c r="B137" s="188"/>
      <c r="C137" s="188"/>
      <c r="D137" s="188"/>
      <c r="E137" s="188"/>
      <c r="F137" s="188"/>
      <c r="G137" s="188"/>
      <c r="H137" s="188"/>
      <c r="I137" s="188"/>
      <c r="J137" s="188"/>
      <c r="K137" s="188"/>
      <c r="M137" s="174"/>
    </row>
    <row r="138" spans="1:13" s="3" customFormat="1" ht="27.75" customHeight="1" x14ac:dyDescent="0.25">
      <c r="A138" s="77" t="s">
        <v>191</v>
      </c>
      <c r="B138" s="188" t="s">
        <v>196</v>
      </c>
      <c r="C138" s="188"/>
      <c r="D138" s="188"/>
      <c r="E138" s="188"/>
      <c r="F138" s="188"/>
      <c r="G138" s="188"/>
      <c r="H138" s="188"/>
      <c r="I138" s="188"/>
      <c r="J138" s="188"/>
      <c r="K138" s="188"/>
      <c r="M138" s="174"/>
    </row>
    <row r="139" spans="1:13" s="3" customFormat="1" ht="5.0999999999999996" customHeight="1" x14ac:dyDescent="0.25">
      <c r="A139" s="188"/>
      <c r="B139" s="188"/>
      <c r="C139" s="188"/>
      <c r="D139" s="188"/>
      <c r="E139" s="188"/>
      <c r="F139" s="188"/>
      <c r="G139" s="188"/>
      <c r="H139" s="188"/>
      <c r="I139" s="188"/>
      <c r="J139" s="188"/>
      <c r="K139" s="188"/>
      <c r="M139" s="95"/>
    </row>
    <row r="140" spans="1:13" s="3" customFormat="1" ht="66" customHeight="1" x14ac:dyDescent="0.25">
      <c r="A140" s="188" t="s">
        <v>197</v>
      </c>
      <c r="B140" s="188"/>
      <c r="C140" s="188"/>
      <c r="D140" s="188"/>
      <c r="E140" s="188"/>
      <c r="F140" s="188"/>
      <c r="G140" s="188"/>
      <c r="H140" s="188"/>
      <c r="I140" s="188"/>
      <c r="J140" s="188"/>
      <c r="K140" s="188"/>
      <c r="M140" s="174"/>
    </row>
    <row r="141" spans="1:13" s="3" customFormat="1" ht="5.0999999999999996" customHeight="1" x14ac:dyDescent="0.25">
      <c r="A141" s="188"/>
      <c r="B141" s="188"/>
      <c r="C141" s="188"/>
      <c r="D141" s="188"/>
      <c r="E141" s="188"/>
      <c r="F141" s="188"/>
      <c r="G141" s="188"/>
      <c r="H141" s="188"/>
      <c r="I141" s="188"/>
      <c r="J141" s="188"/>
      <c r="K141" s="188"/>
      <c r="M141" s="95"/>
    </row>
    <row r="142" spans="1:13" s="3" customFormat="1" ht="39.75" customHeight="1" x14ac:dyDescent="0.25">
      <c r="A142" s="188" t="s">
        <v>177</v>
      </c>
      <c r="B142" s="188"/>
      <c r="C142" s="188"/>
      <c r="D142" s="188"/>
      <c r="E142" s="188"/>
      <c r="F142" s="188"/>
      <c r="G142" s="188"/>
      <c r="H142" s="188"/>
      <c r="I142" s="188"/>
      <c r="J142" s="188"/>
      <c r="K142" s="188"/>
      <c r="M142" s="174"/>
    </row>
    <row r="143" spans="1:13" s="3" customFormat="1" ht="5.0999999999999996" customHeight="1" x14ac:dyDescent="0.25">
      <c r="A143" s="188"/>
      <c r="B143" s="188"/>
      <c r="C143" s="188"/>
      <c r="D143" s="188"/>
      <c r="E143" s="188"/>
      <c r="F143" s="188"/>
      <c r="G143" s="188"/>
      <c r="H143" s="188"/>
      <c r="I143" s="188"/>
      <c r="J143" s="188"/>
      <c r="K143" s="188"/>
      <c r="M143" s="95"/>
    </row>
    <row r="144" spans="1:13" s="3" customFormat="1" ht="12.75" customHeight="1" x14ac:dyDescent="0.25">
      <c r="A144" s="188" t="s">
        <v>201</v>
      </c>
      <c r="B144" s="188"/>
      <c r="C144" s="188"/>
      <c r="D144" s="188"/>
      <c r="E144" s="188"/>
      <c r="F144" s="188"/>
      <c r="G144" s="188"/>
      <c r="H144" s="188"/>
      <c r="I144" s="188"/>
      <c r="J144" s="188"/>
      <c r="K144" s="188"/>
      <c r="M144" s="174"/>
    </row>
    <row r="145" spans="1:13" s="3" customFormat="1" ht="26.1" customHeight="1" x14ac:dyDescent="0.25">
      <c r="A145" s="77" t="s">
        <v>0</v>
      </c>
      <c r="B145" s="188" t="s">
        <v>186</v>
      </c>
      <c r="C145" s="188"/>
      <c r="D145" s="188"/>
      <c r="E145" s="188"/>
      <c r="F145" s="188"/>
      <c r="G145" s="188"/>
      <c r="H145" s="188"/>
      <c r="I145" s="188"/>
      <c r="J145" s="188"/>
      <c r="K145" s="188"/>
      <c r="M145" s="174"/>
    </row>
    <row r="146" spans="1:13" s="3" customFormat="1" ht="26.1" customHeight="1" x14ac:dyDescent="0.25">
      <c r="A146" s="77" t="s">
        <v>1</v>
      </c>
      <c r="B146" s="188" t="s">
        <v>187</v>
      </c>
      <c r="C146" s="188"/>
      <c r="D146" s="188"/>
      <c r="E146" s="188"/>
      <c r="F146" s="188"/>
      <c r="G146" s="188"/>
      <c r="H146" s="188"/>
      <c r="I146" s="188"/>
      <c r="J146" s="188"/>
      <c r="K146" s="188"/>
      <c r="M146" s="174"/>
    </row>
    <row r="147" spans="1:13" s="3" customFormat="1" ht="26.1" customHeight="1" x14ac:dyDescent="0.25">
      <c r="A147" s="77" t="s">
        <v>2</v>
      </c>
      <c r="B147" s="188" t="s">
        <v>188</v>
      </c>
      <c r="C147" s="188"/>
      <c r="D147" s="188"/>
      <c r="E147" s="188"/>
      <c r="F147" s="188"/>
      <c r="G147" s="188"/>
      <c r="H147" s="188"/>
      <c r="I147" s="188"/>
      <c r="J147" s="188"/>
      <c r="K147" s="188"/>
      <c r="M147" s="174"/>
    </row>
    <row r="148" spans="1:13" s="3" customFormat="1" ht="5.0999999999999996" customHeight="1" x14ac:dyDescent="0.25">
      <c r="A148" s="188"/>
      <c r="B148" s="188"/>
      <c r="C148" s="188"/>
      <c r="D148" s="188"/>
      <c r="E148" s="188"/>
      <c r="F148" s="188"/>
      <c r="G148" s="188"/>
      <c r="H148" s="188"/>
      <c r="I148" s="188"/>
      <c r="J148" s="188"/>
      <c r="K148" s="188"/>
      <c r="M148" s="95"/>
    </row>
    <row r="149" spans="1:13" s="3" customFormat="1" ht="39.75" customHeight="1" x14ac:dyDescent="0.25">
      <c r="A149" s="188" t="s">
        <v>189</v>
      </c>
      <c r="B149" s="188"/>
      <c r="C149" s="188"/>
      <c r="D149" s="188"/>
      <c r="E149" s="188"/>
      <c r="F149" s="188"/>
      <c r="G149" s="188"/>
      <c r="H149" s="188"/>
      <c r="I149" s="188"/>
      <c r="J149" s="188"/>
      <c r="K149" s="188"/>
      <c r="M149" s="174"/>
    </row>
    <row r="150" spans="1:13" s="3" customFormat="1" ht="5.0999999999999996" customHeight="1" x14ac:dyDescent="0.25">
      <c r="A150" s="188"/>
      <c r="B150" s="188"/>
      <c r="C150" s="188"/>
      <c r="D150" s="188"/>
      <c r="E150" s="188"/>
      <c r="F150" s="188"/>
      <c r="G150" s="188"/>
      <c r="H150" s="188"/>
      <c r="I150" s="188"/>
      <c r="J150" s="188"/>
      <c r="K150" s="188"/>
      <c r="M150" s="95"/>
    </row>
    <row r="151" spans="1:13" s="3" customFormat="1" ht="26.1" customHeight="1" x14ac:dyDescent="0.25">
      <c r="A151" s="188" t="s">
        <v>190</v>
      </c>
      <c r="B151" s="188"/>
      <c r="C151" s="188"/>
      <c r="D151" s="188"/>
      <c r="E151" s="188"/>
      <c r="F151" s="188"/>
      <c r="G151" s="188"/>
      <c r="H151" s="188"/>
      <c r="I151" s="188"/>
      <c r="J151" s="188"/>
      <c r="K151" s="188"/>
      <c r="M151" s="174"/>
    </row>
    <row r="152" spans="1:13" s="3" customFormat="1" ht="5.0999999999999996" customHeight="1" x14ac:dyDescent="0.25">
      <c r="A152" s="188"/>
      <c r="B152" s="188"/>
      <c r="C152" s="188"/>
      <c r="D152" s="188"/>
      <c r="E152" s="188"/>
      <c r="F152" s="188"/>
      <c r="G152" s="188"/>
      <c r="H152" s="188"/>
      <c r="I152" s="188"/>
      <c r="J152" s="188"/>
      <c r="K152" s="188"/>
      <c r="M152" s="95"/>
    </row>
    <row r="153" spans="1:13" s="3" customFormat="1" ht="39.75" customHeight="1" x14ac:dyDescent="0.25">
      <c r="A153" s="188" t="s">
        <v>200</v>
      </c>
      <c r="B153" s="188"/>
      <c r="C153" s="188"/>
      <c r="D153" s="188"/>
      <c r="E153" s="188"/>
      <c r="F153" s="188"/>
      <c r="G153" s="188"/>
      <c r="H153" s="188"/>
      <c r="I153" s="188"/>
      <c r="J153" s="188"/>
      <c r="K153" s="188"/>
      <c r="M153" s="174"/>
    </row>
    <row r="154" spans="1:13" s="3" customFormat="1" ht="5.0999999999999996" customHeight="1" x14ac:dyDescent="0.25">
      <c r="A154" s="188"/>
      <c r="B154" s="188"/>
      <c r="C154" s="188"/>
      <c r="D154" s="188"/>
      <c r="E154" s="188"/>
      <c r="F154" s="188"/>
      <c r="G154" s="188"/>
      <c r="H154" s="188"/>
      <c r="I154" s="188"/>
      <c r="J154" s="188"/>
      <c r="K154" s="188"/>
      <c r="M154" s="95"/>
    </row>
    <row r="155" spans="1:13" s="3" customFormat="1" ht="12.75" customHeight="1" x14ac:dyDescent="0.25">
      <c r="A155" s="188" t="s">
        <v>198</v>
      </c>
      <c r="B155" s="188"/>
      <c r="C155" s="188"/>
      <c r="D155" s="188"/>
      <c r="E155" s="188"/>
      <c r="F155" s="188"/>
      <c r="G155" s="188"/>
      <c r="H155" s="188"/>
      <c r="I155" s="188"/>
      <c r="J155" s="188"/>
      <c r="K155" s="188"/>
      <c r="M155" s="174"/>
    </row>
    <row r="156" spans="1:13" s="3" customFormat="1" ht="5.0999999999999996" customHeight="1" x14ac:dyDescent="0.25">
      <c r="A156" s="188"/>
      <c r="B156" s="188"/>
      <c r="C156" s="188"/>
      <c r="D156" s="188"/>
      <c r="E156" s="188"/>
      <c r="F156" s="188"/>
      <c r="G156" s="188"/>
      <c r="H156" s="188"/>
      <c r="I156" s="188"/>
      <c r="J156" s="188"/>
      <c r="K156" s="188"/>
      <c r="M156" s="95"/>
    </row>
    <row r="157" spans="1:13" ht="39.75" customHeight="1" x14ac:dyDescent="0.25">
      <c r="A157" s="193" t="s">
        <v>212</v>
      </c>
      <c r="B157" s="193"/>
      <c r="C157" s="193"/>
      <c r="D157" s="193"/>
      <c r="E157" s="193"/>
      <c r="F157" s="193"/>
      <c r="G157" s="193"/>
      <c r="H157" s="193"/>
      <c r="I157" s="193"/>
      <c r="J157" s="193"/>
      <c r="K157" s="193"/>
      <c r="M157" s="176"/>
    </row>
    <row r="158" spans="1:13" ht="12.75" customHeight="1" x14ac:dyDescent="0.25">
      <c r="A158" s="189"/>
      <c r="B158" s="189"/>
      <c r="C158" s="189"/>
      <c r="D158" s="189"/>
      <c r="E158" s="189"/>
      <c r="F158" s="189"/>
      <c r="G158" s="189"/>
      <c r="H158" s="189"/>
      <c r="I158" s="189"/>
      <c r="J158" s="189"/>
      <c r="K158" s="189"/>
      <c r="M158" s="176"/>
    </row>
    <row r="159" spans="1:13" s="22" customFormat="1" ht="26.1" customHeight="1" x14ac:dyDescent="0.25">
      <c r="A159" s="117" t="s">
        <v>4</v>
      </c>
      <c r="B159" s="190" t="s">
        <v>205</v>
      </c>
      <c r="C159" s="190"/>
      <c r="D159" s="190"/>
      <c r="E159" s="190"/>
      <c r="F159" s="190"/>
      <c r="G159" s="190"/>
      <c r="H159" s="190"/>
      <c r="I159" s="190"/>
      <c r="J159" s="190"/>
      <c r="K159" s="190"/>
      <c r="M159" s="173"/>
    </row>
    <row r="160" spans="1:13" s="3" customFormat="1" ht="5.0999999999999996" customHeight="1" x14ac:dyDescent="0.25">
      <c r="A160" s="185"/>
      <c r="B160" s="185"/>
      <c r="C160" s="185"/>
      <c r="D160" s="185"/>
      <c r="E160" s="185"/>
      <c r="F160" s="185"/>
      <c r="G160" s="185"/>
      <c r="H160" s="185"/>
      <c r="I160" s="185"/>
      <c r="J160" s="185"/>
      <c r="K160" s="185"/>
      <c r="M160" s="95"/>
    </row>
    <row r="161" spans="1:13" s="3" customFormat="1" ht="12.75" customHeight="1" x14ac:dyDescent="0.25">
      <c r="A161" s="188" t="s">
        <v>375</v>
      </c>
      <c r="B161" s="188"/>
      <c r="C161" s="188"/>
      <c r="D161" s="188"/>
      <c r="E161" s="188"/>
      <c r="F161" s="188"/>
      <c r="G161" s="188"/>
      <c r="H161" s="188"/>
      <c r="I161" s="188"/>
      <c r="J161" s="188"/>
      <c r="K161" s="188"/>
      <c r="M161" s="174"/>
    </row>
    <row r="162" spans="1:13" s="3" customFormat="1" ht="13.5" customHeight="1" x14ac:dyDescent="0.25">
      <c r="A162" s="188" t="s">
        <v>376</v>
      </c>
      <c r="B162" s="188"/>
      <c r="C162" s="188"/>
      <c r="D162" s="188"/>
      <c r="E162" s="188"/>
      <c r="F162" s="188"/>
      <c r="G162" s="188"/>
      <c r="H162" s="188"/>
      <c r="I162" s="188"/>
      <c r="J162" s="188"/>
      <c r="K162" s="188"/>
      <c r="M162" s="174"/>
    </row>
    <row r="163" spans="1:13" s="2" customFormat="1" ht="12.75" customHeight="1" x14ac:dyDescent="0.25">
      <c r="A163" s="151"/>
      <c r="B163" s="77" t="s">
        <v>0</v>
      </c>
      <c r="C163" s="188" t="s">
        <v>199</v>
      </c>
      <c r="D163" s="188"/>
      <c r="E163" s="188"/>
      <c r="F163" s="188"/>
      <c r="G163" s="188"/>
      <c r="H163" s="188"/>
      <c r="I163" s="188"/>
      <c r="J163" s="188"/>
      <c r="K163" s="188"/>
      <c r="M163" s="177"/>
    </row>
    <row r="164" spans="1:13" s="2" customFormat="1" ht="63.75" customHeight="1" x14ac:dyDescent="0.25">
      <c r="A164" s="151"/>
      <c r="B164" s="69"/>
      <c r="C164" s="77" t="s">
        <v>10</v>
      </c>
      <c r="D164" s="193" t="s">
        <v>377</v>
      </c>
      <c r="E164" s="188"/>
      <c r="F164" s="188"/>
      <c r="G164" s="188"/>
      <c r="H164" s="188"/>
      <c r="I164" s="188"/>
      <c r="J164" s="188"/>
      <c r="K164" s="188"/>
      <c r="M164" s="178"/>
    </row>
    <row r="165" spans="1:13" s="134" customFormat="1" ht="12.75" customHeight="1" x14ac:dyDescent="0.25">
      <c r="A165" s="151"/>
      <c r="B165" s="154" t="s">
        <v>1</v>
      </c>
      <c r="C165" s="186" t="s">
        <v>300</v>
      </c>
      <c r="D165" s="186"/>
      <c r="E165" s="186"/>
      <c r="F165" s="186"/>
      <c r="G165" s="186"/>
      <c r="H165" s="186"/>
      <c r="I165" s="186"/>
      <c r="J165" s="186"/>
      <c r="K165" s="186"/>
      <c r="M165" s="177"/>
    </row>
    <row r="166" spans="1:13" s="134" customFormat="1" ht="38.1" customHeight="1" x14ac:dyDescent="0.25">
      <c r="A166" s="151"/>
      <c r="B166" s="154"/>
      <c r="C166" s="77" t="s">
        <v>14</v>
      </c>
      <c r="D166" s="192" t="s">
        <v>301</v>
      </c>
      <c r="E166" s="192"/>
      <c r="F166" s="192"/>
      <c r="G166" s="192"/>
      <c r="H166" s="192"/>
      <c r="I166" s="192"/>
      <c r="J166" s="192"/>
      <c r="K166" s="192"/>
      <c r="M166" s="177"/>
    </row>
    <row r="167" spans="1:13" s="3" customFormat="1" ht="5.0999999999999996" customHeight="1" x14ac:dyDescent="0.25">
      <c r="A167" s="188"/>
      <c r="B167" s="188"/>
      <c r="C167" s="188"/>
      <c r="D167" s="188"/>
      <c r="E167" s="188"/>
      <c r="F167" s="188"/>
      <c r="G167" s="188"/>
      <c r="H167" s="188"/>
      <c r="I167" s="188"/>
      <c r="J167" s="188"/>
      <c r="K167" s="188"/>
      <c r="M167" s="95"/>
    </row>
    <row r="168" spans="1:13" s="3" customFormat="1" ht="26.1" customHeight="1" x14ac:dyDescent="0.25">
      <c r="A168" s="188" t="s">
        <v>226</v>
      </c>
      <c r="B168" s="188"/>
      <c r="C168" s="188"/>
      <c r="D168" s="188"/>
      <c r="E168" s="188"/>
      <c r="F168" s="188"/>
      <c r="G168" s="188"/>
      <c r="H168" s="188"/>
      <c r="I168" s="188"/>
      <c r="J168" s="188"/>
      <c r="K168" s="188"/>
      <c r="M168" s="174"/>
    </row>
    <row r="169" spans="1:13" s="3" customFormat="1" ht="26.1" customHeight="1" x14ac:dyDescent="0.25">
      <c r="A169" s="77" t="s">
        <v>191</v>
      </c>
      <c r="B169" s="188" t="s">
        <v>378</v>
      </c>
      <c r="C169" s="188"/>
      <c r="D169" s="188"/>
      <c r="E169" s="188"/>
      <c r="F169" s="188"/>
      <c r="G169" s="188"/>
      <c r="H169" s="188"/>
      <c r="I169" s="188"/>
      <c r="J169" s="188"/>
      <c r="K169" s="188"/>
      <c r="M169" s="174"/>
    </row>
    <row r="170" spans="1:13" ht="12.75" customHeight="1" x14ac:dyDescent="0.25">
      <c r="A170" s="77" t="s">
        <v>191</v>
      </c>
      <c r="B170" s="193" t="s">
        <v>227</v>
      </c>
      <c r="C170" s="193"/>
      <c r="D170" s="193"/>
      <c r="E170" s="193"/>
      <c r="F170" s="193"/>
      <c r="G170" s="193"/>
      <c r="H170" s="193"/>
      <c r="I170" s="193"/>
      <c r="J170" s="193"/>
      <c r="K170" s="193"/>
      <c r="M170" s="176"/>
    </row>
    <row r="171" spans="1:13" ht="12.75" customHeight="1" x14ac:dyDescent="0.25">
      <c r="A171" s="220"/>
      <c r="B171" s="220"/>
      <c r="C171" s="220"/>
      <c r="D171" s="220"/>
      <c r="E171" s="220"/>
      <c r="F171" s="220"/>
      <c r="G171" s="220"/>
      <c r="H171" s="220"/>
      <c r="I171" s="220"/>
      <c r="J171" s="220"/>
      <c r="K171" s="220"/>
      <c r="M171" s="176"/>
    </row>
    <row r="172" spans="1:13" s="22" customFormat="1" ht="12.75" customHeight="1" x14ac:dyDescent="0.25">
      <c r="A172" s="117" t="s">
        <v>152</v>
      </c>
      <c r="B172" s="190" t="s">
        <v>173</v>
      </c>
      <c r="C172" s="190"/>
      <c r="D172" s="190"/>
      <c r="E172" s="190"/>
      <c r="F172" s="190"/>
      <c r="G172" s="190"/>
      <c r="H172" s="190"/>
      <c r="I172" s="190"/>
      <c r="J172" s="190"/>
      <c r="K172" s="190"/>
      <c r="M172" s="173"/>
    </row>
    <row r="173" spans="1:13" s="3" customFormat="1" ht="5.0999999999999996" customHeight="1" x14ac:dyDescent="0.25">
      <c r="A173" s="188"/>
      <c r="B173" s="188"/>
      <c r="C173" s="188"/>
      <c r="D173" s="188"/>
      <c r="E173" s="188"/>
      <c r="F173" s="188"/>
      <c r="G173" s="188"/>
      <c r="H173" s="188"/>
      <c r="I173" s="188"/>
      <c r="J173" s="188"/>
      <c r="K173" s="188"/>
      <c r="M173" s="95"/>
    </row>
    <row r="174" spans="1:13" s="3" customFormat="1" ht="12.75" customHeight="1" x14ac:dyDescent="0.25">
      <c r="A174" s="188" t="s">
        <v>213</v>
      </c>
      <c r="B174" s="188"/>
      <c r="C174" s="188"/>
      <c r="D174" s="188"/>
      <c r="E174" s="188"/>
      <c r="F174" s="188"/>
      <c r="G174" s="188"/>
      <c r="H174" s="188"/>
      <c r="I174" s="188"/>
      <c r="J174" s="188"/>
      <c r="K174" s="188"/>
      <c r="M174" s="174"/>
    </row>
    <row r="175" spans="1:13" s="2" customFormat="1" ht="12.75" customHeight="1" x14ac:dyDescent="0.25">
      <c r="A175" s="77"/>
      <c r="B175" s="188" t="s">
        <v>302</v>
      </c>
      <c r="C175" s="188"/>
      <c r="D175" s="188"/>
      <c r="E175" s="188"/>
      <c r="F175" s="188"/>
      <c r="G175" s="188"/>
      <c r="H175" s="188"/>
      <c r="I175" s="188"/>
      <c r="J175" s="188"/>
      <c r="K175" s="188"/>
      <c r="M175" s="177"/>
    </row>
    <row r="176" spans="1:13" s="2" customFormat="1" ht="53.25" customHeight="1" x14ac:dyDescent="0.25">
      <c r="A176" s="151"/>
      <c r="B176" s="77"/>
      <c r="C176" s="191" t="s">
        <v>379</v>
      </c>
      <c r="D176" s="191"/>
      <c r="E176" s="191"/>
      <c r="F176" s="191"/>
      <c r="G176" s="191"/>
      <c r="H176" s="191"/>
      <c r="I176" s="191"/>
      <c r="J176" s="191"/>
      <c r="K176" s="191"/>
      <c r="M176" s="177"/>
    </row>
    <row r="177" spans="1:13" s="2" customFormat="1" ht="12.75" customHeight="1" x14ac:dyDescent="0.25">
      <c r="A177" s="77"/>
      <c r="B177" s="188" t="s">
        <v>304</v>
      </c>
      <c r="C177" s="188"/>
      <c r="D177" s="188"/>
      <c r="E177" s="188"/>
      <c r="F177" s="188"/>
      <c r="G177" s="188"/>
      <c r="H177" s="188"/>
      <c r="I177" s="188"/>
      <c r="J177" s="188"/>
      <c r="K177" s="188"/>
      <c r="M177" s="177"/>
    </row>
    <row r="178" spans="1:13" s="2" customFormat="1" ht="54" customHeight="1" x14ac:dyDescent="0.25">
      <c r="A178" s="151"/>
      <c r="B178" s="77"/>
      <c r="C178" s="191" t="s">
        <v>380</v>
      </c>
      <c r="D178" s="191"/>
      <c r="E178" s="191"/>
      <c r="F178" s="191"/>
      <c r="G178" s="191"/>
      <c r="H178" s="191"/>
      <c r="I178" s="191"/>
      <c r="J178" s="191"/>
      <c r="K178" s="191"/>
      <c r="M178" s="177"/>
    </row>
    <row r="179" spans="1:13" s="3" customFormat="1" ht="5.0999999999999996" customHeight="1" x14ac:dyDescent="0.25">
      <c r="A179" s="188"/>
      <c r="B179" s="188"/>
      <c r="C179" s="188"/>
      <c r="D179" s="188"/>
      <c r="E179" s="188"/>
      <c r="F179" s="188"/>
      <c r="G179" s="188"/>
      <c r="H179" s="188"/>
      <c r="I179" s="188"/>
      <c r="J179" s="188"/>
      <c r="K179" s="188"/>
      <c r="M179" s="95"/>
    </row>
    <row r="180" spans="1:13" s="3" customFormat="1" ht="12.75" customHeight="1" x14ac:dyDescent="0.25">
      <c r="A180" s="186" t="s">
        <v>323</v>
      </c>
      <c r="B180" s="186"/>
      <c r="C180" s="186"/>
      <c r="D180" s="186"/>
      <c r="E180" s="186"/>
      <c r="F180" s="186"/>
      <c r="G180" s="186"/>
      <c r="H180" s="186"/>
      <c r="I180" s="186"/>
      <c r="J180" s="186"/>
      <c r="K180" s="186"/>
      <c r="M180" s="174"/>
    </row>
    <row r="181" spans="1:13" s="2" customFormat="1" ht="38.1" customHeight="1" x14ac:dyDescent="0.25">
      <c r="A181" s="156"/>
      <c r="B181" s="191" t="s">
        <v>303</v>
      </c>
      <c r="C181" s="191"/>
      <c r="D181" s="191"/>
      <c r="E181" s="191"/>
      <c r="F181" s="191"/>
      <c r="G181" s="191"/>
      <c r="H181" s="191"/>
      <c r="I181" s="191"/>
      <c r="J181" s="191"/>
      <c r="K181" s="191"/>
      <c r="M181" s="177"/>
    </row>
    <row r="182" spans="1:13" s="2" customFormat="1" ht="26.1" customHeight="1" x14ac:dyDescent="0.25">
      <c r="A182" s="156"/>
      <c r="B182" s="191" t="s">
        <v>214</v>
      </c>
      <c r="C182" s="191"/>
      <c r="D182" s="191"/>
      <c r="E182" s="191"/>
      <c r="F182" s="191"/>
      <c r="G182" s="191"/>
      <c r="H182" s="191"/>
      <c r="I182" s="191"/>
      <c r="J182" s="191"/>
      <c r="K182" s="191"/>
      <c r="M182" s="177"/>
    </row>
    <row r="183" spans="1:13" ht="12.75" customHeight="1" x14ac:dyDescent="0.25">
      <c r="A183" s="189"/>
      <c r="B183" s="189"/>
      <c r="C183" s="189"/>
      <c r="D183" s="189"/>
      <c r="E183" s="189"/>
      <c r="F183" s="189"/>
      <c r="G183" s="189"/>
      <c r="H183" s="189"/>
      <c r="I183" s="189"/>
      <c r="J183" s="189"/>
      <c r="K183" s="189"/>
      <c r="M183" s="176"/>
    </row>
    <row r="184" spans="1:13" s="22" customFormat="1" ht="12.75" customHeight="1" x14ac:dyDescent="0.25">
      <c r="A184" s="117" t="s">
        <v>174</v>
      </c>
      <c r="B184" s="190" t="s">
        <v>57</v>
      </c>
      <c r="C184" s="190"/>
      <c r="D184" s="190"/>
      <c r="E184" s="190"/>
      <c r="F184" s="190"/>
      <c r="G184" s="190"/>
      <c r="H184" s="190"/>
      <c r="I184" s="190"/>
      <c r="J184" s="190"/>
      <c r="K184" s="190"/>
      <c r="M184" s="173"/>
    </row>
    <row r="185" spans="1:13" s="3" customFormat="1" ht="5.0999999999999996" customHeight="1" x14ac:dyDescent="0.25">
      <c r="A185" s="186"/>
      <c r="B185" s="186"/>
      <c r="C185" s="186"/>
      <c r="D185" s="186"/>
      <c r="E185" s="186"/>
      <c r="F185" s="186"/>
      <c r="G185" s="186"/>
      <c r="H185" s="186"/>
      <c r="I185" s="186"/>
      <c r="J185" s="186"/>
      <c r="K185" s="186"/>
      <c r="M185" s="95"/>
    </row>
    <row r="186" spans="1:13" s="3" customFormat="1" ht="12.75" customHeight="1" x14ac:dyDescent="0.25">
      <c r="A186" s="186" t="s">
        <v>58</v>
      </c>
      <c r="B186" s="186"/>
      <c r="C186" s="186"/>
      <c r="D186" s="186"/>
      <c r="E186" s="186"/>
      <c r="F186" s="186"/>
      <c r="G186" s="186"/>
      <c r="H186" s="186"/>
      <c r="I186" s="186"/>
      <c r="J186" s="186"/>
      <c r="K186" s="186"/>
      <c r="M186" s="174"/>
    </row>
    <row r="187" spans="1:13" s="2" customFormat="1" x14ac:dyDescent="0.25">
      <c r="A187" s="153" t="s">
        <v>0</v>
      </c>
      <c r="B187" s="196" t="s">
        <v>136</v>
      </c>
      <c r="C187" s="196"/>
      <c r="D187" s="196"/>
      <c r="E187" s="196"/>
      <c r="F187" s="196"/>
      <c r="G187" s="196"/>
      <c r="H187" s="196"/>
      <c r="I187" s="196"/>
      <c r="J187" s="196"/>
      <c r="K187" s="196"/>
      <c r="M187" s="177"/>
    </row>
    <row r="188" spans="1:13" s="2" customFormat="1" ht="12.75" customHeight="1" x14ac:dyDescent="0.25">
      <c r="A188" s="153" t="s">
        <v>1</v>
      </c>
      <c r="B188" s="196" t="s">
        <v>237</v>
      </c>
      <c r="C188" s="196"/>
      <c r="D188" s="196"/>
      <c r="E188" s="196"/>
      <c r="F188" s="196"/>
      <c r="G188" s="196"/>
      <c r="H188" s="196"/>
      <c r="I188" s="196"/>
      <c r="J188" s="196"/>
      <c r="K188" s="196"/>
      <c r="M188" s="177"/>
    </row>
    <row r="189" spans="1:13" s="2" customFormat="1" x14ac:dyDescent="0.25">
      <c r="A189" s="153" t="s">
        <v>2</v>
      </c>
      <c r="B189" s="196" t="s">
        <v>206</v>
      </c>
      <c r="C189" s="196"/>
      <c r="D189" s="196"/>
      <c r="E189" s="196"/>
      <c r="F189" s="196"/>
      <c r="G189" s="196"/>
      <c r="H189" s="196"/>
      <c r="I189" s="196"/>
      <c r="J189" s="196"/>
      <c r="K189" s="196"/>
      <c r="M189" s="177"/>
    </row>
    <row r="190" spans="1:13" s="2" customFormat="1" x14ac:dyDescent="0.25">
      <c r="A190" s="153" t="s">
        <v>3</v>
      </c>
      <c r="B190" s="196" t="s">
        <v>137</v>
      </c>
      <c r="C190" s="196"/>
      <c r="D190" s="196"/>
      <c r="E190" s="196"/>
      <c r="F190" s="196"/>
      <c r="G190" s="196"/>
      <c r="H190" s="196"/>
      <c r="I190" s="196"/>
      <c r="J190" s="196"/>
      <c r="K190" s="196"/>
      <c r="M190" s="177"/>
    </row>
    <row r="191" spans="1:13" s="2" customFormat="1" x14ac:dyDescent="0.25">
      <c r="A191" s="153" t="s">
        <v>4</v>
      </c>
      <c r="B191" s="196" t="s">
        <v>305</v>
      </c>
      <c r="C191" s="196"/>
      <c r="D191" s="196"/>
      <c r="E191" s="196"/>
      <c r="F191" s="196"/>
      <c r="G191" s="196"/>
      <c r="H191" s="196"/>
      <c r="I191" s="196"/>
      <c r="J191" s="196"/>
      <c r="K191" s="196"/>
      <c r="M191" s="177"/>
    </row>
    <row r="192" spans="1:13" s="2" customFormat="1" x14ac:dyDescent="0.25">
      <c r="A192" s="153" t="s">
        <v>152</v>
      </c>
      <c r="B192" s="196" t="s">
        <v>257</v>
      </c>
      <c r="C192" s="196"/>
      <c r="D192" s="196"/>
      <c r="E192" s="196"/>
      <c r="F192" s="196"/>
      <c r="G192" s="196"/>
      <c r="H192" s="196"/>
      <c r="I192" s="196"/>
      <c r="J192" s="196"/>
      <c r="K192" s="196"/>
      <c r="M192" s="177"/>
    </row>
    <row r="193" spans="1:23" s="2" customFormat="1" ht="26.1" customHeight="1" x14ac:dyDescent="0.25">
      <c r="A193" s="153" t="s">
        <v>174</v>
      </c>
      <c r="B193" s="196" t="s">
        <v>273</v>
      </c>
      <c r="C193" s="196"/>
      <c r="D193" s="196"/>
      <c r="E193" s="196"/>
      <c r="F193" s="196"/>
      <c r="G193" s="196"/>
      <c r="H193" s="196"/>
      <c r="I193" s="196"/>
      <c r="J193" s="196"/>
      <c r="K193" s="196"/>
      <c r="M193" s="177"/>
    </row>
    <row r="194" spans="1:23" s="3" customFormat="1" ht="5.0999999999999996" customHeight="1" x14ac:dyDescent="0.25">
      <c r="A194" s="185"/>
      <c r="B194" s="185"/>
      <c r="C194" s="185"/>
      <c r="D194" s="185"/>
      <c r="E194" s="185"/>
      <c r="F194" s="185"/>
      <c r="G194" s="185"/>
      <c r="H194" s="185"/>
      <c r="I194" s="185"/>
      <c r="J194" s="185"/>
      <c r="K194" s="185"/>
      <c r="M194" s="95"/>
    </row>
    <row r="195" spans="1:23" s="3" customFormat="1" ht="12.75" customHeight="1" x14ac:dyDescent="0.25">
      <c r="A195" s="197" t="s">
        <v>346</v>
      </c>
      <c r="B195" s="197"/>
      <c r="C195" s="197"/>
      <c r="D195" s="197"/>
      <c r="E195" s="197"/>
      <c r="F195" s="197"/>
      <c r="G195" s="197"/>
      <c r="H195" s="197"/>
      <c r="I195" s="197"/>
      <c r="J195" s="197"/>
      <c r="K195" s="197"/>
      <c r="M195" s="174"/>
    </row>
    <row r="196" spans="1:23" s="3" customFormat="1" ht="54" customHeight="1" x14ac:dyDescent="0.25">
      <c r="A196" s="198" t="s">
        <v>306</v>
      </c>
      <c r="B196" s="198"/>
      <c r="C196" s="198"/>
      <c r="D196" s="198"/>
      <c r="E196" s="198"/>
      <c r="F196" s="198"/>
      <c r="G196" s="198"/>
      <c r="H196" s="198"/>
      <c r="I196" s="198"/>
      <c r="J196" s="198"/>
      <c r="K196" s="198"/>
      <c r="M196" s="174"/>
    </row>
    <row r="197" spans="1:23" ht="12.75" customHeight="1" x14ac:dyDescent="0.25">
      <c r="A197" s="189"/>
      <c r="B197" s="189"/>
      <c r="C197" s="189"/>
      <c r="D197" s="189"/>
      <c r="E197" s="189"/>
      <c r="F197" s="189"/>
      <c r="G197" s="189"/>
      <c r="H197" s="189"/>
      <c r="I197" s="189"/>
      <c r="J197" s="189"/>
      <c r="K197" s="189"/>
      <c r="M197" s="176"/>
    </row>
    <row r="198" spans="1:23" s="22" customFormat="1" ht="12.75" customHeight="1" x14ac:dyDescent="0.25">
      <c r="A198" s="117" t="s">
        <v>175</v>
      </c>
      <c r="B198" s="190" t="s">
        <v>59</v>
      </c>
      <c r="C198" s="190"/>
      <c r="D198" s="190"/>
      <c r="E198" s="190"/>
      <c r="F198" s="190"/>
      <c r="G198" s="190"/>
      <c r="H198" s="190"/>
      <c r="I198" s="190"/>
      <c r="J198" s="190"/>
      <c r="K198" s="190"/>
      <c r="M198" s="173"/>
    </row>
    <row r="199" spans="1:23" s="3" customFormat="1" ht="5.0999999999999996" customHeight="1" x14ac:dyDescent="0.25">
      <c r="A199" s="188"/>
      <c r="B199" s="188"/>
      <c r="C199" s="188"/>
      <c r="D199" s="188"/>
      <c r="E199" s="188"/>
      <c r="F199" s="188"/>
      <c r="G199" s="188"/>
      <c r="H199" s="188"/>
      <c r="I199" s="188"/>
      <c r="J199" s="188"/>
      <c r="K199" s="188"/>
      <c r="M199" s="95"/>
    </row>
    <row r="200" spans="1:23" s="3" customFormat="1" ht="24.75" customHeight="1" x14ac:dyDescent="0.25">
      <c r="A200" s="188" t="s">
        <v>307</v>
      </c>
      <c r="B200" s="188"/>
      <c r="C200" s="188"/>
      <c r="D200" s="188"/>
      <c r="E200" s="188"/>
      <c r="F200" s="188"/>
      <c r="G200" s="188"/>
      <c r="H200" s="188"/>
      <c r="I200" s="188"/>
      <c r="J200" s="188"/>
      <c r="K200" s="188"/>
      <c r="M200" s="174"/>
    </row>
    <row r="201" spans="1:23" s="3" customFormat="1" ht="5.0999999999999996" customHeight="1" x14ac:dyDescent="0.25">
      <c r="A201" s="188"/>
      <c r="B201" s="188"/>
      <c r="C201" s="188"/>
      <c r="D201" s="188"/>
      <c r="E201" s="188"/>
      <c r="F201" s="188"/>
      <c r="G201" s="188"/>
      <c r="H201" s="188"/>
      <c r="I201" s="188"/>
      <c r="J201" s="188"/>
      <c r="K201" s="188"/>
      <c r="M201" s="95"/>
    </row>
    <row r="202" spans="1:23" s="3" customFormat="1" ht="12.75" customHeight="1" x14ac:dyDescent="0.25">
      <c r="A202" s="188" t="s">
        <v>60</v>
      </c>
      <c r="B202" s="188"/>
      <c r="C202" s="188"/>
      <c r="D202" s="188"/>
      <c r="E202" s="188"/>
      <c r="F202" s="188"/>
      <c r="G202" s="188"/>
      <c r="H202" s="188"/>
      <c r="I202" s="188"/>
      <c r="J202" s="188"/>
      <c r="K202" s="188"/>
      <c r="M202" s="174"/>
    </row>
    <row r="203" spans="1:23" s="3" customFormat="1" ht="5.0999999999999996" customHeight="1" x14ac:dyDescent="0.25">
      <c r="A203" s="185"/>
      <c r="B203" s="185"/>
      <c r="C203" s="185"/>
      <c r="D203" s="185"/>
      <c r="E203" s="185"/>
      <c r="F203" s="185"/>
      <c r="G203" s="185"/>
      <c r="H203" s="185"/>
      <c r="I203" s="185"/>
      <c r="J203" s="185"/>
      <c r="K203" s="185"/>
      <c r="M203" s="95"/>
    </row>
    <row r="204" spans="1:23" s="3" customFormat="1" ht="13.5" customHeight="1" x14ac:dyDescent="0.25">
      <c r="A204" s="188" t="s">
        <v>24</v>
      </c>
      <c r="B204" s="188"/>
      <c r="C204" s="188"/>
      <c r="D204" s="188"/>
      <c r="E204" s="188"/>
      <c r="F204" s="188"/>
      <c r="G204" s="188"/>
      <c r="H204" s="188"/>
      <c r="I204" s="188"/>
      <c r="J204" s="188"/>
      <c r="K204" s="188"/>
      <c r="M204" s="194"/>
      <c r="N204" s="194"/>
      <c r="O204" s="194"/>
      <c r="P204" s="194"/>
      <c r="Q204" s="194"/>
      <c r="R204" s="194"/>
      <c r="S204" s="194"/>
      <c r="T204" s="194"/>
      <c r="U204" s="194"/>
      <c r="V204" s="194"/>
      <c r="W204" s="194"/>
    </row>
    <row r="205" spans="1:23" s="3" customFormat="1" ht="12.95" customHeight="1" x14ac:dyDescent="0.25">
      <c r="A205" s="404" t="s">
        <v>416</v>
      </c>
      <c r="B205" s="404"/>
      <c r="C205" s="404"/>
      <c r="D205" s="404"/>
      <c r="E205" s="404"/>
      <c r="F205" s="404"/>
      <c r="G205" s="404"/>
      <c r="H205" s="404"/>
      <c r="I205" s="404"/>
      <c r="J205" s="404"/>
      <c r="K205" s="404"/>
      <c r="M205" s="195"/>
      <c r="N205" s="195"/>
      <c r="O205" s="195"/>
      <c r="P205" s="195"/>
      <c r="Q205" s="195"/>
      <c r="R205" s="195"/>
      <c r="S205" s="195"/>
      <c r="T205" s="195"/>
      <c r="U205" s="195"/>
      <c r="V205" s="195"/>
      <c r="W205" s="195"/>
    </row>
    <row r="206" spans="1:23" s="3" customFormat="1" ht="5.0999999999999996" customHeight="1" x14ac:dyDescent="0.25">
      <c r="A206" s="185"/>
      <c r="B206" s="185"/>
      <c r="C206" s="185"/>
      <c r="D206" s="185"/>
      <c r="E206" s="185"/>
      <c r="F206" s="185"/>
      <c r="G206" s="185"/>
      <c r="H206" s="185"/>
      <c r="I206" s="185"/>
      <c r="J206" s="185"/>
      <c r="K206" s="185"/>
      <c r="M206" s="95"/>
    </row>
    <row r="207" spans="1:23" s="3" customFormat="1" ht="13.5" customHeight="1" x14ac:dyDescent="0.25">
      <c r="A207" s="188" t="s">
        <v>61</v>
      </c>
      <c r="B207" s="188"/>
      <c r="C207" s="188"/>
      <c r="D207" s="188"/>
      <c r="E207" s="188"/>
      <c r="F207" s="188"/>
      <c r="G207" s="188"/>
      <c r="H207" s="188"/>
      <c r="I207" s="188"/>
      <c r="J207" s="188"/>
      <c r="K207" s="188"/>
      <c r="M207" s="194"/>
      <c r="N207" s="194"/>
      <c r="O207" s="194"/>
      <c r="P207" s="194"/>
      <c r="Q207" s="194"/>
      <c r="R207" s="194"/>
      <c r="S207" s="194"/>
      <c r="T207" s="194"/>
      <c r="U207" s="194"/>
      <c r="V207" s="194"/>
      <c r="W207" s="194"/>
    </row>
    <row r="208" spans="1:23" s="3" customFormat="1" ht="12.75" customHeight="1" x14ac:dyDescent="0.25">
      <c r="A208" s="194" t="s">
        <v>62</v>
      </c>
      <c r="B208" s="194"/>
      <c r="C208" s="194"/>
      <c r="D208" s="194"/>
      <c r="E208" s="194"/>
      <c r="F208" s="194"/>
      <c r="G208" s="194"/>
      <c r="H208" s="194"/>
      <c r="I208" s="194"/>
      <c r="J208" s="194"/>
      <c r="K208" s="194"/>
      <c r="M208" s="195"/>
      <c r="N208" s="195"/>
      <c r="O208" s="195"/>
      <c r="P208" s="195"/>
      <c r="Q208" s="195"/>
      <c r="R208" s="195"/>
      <c r="S208" s="195"/>
      <c r="T208" s="195"/>
      <c r="U208" s="195"/>
      <c r="V208" s="195"/>
      <c r="W208" s="195"/>
    </row>
    <row r="209" spans="1:23" s="3" customFormat="1" ht="5.0999999999999996" customHeight="1" x14ac:dyDescent="0.25">
      <c r="A209" s="185"/>
      <c r="B209" s="185"/>
      <c r="C209" s="185"/>
      <c r="D209" s="185"/>
      <c r="E209" s="185"/>
      <c r="F209" s="185"/>
      <c r="G209" s="185"/>
      <c r="H209" s="185"/>
      <c r="I209" s="185"/>
      <c r="J209" s="185"/>
      <c r="K209" s="185"/>
      <c r="M209" s="95"/>
    </row>
    <row r="210" spans="1:23" s="3" customFormat="1" ht="12.75" customHeight="1" x14ac:dyDescent="0.25">
      <c r="A210" s="221" t="s">
        <v>5</v>
      </c>
      <c r="B210" s="194"/>
      <c r="C210" s="194"/>
      <c r="D210" s="194"/>
      <c r="E210" s="194"/>
      <c r="F210" s="194"/>
      <c r="G210" s="194"/>
      <c r="H210" s="194"/>
      <c r="I210" s="194"/>
      <c r="J210" s="194"/>
      <c r="K210" s="194"/>
      <c r="M210" s="95"/>
    </row>
    <row r="211" spans="1:23" s="2" customFormat="1" x14ac:dyDescent="0.25">
      <c r="A211" s="1" t="s">
        <v>0</v>
      </c>
      <c r="B211" s="222" t="s">
        <v>6</v>
      </c>
      <c r="C211" s="222"/>
      <c r="D211" s="222"/>
      <c r="E211" s="199" t="s">
        <v>265</v>
      </c>
      <c r="F211" s="199"/>
      <c r="G211" s="199"/>
      <c r="H211" s="199"/>
      <c r="I211" s="199"/>
      <c r="J211" s="199"/>
      <c r="K211" s="199"/>
      <c r="M211" s="177" t="s">
        <v>264</v>
      </c>
    </row>
    <row r="212" spans="1:23" s="2" customFormat="1" ht="27" customHeight="1" x14ac:dyDescent="0.25">
      <c r="A212" s="1" t="s">
        <v>1</v>
      </c>
      <c r="B212" s="5" t="s">
        <v>7</v>
      </c>
      <c r="C212" s="1"/>
      <c r="D212" s="1"/>
      <c r="E212" s="194" t="s">
        <v>63</v>
      </c>
      <c r="F212" s="194"/>
      <c r="G212" s="194"/>
      <c r="H212" s="194"/>
      <c r="I212" s="194"/>
      <c r="J212" s="194"/>
      <c r="K212" s="194"/>
      <c r="M212" s="179"/>
    </row>
    <row r="213" spans="1:23" s="2" customFormat="1" x14ac:dyDescent="0.25">
      <c r="A213" s="1" t="s">
        <v>2</v>
      </c>
      <c r="B213" s="5" t="s">
        <v>8</v>
      </c>
      <c r="C213" s="1"/>
      <c r="D213" s="1"/>
      <c r="E213" s="199" t="str">
        <f>A10</f>
        <v>JN–09–24</v>
      </c>
      <c r="F213" s="199"/>
      <c r="G213" s="199"/>
      <c r="H213" s="199"/>
      <c r="I213" s="199"/>
      <c r="J213" s="199"/>
      <c r="K213" s="199"/>
      <c r="M213" s="179"/>
    </row>
    <row r="214" spans="1:23" s="2" customFormat="1" ht="12.75" customHeight="1" x14ac:dyDescent="0.25">
      <c r="A214" s="1" t="s">
        <v>3</v>
      </c>
      <c r="B214" s="5" t="s">
        <v>9</v>
      </c>
      <c r="C214" s="1"/>
      <c r="D214" s="1"/>
      <c r="E214" s="194" t="str">
        <f>A12</f>
        <v>Kupnja osobnog automobila, za IVKOM–VODE d.o.o., Ivanec</v>
      </c>
      <c r="F214" s="194"/>
      <c r="G214" s="194"/>
      <c r="H214" s="194"/>
      <c r="I214" s="194"/>
      <c r="J214" s="194"/>
      <c r="K214" s="194"/>
      <c r="M214" s="179"/>
    </row>
    <row r="215" spans="1:23" s="2" customFormat="1" x14ac:dyDescent="0.25">
      <c r="A215" s="1" t="s">
        <v>4</v>
      </c>
      <c r="B215" s="5" t="s">
        <v>155</v>
      </c>
      <c r="C215" s="1"/>
      <c r="D215" s="1"/>
      <c r="F215" s="2" t="str">
        <f>A224</f>
        <v xml:space="preserve">08.03.2024. godine, u 11:00 sati (lokalno vrijeme). </v>
      </c>
      <c r="M215" s="179"/>
    </row>
    <row r="216" spans="1:23" s="3" customFormat="1" ht="5.0999999999999996" customHeight="1" x14ac:dyDescent="0.25">
      <c r="A216" s="185"/>
      <c r="B216" s="185"/>
      <c r="C216" s="185"/>
      <c r="D216" s="185"/>
      <c r="E216" s="185"/>
      <c r="F216" s="185"/>
      <c r="G216" s="185"/>
      <c r="H216" s="185"/>
      <c r="I216" s="185"/>
      <c r="J216" s="185"/>
      <c r="K216" s="185"/>
      <c r="M216" s="95"/>
    </row>
    <row r="217" spans="1:23" s="3" customFormat="1" ht="13.5" customHeight="1" x14ac:dyDescent="0.25">
      <c r="A217" s="188" t="s">
        <v>66</v>
      </c>
      <c r="B217" s="188"/>
      <c r="C217" s="188"/>
      <c r="D217" s="188"/>
      <c r="E217" s="188"/>
      <c r="F217" s="188"/>
      <c r="G217" s="188"/>
      <c r="H217" s="188"/>
      <c r="I217" s="188"/>
      <c r="J217" s="188"/>
      <c r="K217" s="188"/>
      <c r="M217" s="194"/>
      <c r="N217" s="194"/>
      <c r="O217" s="194"/>
      <c r="P217" s="194"/>
      <c r="Q217" s="194"/>
      <c r="R217" s="194"/>
      <c r="S217" s="194"/>
      <c r="T217" s="194"/>
      <c r="U217" s="194"/>
      <c r="V217" s="194"/>
      <c r="W217" s="194"/>
    </row>
    <row r="218" spans="1:23" s="3" customFormat="1" ht="12.75" customHeight="1" x14ac:dyDescent="0.25">
      <c r="A218" s="194" t="str">
        <f>M211</f>
        <v>IVKOM–VODE d.o.o., Ivanec, Vladimira Nazora 96b, 42240 Ivanec.</v>
      </c>
      <c r="B218" s="194"/>
      <c r="C218" s="194"/>
      <c r="D218" s="194"/>
      <c r="E218" s="194"/>
      <c r="F218" s="194"/>
      <c r="G218" s="194"/>
      <c r="H218" s="194"/>
      <c r="I218" s="194"/>
      <c r="J218" s="194"/>
      <c r="K218" s="194"/>
      <c r="M218" s="195"/>
      <c r="N218" s="195"/>
      <c r="O218" s="195"/>
      <c r="P218" s="195"/>
      <c r="Q218" s="195"/>
      <c r="R218" s="195"/>
      <c r="S218" s="195"/>
      <c r="T218" s="195"/>
      <c r="U218" s="195"/>
      <c r="V218" s="195"/>
      <c r="W218" s="195"/>
    </row>
    <row r="219" spans="1:23" s="3" customFormat="1" ht="5.0999999999999996" customHeight="1" x14ac:dyDescent="0.25">
      <c r="A219" s="185"/>
      <c r="B219" s="185"/>
      <c r="C219" s="185"/>
      <c r="D219" s="185"/>
      <c r="E219" s="185"/>
      <c r="F219" s="185"/>
      <c r="G219" s="185"/>
      <c r="H219" s="185"/>
      <c r="I219" s="185"/>
      <c r="J219" s="185"/>
      <c r="K219" s="185"/>
      <c r="M219" s="95"/>
    </row>
    <row r="220" spans="1:23" s="3" customFormat="1" ht="13.5" customHeight="1" x14ac:dyDescent="0.25">
      <c r="A220" s="188" t="s">
        <v>64</v>
      </c>
      <c r="B220" s="188"/>
      <c r="C220" s="188"/>
      <c r="D220" s="188"/>
      <c r="E220" s="188"/>
      <c r="F220" s="188"/>
      <c r="G220" s="188"/>
      <c r="H220" s="188"/>
      <c r="I220" s="188"/>
      <c r="J220" s="188"/>
      <c r="K220" s="188"/>
      <c r="M220" s="194"/>
      <c r="N220" s="194"/>
      <c r="O220" s="194"/>
      <c r="P220" s="194"/>
      <c r="Q220" s="194"/>
      <c r="R220" s="194"/>
      <c r="S220" s="194"/>
      <c r="T220" s="194"/>
      <c r="U220" s="194"/>
      <c r="V220" s="194"/>
      <c r="W220" s="194"/>
    </row>
    <row r="221" spans="1:23" s="3" customFormat="1" ht="12.75" customHeight="1" x14ac:dyDescent="0.25">
      <c r="A221" s="194" t="str">
        <f>A218</f>
        <v>IVKOM–VODE d.o.o., Ivanec, Vladimira Nazora 96b, 42240 Ivanec.</v>
      </c>
      <c r="B221" s="194"/>
      <c r="C221" s="194"/>
      <c r="D221" s="194"/>
      <c r="E221" s="194"/>
      <c r="F221" s="194"/>
      <c r="G221" s="194"/>
      <c r="H221" s="194"/>
      <c r="I221" s="194"/>
      <c r="J221" s="194"/>
      <c r="K221" s="194"/>
      <c r="M221" s="195"/>
      <c r="N221" s="195"/>
      <c r="O221" s="195"/>
      <c r="P221" s="195"/>
      <c r="Q221" s="195"/>
      <c r="R221" s="195"/>
      <c r="S221" s="195"/>
      <c r="T221" s="195"/>
      <c r="U221" s="195"/>
      <c r="V221" s="195"/>
      <c r="W221" s="195"/>
    </row>
    <row r="222" spans="1:23" s="3" customFormat="1" ht="5.0999999999999996" customHeight="1" x14ac:dyDescent="0.25">
      <c r="A222" s="185"/>
      <c r="B222" s="185"/>
      <c r="C222" s="185"/>
      <c r="D222" s="185"/>
      <c r="E222" s="185"/>
      <c r="F222" s="185"/>
      <c r="G222" s="185"/>
      <c r="H222" s="185"/>
      <c r="I222" s="185"/>
      <c r="J222" s="185"/>
      <c r="K222" s="185"/>
      <c r="M222" s="95"/>
    </row>
    <row r="223" spans="1:23" s="3" customFormat="1" ht="13.5" customHeight="1" x14ac:dyDescent="0.25">
      <c r="A223" s="188" t="s">
        <v>65</v>
      </c>
      <c r="B223" s="188"/>
      <c r="C223" s="188"/>
      <c r="D223" s="188"/>
      <c r="E223" s="188"/>
      <c r="F223" s="188"/>
      <c r="G223" s="188"/>
      <c r="H223" s="188"/>
      <c r="I223" s="188"/>
      <c r="J223" s="188"/>
      <c r="K223" s="188"/>
      <c r="M223" s="194"/>
      <c r="N223" s="194"/>
      <c r="O223" s="194"/>
      <c r="P223" s="194"/>
      <c r="Q223" s="194"/>
      <c r="R223" s="194"/>
      <c r="S223" s="194"/>
      <c r="T223" s="194"/>
      <c r="U223" s="194"/>
      <c r="V223" s="194"/>
      <c r="W223" s="194"/>
    </row>
    <row r="224" spans="1:23" s="3" customFormat="1" ht="12.95" customHeight="1" x14ac:dyDescent="0.25">
      <c r="A224" s="404" t="s">
        <v>417</v>
      </c>
      <c r="B224" s="404"/>
      <c r="C224" s="404"/>
      <c r="D224" s="404"/>
      <c r="E224" s="404"/>
      <c r="F224" s="404"/>
      <c r="G224" s="404"/>
      <c r="H224" s="404"/>
      <c r="I224" s="404"/>
      <c r="J224" s="404"/>
      <c r="K224" s="404"/>
      <c r="M224" s="195"/>
      <c r="N224" s="195"/>
      <c r="O224" s="195"/>
      <c r="P224" s="195"/>
      <c r="Q224" s="195"/>
      <c r="R224" s="195"/>
      <c r="S224" s="195"/>
      <c r="T224" s="195"/>
      <c r="U224" s="195"/>
      <c r="V224" s="195"/>
      <c r="W224" s="195"/>
    </row>
    <row r="225" spans="1:23" s="3" customFormat="1" ht="5.0999999999999996" customHeight="1" x14ac:dyDescent="0.25">
      <c r="A225" s="185"/>
      <c r="B225" s="185"/>
      <c r="C225" s="185"/>
      <c r="D225" s="185"/>
      <c r="E225" s="185"/>
      <c r="F225" s="185"/>
      <c r="G225" s="185"/>
      <c r="H225" s="185"/>
      <c r="I225" s="185"/>
      <c r="J225" s="185"/>
      <c r="K225" s="185"/>
      <c r="M225" s="95"/>
    </row>
    <row r="226" spans="1:23" s="3" customFormat="1" ht="13.5" customHeight="1" x14ac:dyDescent="0.25">
      <c r="A226" s="188" t="s">
        <v>67</v>
      </c>
      <c r="B226" s="188"/>
      <c r="C226" s="188"/>
      <c r="D226" s="188"/>
      <c r="E226" s="188"/>
      <c r="F226" s="188"/>
      <c r="G226" s="188"/>
      <c r="H226" s="188"/>
      <c r="I226" s="188"/>
      <c r="J226" s="188"/>
      <c r="K226" s="188"/>
      <c r="M226" s="194"/>
      <c r="N226" s="194"/>
      <c r="O226" s="194"/>
      <c r="P226" s="194"/>
      <c r="Q226" s="194"/>
      <c r="R226" s="194"/>
      <c r="S226" s="194"/>
      <c r="T226" s="194"/>
      <c r="U226" s="194"/>
      <c r="V226" s="194"/>
      <c r="W226" s="194"/>
    </row>
    <row r="227" spans="1:23" s="3" customFormat="1" ht="12.75" customHeight="1" x14ac:dyDescent="0.25">
      <c r="A227" s="188" t="s">
        <v>308</v>
      </c>
      <c r="B227" s="188"/>
      <c r="C227" s="188"/>
      <c r="D227" s="188"/>
      <c r="E227" s="188"/>
      <c r="F227" s="188"/>
      <c r="G227" s="188"/>
      <c r="H227" s="188"/>
      <c r="I227" s="188"/>
      <c r="J227" s="188"/>
      <c r="K227" s="188"/>
      <c r="M227" s="195"/>
      <c r="N227" s="195"/>
      <c r="O227" s="195"/>
      <c r="P227" s="195"/>
      <c r="Q227" s="195"/>
      <c r="R227" s="195"/>
      <c r="S227" s="195"/>
      <c r="T227" s="195"/>
      <c r="U227" s="195"/>
      <c r="V227" s="195"/>
      <c r="W227" s="195"/>
    </row>
    <row r="228" spans="1:23" ht="12.75" customHeight="1" x14ac:dyDescent="0.25">
      <c r="A228" s="189"/>
      <c r="B228" s="189"/>
      <c r="C228" s="189"/>
      <c r="D228" s="189"/>
      <c r="E228" s="189"/>
      <c r="F228" s="189"/>
      <c r="G228" s="189"/>
      <c r="H228" s="189"/>
      <c r="I228" s="189"/>
      <c r="J228" s="189"/>
      <c r="K228" s="189"/>
      <c r="M228" s="176"/>
    </row>
    <row r="229" spans="1:23" s="22" customFormat="1" ht="12.75" customHeight="1" x14ac:dyDescent="0.25">
      <c r="A229" s="117" t="s">
        <v>337</v>
      </c>
      <c r="B229" s="190" t="s">
        <v>68</v>
      </c>
      <c r="C229" s="190"/>
      <c r="D229" s="190"/>
      <c r="E229" s="190"/>
      <c r="F229" s="190"/>
      <c r="G229" s="190"/>
      <c r="H229" s="190"/>
      <c r="I229" s="190"/>
      <c r="J229" s="190"/>
      <c r="K229" s="190"/>
      <c r="M229" s="173"/>
    </row>
    <row r="230" spans="1:23" s="3" customFormat="1" ht="4.5" customHeight="1" x14ac:dyDescent="0.25">
      <c r="A230" s="186"/>
      <c r="B230" s="186"/>
      <c r="C230" s="186"/>
      <c r="D230" s="186"/>
      <c r="E230" s="186"/>
      <c r="F230" s="186"/>
      <c r="G230" s="186"/>
      <c r="H230" s="186"/>
      <c r="I230" s="186"/>
      <c r="J230" s="186"/>
      <c r="K230" s="186"/>
      <c r="M230" s="95"/>
    </row>
    <row r="231" spans="1:23" s="3" customFormat="1" ht="12.75" customHeight="1" x14ac:dyDescent="0.25">
      <c r="A231" s="186" t="s">
        <v>238</v>
      </c>
      <c r="B231" s="186"/>
      <c r="C231" s="186"/>
      <c r="D231" s="186"/>
      <c r="E231" s="186"/>
      <c r="F231" s="186"/>
      <c r="G231" s="186"/>
      <c r="H231" s="186"/>
      <c r="I231" s="186"/>
      <c r="J231" s="186"/>
      <c r="K231" s="186"/>
      <c r="M231" s="174"/>
    </row>
    <row r="232" spans="1:23" s="3" customFormat="1" ht="39.950000000000003" customHeight="1" x14ac:dyDescent="0.25">
      <c r="A232" s="214" t="s">
        <v>336</v>
      </c>
      <c r="B232" s="185"/>
      <c r="C232" s="185"/>
      <c r="D232" s="185"/>
      <c r="E232" s="185"/>
      <c r="F232" s="185"/>
      <c r="G232" s="185"/>
      <c r="H232" s="185"/>
      <c r="I232" s="185"/>
      <c r="J232" s="185"/>
      <c r="K232" s="185"/>
      <c r="M232" s="95"/>
    </row>
    <row r="233" spans="1:23" s="3" customFormat="1" ht="5.0999999999999996" customHeight="1" x14ac:dyDescent="0.25">
      <c r="A233" s="185"/>
      <c r="B233" s="185"/>
      <c r="C233" s="185"/>
      <c r="D233" s="185"/>
      <c r="E233" s="185"/>
      <c r="F233" s="185"/>
      <c r="G233" s="185"/>
      <c r="H233" s="185"/>
      <c r="I233" s="185"/>
      <c r="J233" s="185"/>
      <c r="K233" s="185"/>
      <c r="M233" s="95"/>
    </row>
    <row r="234" spans="1:23" s="3" customFormat="1" ht="12.75" customHeight="1" x14ac:dyDescent="0.25">
      <c r="A234" s="185" t="s">
        <v>69</v>
      </c>
      <c r="B234" s="185"/>
      <c r="C234" s="185"/>
      <c r="D234" s="185"/>
      <c r="E234" s="185"/>
      <c r="F234" s="185"/>
      <c r="G234" s="185"/>
      <c r="H234" s="185"/>
      <c r="I234" s="185"/>
      <c r="J234" s="185"/>
      <c r="K234" s="185"/>
      <c r="M234" s="174"/>
    </row>
    <row r="235" spans="1:23" s="3" customFormat="1" ht="27" customHeight="1" x14ac:dyDescent="0.25">
      <c r="A235" s="188" t="s">
        <v>225</v>
      </c>
      <c r="B235" s="188"/>
      <c r="C235" s="188"/>
      <c r="D235" s="188"/>
      <c r="E235" s="188"/>
      <c r="F235" s="188"/>
      <c r="G235" s="188"/>
      <c r="H235" s="188"/>
      <c r="I235" s="188"/>
      <c r="J235" s="188"/>
      <c r="K235" s="188"/>
      <c r="M235" s="174"/>
      <c r="N235" s="23"/>
      <c r="O235" s="23"/>
      <c r="P235" s="23"/>
      <c r="Q235" s="23"/>
      <c r="R235" s="23"/>
      <c r="S235" s="23"/>
      <c r="T235" s="23"/>
      <c r="U235" s="23"/>
      <c r="V235" s="23"/>
      <c r="W235" s="23"/>
    </row>
    <row r="236" spans="1:23" ht="9.9499999999999993" customHeight="1" x14ac:dyDescent="0.25">
      <c r="A236" s="109"/>
      <c r="B236" s="109"/>
      <c r="C236" s="109"/>
      <c r="D236" s="109"/>
      <c r="E236" s="109"/>
      <c r="F236" s="109"/>
      <c r="G236" s="109"/>
      <c r="H236" s="109"/>
      <c r="I236" s="109"/>
      <c r="J236" s="109"/>
      <c r="K236" s="109"/>
    </row>
    <row r="237" spans="1:23" ht="9.9499999999999993" customHeight="1" x14ac:dyDescent="0.25">
      <c r="A237" s="109"/>
      <c r="B237" s="109"/>
      <c r="C237" s="109"/>
      <c r="D237" s="109"/>
      <c r="E237" s="109"/>
      <c r="F237" s="109"/>
      <c r="G237" s="109"/>
      <c r="H237" s="109"/>
      <c r="I237" s="109"/>
      <c r="J237" s="109"/>
      <c r="K237" s="109"/>
    </row>
    <row r="238" spans="1:23" ht="14.1" customHeight="1" x14ac:dyDescent="0.25">
      <c r="A238" s="110" t="s">
        <v>254</v>
      </c>
      <c r="B238" s="109"/>
      <c r="C238" s="217" t="s">
        <v>400</v>
      </c>
      <c r="D238" s="218"/>
      <c r="E238" s="218"/>
      <c r="F238" s="109"/>
      <c r="G238" s="109"/>
      <c r="H238" s="109"/>
      <c r="I238" s="109"/>
      <c r="J238" s="109"/>
      <c r="K238" s="109"/>
    </row>
    <row r="239" spans="1:23" ht="5.0999999999999996" customHeight="1" x14ac:dyDescent="0.25">
      <c r="A239" s="109"/>
      <c r="B239" s="109"/>
      <c r="C239" s="111"/>
      <c r="D239" s="112"/>
      <c r="E239" s="112"/>
      <c r="F239" s="109"/>
      <c r="G239" s="109"/>
      <c r="H239" s="109"/>
      <c r="I239" s="109"/>
      <c r="J239" s="109"/>
      <c r="K239" s="109"/>
    </row>
    <row r="240" spans="1:23" ht="14.1" customHeight="1" x14ac:dyDescent="0.25">
      <c r="A240" s="110" t="s">
        <v>255</v>
      </c>
      <c r="B240" s="109"/>
      <c r="C240" s="217" t="s">
        <v>410</v>
      </c>
      <c r="D240" s="218"/>
      <c r="E240" s="218"/>
      <c r="F240" s="109"/>
      <c r="G240" s="109"/>
      <c r="H240" s="109"/>
      <c r="I240" s="109"/>
      <c r="J240" s="109"/>
      <c r="K240" s="109"/>
    </row>
    <row r="241" spans="1:11" ht="5.0999999999999996" customHeight="1" x14ac:dyDescent="0.25">
      <c r="A241" s="109"/>
      <c r="B241" s="109"/>
      <c r="C241" s="111"/>
      <c r="D241" s="112"/>
      <c r="E241" s="112"/>
      <c r="F241" s="109"/>
      <c r="G241" s="109"/>
      <c r="H241" s="109"/>
      <c r="I241" s="109"/>
      <c r="J241" s="109"/>
      <c r="K241" s="109"/>
    </row>
    <row r="242" spans="1:11" ht="14.1" customHeight="1" x14ac:dyDescent="0.25">
      <c r="A242" s="110" t="s">
        <v>256</v>
      </c>
      <c r="B242" s="109"/>
      <c r="C242" s="215" t="str">
        <f>M17</f>
        <v>JN–09–24</v>
      </c>
      <c r="D242" s="216"/>
      <c r="E242" s="216"/>
      <c r="F242" s="109"/>
      <c r="G242" s="109"/>
      <c r="H242" s="109"/>
      <c r="I242" s="109"/>
      <c r="J242" s="109"/>
      <c r="K242" s="109"/>
    </row>
    <row r="243" spans="1:11" ht="9.9499999999999993" customHeight="1" x14ac:dyDescent="0.25">
      <c r="A243" s="109"/>
      <c r="B243" s="109"/>
      <c r="C243" s="109"/>
      <c r="D243" s="109"/>
      <c r="E243" s="109"/>
      <c r="F243" s="109"/>
      <c r="G243" s="109"/>
      <c r="H243" s="109"/>
      <c r="I243" s="109"/>
      <c r="J243" s="109"/>
      <c r="K243" s="109"/>
    </row>
    <row r="244" spans="1:11" ht="9.9499999999999993" customHeight="1" x14ac:dyDescent="0.25">
      <c r="A244" s="109"/>
      <c r="B244" s="109"/>
      <c r="C244" s="109"/>
      <c r="D244" s="109"/>
      <c r="E244" s="109"/>
      <c r="F244" s="109"/>
      <c r="G244" s="109"/>
      <c r="H244" s="109"/>
      <c r="I244" s="109"/>
      <c r="J244" s="109"/>
      <c r="K244" s="109"/>
    </row>
    <row r="245" spans="1:11" ht="12.75" customHeight="1" x14ac:dyDescent="0.25">
      <c r="A245" s="219" t="s">
        <v>411</v>
      </c>
      <c r="B245" s="219"/>
      <c r="C245" s="219"/>
      <c r="D245" s="219"/>
      <c r="J245" s="213" t="s">
        <v>234</v>
      </c>
      <c r="K245" s="213"/>
    </row>
    <row r="246" spans="1:11" ht="12.75" customHeight="1" x14ac:dyDescent="0.25">
      <c r="J246" s="212" t="s">
        <v>266</v>
      </c>
      <c r="K246" s="212"/>
    </row>
    <row r="247" spans="1:11" ht="12.75" customHeight="1" x14ac:dyDescent="0.25">
      <c r="K247" s="4"/>
    </row>
  </sheetData>
  <mergeCells count="246">
    <mergeCell ref="A206:K206"/>
    <mergeCell ref="B192:K192"/>
    <mergeCell ref="B184:K184"/>
    <mergeCell ref="A226:K226"/>
    <mergeCell ref="A171:K171"/>
    <mergeCell ref="A207:K207"/>
    <mergeCell ref="B193:K193"/>
    <mergeCell ref="A183:K183"/>
    <mergeCell ref="A185:K185"/>
    <mergeCell ref="A202:K202"/>
    <mergeCell ref="A203:K203"/>
    <mergeCell ref="A199:K199"/>
    <mergeCell ref="A200:K200"/>
    <mergeCell ref="A186:K186"/>
    <mergeCell ref="B198:K198"/>
    <mergeCell ref="A201:K201"/>
    <mergeCell ref="B187:K187"/>
    <mergeCell ref="B188:K188"/>
    <mergeCell ref="B190:K190"/>
    <mergeCell ref="B191:K191"/>
    <mergeCell ref="A205:K205"/>
    <mergeCell ref="A210:K210"/>
    <mergeCell ref="B211:D211"/>
    <mergeCell ref="E211:K211"/>
    <mergeCell ref="J246:K246"/>
    <mergeCell ref="J245:K245"/>
    <mergeCell ref="A230:K230"/>
    <mergeCell ref="A231:K231"/>
    <mergeCell ref="A232:K232"/>
    <mergeCell ref="C242:E242"/>
    <mergeCell ref="C240:E240"/>
    <mergeCell ref="C238:E238"/>
    <mergeCell ref="A245:D245"/>
    <mergeCell ref="A25:K25"/>
    <mergeCell ref="A26:K26"/>
    <mergeCell ref="A36:K36"/>
    <mergeCell ref="A37:K37"/>
    <mergeCell ref="A38:K38"/>
    <mergeCell ref="A67:K67"/>
    <mergeCell ref="B146:K146"/>
    <mergeCell ref="A157:K157"/>
    <mergeCell ref="A158:K158"/>
    <mergeCell ref="A100:K100"/>
    <mergeCell ref="A101:K101"/>
    <mergeCell ref="A102:K102"/>
    <mergeCell ref="A70:K70"/>
    <mergeCell ref="A77:K77"/>
    <mergeCell ref="A92:K92"/>
    <mergeCell ref="A103:K103"/>
    <mergeCell ref="A154:K154"/>
    <mergeCell ref="A155:K155"/>
    <mergeCell ref="A156:K156"/>
    <mergeCell ref="B33:K33"/>
    <mergeCell ref="A35:K35"/>
    <mergeCell ref="A150:K150"/>
    <mergeCell ref="A151:K151"/>
    <mergeCell ref="B122:K122"/>
    <mergeCell ref="B124:K124"/>
    <mergeCell ref="A125:K125"/>
    <mergeCell ref="B119:K119"/>
    <mergeCell ref="A107:K107"/>
    <mergeCell ref="B120:K120"/>
    <mergeCell ref="A109:K109"/>
    <mergeCell ref="B135:K135"/>
    <mergeCell ref="B116:K116"/>
    <mergeCell ref="B117:K117"/>
    <mergeCell ref="B118:K118"/>
    <mergeCell ref="B123:K123"/>
    <mergeCell ref="B121:K121"/>
    <mergeCell ref="A110:K110"/>
    <mergeCell ref="A108:K108"/>
    <mergeCell ref="A20:K20"/>
    <mergeCell ref="A27:K27"/>
    <mergeCell ref="B28:K28"/>
    <mergeCell ref="A87:K87"/>
    <mergeCell ref="A66:K66"/>
    <mergeCell ref="A49:K49"/>
    <mergeCell ref="A81:K81"/>
    <mergeCell ref="B43:K43"/>
    <mergeCell ref="A44:K44"/>
    <mergeCell ref="A45:K45"/>
    <mergeCell ref="A47:K47"/>
    <mergeCell ref="A48:K48"/>
    <mergeCell ref="A50:K50"/>
    <mergeCell ref="A51:K51"/>
    <mergeCell ref="A52:K52"/>
    <mergeCell ref="A53:K53"/>
    <mergeCell ref="C29:K29"/>
    <mergeCell ref="C30:K30"/>
    <mergeCell ref="C31:K31"/>
    <mergeCell ref="C32:K32"/>
    <mergeCell ref="A64:K64"/>
    <mergeCell ref="A62:K62"/>
    <mergeCell ref="A72:K72"/>
    <mergeCell ref="A73:K73"/>
    <mergeCell ref="A54:K54"/>
    <mergeCell ref="A55:K55"/>
    <mergeCell ref="A56:K56"/>
    <mergeCell ref="A57:K57"/>
    <mergeCell ref="A58:K58"/>
    <mergeCell ref="A97:K97"/>
    <mergeCell ref="A93:K93"/>
    <mergeCell ref="A94:K94"/>
    <mergeCell ref="A42:K42"/>
    <mergeCell ref="A68:K68"/>
    <mergeCell ref="M1:M5"/>
    <mergeCell ref="A14:K14"/>
    <mergeCell ref="A8:K8"/>
    <mergeCell ref="A9:K9"/>
    <mergeCell ref="A10:K10"/>
    <mergeCell ref="B21:K21"/>
    <mergeCell ref="A76:K76"/>
    <mergeCell ref="A13:K13"/>
    <mergeCell ref="A22:K22"/>
    <mergeCell ref="A23:K23"/>
    <mergeCell ref="A24:K24"/>
    <mergeCell ref="A75:K75"/>
    <mergeCell ref="A11:K11"/>
    <mergeCell ref="A12:K12"/>
    <mergeCell ref="A17:K17"/>
    <mergeCell ref="A19:K19"/>
    <mergeCell ref="A18:K18"/>
    <mergeCell ref="A59:K59"/>
    <mergeCell ref="B60:K60"/>
    <mergeCell ref="A71:K71"/>
    <mergeCell ref="A69:K69"/>
    <mergeCell ref="A63:K63"/>
    <mergeCell ref="A61:K61"/>
    <mergeCell ref="B34:K34"/>
    <mergeCell ref="E213:K213"/>
    <mergeCell ref="E214:K214"/>
    <mergeCell ref="A235:K235"/>
    <mergeCell ref="A234:K234"/>
    <mergeCell ref="A208:K208"/>
    <mergeCell ref="A225:K225"/>
    <mergeCell ref="A223:K223"/>
    <mergeCell ref="A227:K227"/>
    <mergeCell ref="A233:K233"/>
    <mergeCell ref="B229:K229"/>
    <mergeCell ref="A194:K194"/>
    <mergeCell ref="A195:K195"/>
    <mergeCell ref="A196:K196"/>
    <mergeCell ref="A197:K197"/>
    <mergeCell ref="M227:W227"/>
    <mergeCell ref="A228:K228"/>
    <mergeCell ref="M208:W208"/>
    <mergeCell ref="A222:K222"/>
    <mergeCell ref="M226:W226"/>
    <mergeCell ref="M224:W224"/>
    <mergeCell ref="A224:K224"/>
    <mergeCell ref="M223:W223"/>
    <mergeCell ref="M204:W204"/>
    <mergeCell ref="M207:W207"/>
    <mergeCell ref="M205:W205"/>
    <mergeCell ref="A219:K219"/>
    <mergeCell ref="A220:K220"/>
    <mergeCell ref="A221:K221"/>
    <mergeCell ref="A216:K216"/>
    <mergeCell ref="A217:K217"/>
    <mergeCell ref="A218:K218"/>
    <mergeCell ref="M218:W218"/>
    <mergeCell ref="M217:W217"/>
    <mergeCell ref="E212:K212"/>
    <mergeCell ref="M220:W220"/>
    <mergeCell ref="M221:W221"/>
    <mergeCell ref="A209:K209"/>
    <mergeCell ref="A204:K204"/>
    <mergeCell ref="A142:K142"/>
    <mergeCell ref="A143:K143"/>
    <mergeCell ref="A144:K144"/>
    <mergeCell ref="B147:K147"/>
    <mergeCell ref="A149:K149"/>
    <mergeCell ref="A148:K148"/>
    <mergeCell ref="A152:K152"/>
    <mergeCell ref="A153:K153"/>
    <mergeCell ref="B159:K159"/>
    <mergeCell ref="A167:K167"/>
    <mergeCell ref="A168:K168"/>
    <mergeCell ref="B169:K169"/>
    <mergeCell ref="B170:K170"/>
    <mergeCell ref="B177:K177"/>
    <mergeCell ref="B172:K172"/>
    <mergeCell ref="A173:K173"/>
    <mergeCell ref="A174:K174"/>
    <mergeCell ref="B175:K175"/>
    <mergeCell ref="C163:K163"/>
    <mergeCell ref="B189:K189"/>
    <mergeCell ref="B134:K134"/>
    <mergeCell ref="C178:K178"/>
    <mergeCell ref="A162:K162"/>
    <mergeCell ref="D166:K166"/>
    <mergeCell ref="D164:K164"/>
    <mergeCell ref="C165:K165"/>
    <mergeCell ref="B181:K181"/>
    <mergeCell ref="B182:K182"/>
    <mergeCell ref="A179:K179"/>
    <mergeCell ref="A180:K180"/>
    <mergeCell ref="C176:K176"/>
    <mergeCell ref="A106:K106"/>
    <mergeCell ref="A160:K160"/>
    <mergeCell ref="A161:K161"/>
    <mergeCell ref="A139:K139"/>
    <mergeCell ref="A104:K104"/>
    <mergeCell ref="A136:K136"/>
    <mergeCell ref="A137:K137"/>
    <mergeCell ref="A140:K140"/>
    <mergeCell ref="A141:K141"/>
    <mergeCell ref="A128:K128"/>
    <mergeCell ref="A129:K129"/>
    <mergeCell ref="A130:K130"/>
    <mergeCell ref="B131:K131"/>
    <mergeCell ref="B145:K145"/>
    <mergeCell ref="A111:K111"/>
    <mergeCell ref="B112:K112"/>
    <mergeCell ref="A113:K113"/>
    <mergeCell ref="A126:K126"/>
    <mergeCell ref="B138:K138"/>
    <mergeCell ref="B114:K114"/>
    <mergeCell ref="A115:K115"/>
    <mergeCell ref="B127:K127"/>
    <mergeCell ref="B132:K132"/>
    <mergeCell ref="B133:K133"/>
    <mergeCell ref="A16:K16"/>
    <mergeCell ref="A15:K15"/>
    <mergeCell ref="A105:K105"/>
    <mergeCell ref="A84:K84"/>
    <mergeCell ref="A82:K82"/>
    <mergeCell ref="A99:K99"/>
    <mergeCell ref="A95:K95"/>
    <mergeCell ref="C96:D96"/>
    <mergeCell ref="A85:K85"/>
    <mergeCell ref="A86:K86"/>
    <mergeCell ref="A39:K39"/>
    <mergeCell ref="A40:K40"/>
    <mergeCell ref="A41:K41"/>
    <mergeCell ref="A65:K65"/>
    <mergeCell ref="A74:K74"/>
    <mergeCell ref="A98:K98"/>
    <mergeCell ref="A88:K88"/>
    <mergeCell ref="A89:K89"/>
    <mergeCell ref="A91:K91"/>
    <mergeCell ref="A90:K90"/>
    <mergeCell ref="A83:K83"/>
    <mergeCell ref="A78:K78"/>
    <mergeCell ref="A79:K79"/>
    <mergeCell ref="A80:K80"/>
  </mergeCells>
  <phoneticPr fontId="63"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339933"/>
  </sheetPr>
  <dimension ref="A1:K115"/>
  <sheetViews>
    <sheetView zoomScale="130" zoomScaleNormal="130" zoomScaleSheetLayoutView="140" workbookViewId="0">
      <selection activeCell="J3" sqref="J3"/>
    </sheetView>
  </sheetViews>
  <sheetFormatPr defaultRowHeight="15" x14ac:dyDescent="0.2"/>
  <cols>
    <col min="1" max="1" width="3.28515625" style="38" customWidth="1"/>
    <col min="2" max="2" width="9" style="38" customWidth="1"/>
    <col min="3" max="3" width="21.5703125" style="37" customWidth="1"/>
    <col min="4" max="4" width="8.42578125" style="37" customWidth="1"/>
    <col min="5" max="5" width="10.140625" style="37" customWidth="1"/>
    <col min="6" max="6" width="12.28515625" style="36" customWidth="1"/>
    <col min="7" max="7" width="9.28515625" style="35" customWidth="1"/>
    <col min="8" max="8" width="8.5703125" style="35" customWidth="1"/>
    <col min="9" max="9" width="5.7109375" style="35" customWidth="1"/>
    <col min="10" max="10" width="90.140625" style="35" customWidth="1"/>
    <col min="11" max="11" width="11.5703125" style="34" customWidth="1"/>
    <col min="12" max="12" width="12.140625" style="33" customWidth="1"/>
    <col min="13" max="13" width="6.42578125" style="33" customWidth="1"/>
    <col min="14" max="14" width="10.42578125" style="33" customWidth="1"/>
    <col min="15" max="17" width="9.140625" style="33"/>
    <col min="18" max="18" width="6.5703125" style="33" customWidth="1"/>
    <col min="19" max="19" width="7.7109375" style="33" customWidth="1"/>
    <col min="20" max="20" width="9.28515625" style="33" customWidth="1"/>
    <col min="21" max="21" width="8" style="33" customWidth="1"/>
    <col min="22" max="22" width="8.28515625" style="33" customWidth="1"/>
    <col min="23" max="256" width="9.140625" style="33"/>
    <col min="257" max="257" width="5.28515625" style="33" customWidth="1"/>
    <col min="258" max="258" width="8.5703125" style="33" customWidth="1"/>
    <col min="259" max="259" width="21.5703125" style="33" customWidth="1"/>
    <col min="260" max="260" width="8.42578125" style="33" customWidth="1"/>
    <col min="261" max="261" width="10.140625" style="33" customWidth="1"/>
    <col min="262" max="262" width="12.28515625" style="33" customWidth="1"/>
    <col min="263" max="263" width="9.28515625" style="33" customWidth="1"/>
    <col min="264" max="264" width="10.7109375" style="33" customWidth="1"/>
    <col min="265" max="265" width="5.7109375" style="33" customWidth="1"/>
    <col min="266" max="266" width="7.42578125" style="33" customWidth="1"/>
    <col min="267" max="267" width="11.5703125" style="33" customWidth="1"/>
    <col min="268" max="268" width="12.140625" style="33" customWidth="1"/>
    <col min="269" max="269" width="6.42578125" style="33" customWidth="1"/>
    <col min="270" max="270" width="10.42578125" style="33" customWidth="1"/>
    <col min="271" max="273" width="9.140625" style="33"/>
    <col min="274" max="274" width="6.5703125" style="33" customWidth="1"/>
    <col min="275" max="275" width="7.7109375" style="33" customWidth="1"/>
    <col min="276" max="276" width="9.28515625" style="33" customWidth="1"/>
    <col min="277" max="277" width="8" style="33" customWidth="1"/>
    <col min="278" max="278" width="8.28515625" style="33" customWidth="1"/>
    <col min="279" max="512" width="9.140625" style="33"/>
    <col min="513" max="513" width="5.28515625" style="33" customWidth="1"/>
    <col min="514" max="514" width="8.5703125" style="33" customWidth="1"/>
    <col min="515" max="515" width="21.5703125" style="33" customWidth="1"/>
    <col min="516" max="516" width="8.42578125" style="33" customWidth="1"/>
    <col min="517" max="517" width="10.140625" style="33" customWidth="1"/>
    <col min="518" max="518" width="12.28515625" style="33" customWidth="1"/>
    <col min="519" max="519" width="9.28515625" style="33" customWidth="1"/>
    <col min="520" max="520" width="10.7109375" style="33" customWidth="1"/>
    <col min="521" max="521" width="5.7109375" style="33" customWidth="1"/>
    <col min="522" max="522" width="7.42578125" style="33" customWidth="1"/>
    <col min="523" max="523" width="11.5703125" style="33" customWidth="1"/>
    <col min="524" max="524" width="12.140625" style="33" customWidth="1"/>
    <col min="525" max="525" width="6.42578125" style="33" customWidth="1"/>
    <col min="526" max="526" width="10.42578125" style="33" customWidth="1"/>
    <col min="527" max="529" width="9.140625" style="33"/>
    <col min="530" max="530" width="6.5703125" style="33" customWidth="1"/>
    <col min="531" max="531" width="7.7109375" style="33" customWidth="1"/>
    <col min="532" max="532" width="9.28515625" style="33" customWidth="1"/>
    <col min="533" max="533" width="8" style="33" customWidth="1"/>
    <col min="534" max="534" width="8.28515625" style="33" customWidth="1"/>
    <col min="535" max="768" width="9.140625" style="33"/>
    <col min="769" max="769" width="5.28515625" style="33" customWidth="1"/>
    <col min="770" max="770" width="8.5703125" style="33" customWidth="1"/>
    <col min="771" max="771" width="21.5703125" style="33" customWidth="1"/>
    <col min="772" max="772" width="8.42578125" style="33" customWidth="1"/>
    <col min="773" max="773" width="10.140625" style="33" customWidth="1"/>
    <col min="774" max="774" width="12.28515625" style="33" customWidth="1"/>
    <col min="775" max="775" width="9.28515625" style="33" customWidth="1"/>
    <col min="776" max="776" width="10.7109375" style="33" customWidth="1"/>
    <col min="777" max="777" width="5.7109375" style="33" customWidth="1"/>
    <col min="778" max="778" width="7.42578125" style="33" customWidth="1"/>
    <col min="779" max="779" width="11.5703125" style="33" customWidth="1"/>
    <col min="780" max="780" width="12.140625" style="33" customWidth="1"/>
    <col min="781" max="781" width="6.42578125" style="33" customWidth="1"/>
    <col min="782" max="782" width="10.42578125" style="33" customWidth="1"/>
    <col min="783" max="785" width="9.140625" style="33"/>
    <col min="786" max="786" width="6.5703125" style="33" customWidth="1"/>
    <col min="787" max="787" width="7.7109375" style="33" customWidth="1"/>
    <col min="788" max="788" width="9.28515625" style="33" customWidth="1"/>
    <col min="789" max="789" width="8" style="33" customWidth="1"/>
    <col min="790" max="790" width="8.28515625" style="33" customWidth="1"/>
    <col min="791" max="1024" width="9.140625" style="33"/>
    <col min="1025" max="1025" width="5.28515625" style="33" customWidth="1"/>
    <col min="1026" max="1026" width="8.5703125" style="33" customWidth="1"/>
    <col min="1027" max="1027" width="21.5703125" style="33" customWidth="1"/>
    <col min="1028" max="1028" width="8.42578125" style="33" customWidth="1"/>
    <col min="1029" max="1029" width="10.140625" style="33" customWidth="1"/>
    <col min="1030" max="1030" width="12.28515625" style="33" customWidth="1"/>
    <col min="1031" max="1031" width="9.28515625" style="33" customWidth="1"/>
    <col min="1032" max="1032" width="10.7109375" style="33" customWidth="1"/>
    <col min="1033" max="1033" width="5.7109375" style="33" customWidth="1"/>
    <col min="1034" max="1034" width="7.42578125" style="33" customWidth="1"/>
    <col min="1035" max="1035" width="11.5703125" style="33" customWidth="1"/>
    <col min="1036" max="1036" width="12.140625" style="33" customWidth="1"/>
    <col min="1037" max="1037" width="6.42578125" style="33" customWidth="1"/>
    <col min="1038" max="1038" width="10.42578125" style="33" customWidth="1"/>
    <col min="1039" max="1041" width="9.140625" style="33"/>
    <col min="1042" max="1042" width="6.5703125" style="33" customWidth="1"/>
    <col min="1043" max="1043" width="7.7109375" style="33" customWidth="1"/>
    <col min="1044" max="1044" width="9.28515625" style="33" customWidth="1"/>
    <col min="1045" max="1045" width="8" style="33" customWidth="1"/>
    <col min="1046" max="1046" width="8.28515625" style="33" customWidth="1"/>
    <col min="1047" max="1280" width="9.140625" style="33"/>
    <col min="1281" max="1281" width="5.28515625" style="33" customWidth="1"/>
    <col min="1282" max="1282" width="8.5703125" style="33" customWidth="1"/>
    <col min="1283" max="1283" width="21.5703125" style="33" customWidth="1"/>
    <col min="1284" max="1284" width="8.42578125" style="33" customWidth="1"/>
    <col min="1285" max="1285" width="10.140625" style="33" customWidth="1"/>
    <col min="1286" max="1286" width="12.28515625" style="33" customWidth="1"/>
    <col min="1287" max="1287" width="9.28515625" style="33" customWidth="1"/>
    <col min="1288" max="1288" width="10.7109375" style="33" customWidth="1"/>
    <col min="1289" max="1289" width="5.7109375" style="33" customWidth="1"/>
    <col min="1290" max="1290" width="7.42578125" style="33" customWidth="1"/>
    <col min="1291" max="1291" width="11.5703125" style="33" customWidth="1"/>
    <col min="1292" max="1292" width="12.140625" style="33" customWidth="1"/>
    <col min="1293" max="1293" width="6.42578125" style="33" customWidth="1"/>
    <col min="1294" max="1294" width="10.42578125" style="33" customWidth="1"/>
    <col min="1295" max="1297" width="9.140625" style="33"/>
    <col min="1298" max="1298" width="6.5703125" style="33" customWidth="1"/>
    <col min="1299" max="1299" width="7.7109375" style="33" customWidth="1"/>
    <col min="1300" max="1300" width="9.28515625" style="33" customWidth="1"/>
    <col min="1301" max="1301" width="8" style="33" customWidth="1"/>
    <col min="1302" max="1302" width="8.28515625" style="33" customWidth="1"/>
    <col min="1303" max="1536" width="9.140625" style="33"/>
    <col min="1537" max="1537" width="5.28515625" style="33" customWidth="1"/>
    <col min="1538" max="1538" width="8.5703125" style="33" customWidth="1"/>
    <col min="1539" max="1539" width="21.5703125" style="33" customWidth="1"/>
    <col min="1540" max="1540" width="8.42578125" style="33" customWidth="1"/>
    <col min="1541" max="1541" width="10.140625" style="33" customWidth="1"/>
    <col min="1542" max="1542" width="12.28515625" style="33" customWidth="1"/>
    <col min="1543" max="1543" width="9.28515625" style="33" customWidth="1"/>
    <col min="1544" max="1544" width="10.7109375" style="33" customWidth="1"/>
    <col min="1545" max="1545" width="5.7109375" style="33" customWidth="1"/>
    <col min="1546" max="1546" width="7.42578125" style="33" customWidth="1"/>
    <col min="1547" max="1547" width="11.5703125" style="33" customWidth="1"/>
    <col min="1548" max="1548" width="12.140625" style="33" customWidth="1"/>
    <col min="1549" max="1549" width="6.42578125" style="33" customWidth="1"/>
    <col min="1550" max="1550" width="10.42578125" style="33" customWidth="1"/>
    <col min="1551" max="1553" width="9.140625" style="33"/>
    <col min="1554" max="1554" width="6.5703125" style="33" customWidth="1"/>
    <col min="1555" max="1555" width="7.7109375" style="33" customWidth="1"/>
    <col min="1556" max="1556" width="9.28515625" style="33" customWidth="1"/>
    <col min="1557" max="1557" width="8" style="33" customWidth="1"/>
    <col min="1558" max="1558" width="8.28515625" style="33" customWidth="1"/>
    <col min="1559" max="1792" width="9.140625" style="33"/>
    <col min="1793" max="1793" width="5.28515625" style="33" customWidth="1"/>
    <col min="1794" max="1794" width="8.5703125" style="33" customWidth="1"/>
    <col min="1795" max="1795" width="21.5703125" style="33" customWidth="1"/>
    <col min="1796" max="1796" width="8.42578125" style="33" customWidth="1"/>
    <col min="1797" max="1797" width="10.140625" style="33" customWidth="1"/>
    <col min="1798" max="1798" width="12.28515625" style="33" customWidth="1"/>
    <col min="1799" max="1799" width="9.28515625" style="33" customWidth="1"/>
    <col min="1800" max="1800" width="10.7109375" style="33" customWidth="1"/>
    <col min="1801" max="1801" width="5.7109375" style="33" customWidth="1"/>
    <col min="1802" max="1802" width="7.42578125" style="33" customWidth="1"/>
    <col min="1803" max="1803" width="11.5703125" style="33" customWidth="1"/>
    <col min="1804" max="1804" width="12.140625" style="33" customWidth="1"/>
    <col min="1805" max="1805" width="6.42578125" style="33" customWidth="1"/>
    <col min="1806" max="1806" width="10.42578125" style="33" customWidth="1"/>
    <col min="1807" max="1809" width="9.140625" style="33"/>
    <col min="1810" max="1810" width="6.5703125" style="33" customWidth="1"/>
    <col min="1811" max="1811" width="7.7109375" style="33" customWidth="1"/>
    <col min="1812" max="1812" width="9.28515625" style="33" customWidth="1"/>
    <col min="1813" max="1813" width="8" style="33" customWidth="1"/>
    <col min="1814" max="1814" width="8.28515625" style="33" customWidth="1"/>
    <col min="1815" max="2048" width="9.140625" style="33"/>
    <col min="2049" max="2049" width="5.28515625" style="33" customWidth="1"/>
    <col min="2050" max="2050" width="8.5703125" style="33" customWidth="1"/>
    <col min="2051" max="2051" width="21.5703125" style="33" customWidth="1"/>
    <col min="2052" max="2052" width="8.42578125" style="33" customWidth="1"/>
    <col min="2053" max="2053" width="10.140625" style="33" customWidth="1"/>
    <col min="2054" max="2054" width="12.28515625" style="33" customWidth="1"/>
    <col min="2055" max="2055" width="9.28515625" style="33" customWidth="1"/>
    <col min="2056" max="2056" width="10.7109375" style="33" customWidth="1"/>
    <col min="2057" max="2057" width="5.7109375" style="33" customWidth="1"/>
    <col min="2058" max="2058" width="7.42578125" style="33" customWidth="1"/>
    <col min="2059" max="2059" width="11.5703125" style="33" customWidth="1"/>
    <col min="2060" max="2060" width="12.140625" style="33" customWidth="1"/>
    <col min="2061" max="2061" width="6.42578125" style="33" customWidth="1"/>
    <col min="2062" max="2062" width="10.42578125" style="33" customWidth="1"/>
    <col min="2063" max="2065" width="9.140625" style="33"/>
    <col min="2066" max="2066" width="6.5703125" style="33" customWidth="1"/>
    <col min="2067" max="2067" width="7.7109375" style="33" customWidth="1"/>
    <col min="2068" max="2068" width="9.28515625" style="33" customWidth="1"/>
    <col min="2069" max="2069" width="8" style="33" customWidth="1"/>
    <col min="2070" max="2070" width="8.28515625" style="33" customWidth="1"/>
    <col min="2071" max="2304" width="9.140625" style="33"/>
    <col min="2305" max="2305" width="5.28515625" style="33" customWidth="1"/>
    <col min="2306" max="2306" width="8.5703125" style="33" customWidth="1"/>
    <col min="2307" max="2307" width="21.5703125" style="33" customWidth="1"/>
    <col min="2308" max="2308" width="8.42578125" style="33" customWidth="1"/>
    <col min="2309" max="2309" width="10.140625" style="33" customWidth="1"/>
    <col min="2310" max="2310" width="12.28515625" style="33" customWidth="1"/>
    <col min="2311" max="2311" width="9.28515625" style="33" customWidth="1"/>
    <col min="2312" max="2312" width="10.7109375" style="33" customWidth="1"/>
    <col min="2313" max="2313" width="5.7109375" style="33" customWidth="1"/>
    <col min="2314" max="2314" width="7.42578125" style="33" customWidth="1"/>
    <col min="2315" max="2315" width="11.5703125" style="33" customWidth="1"/>
    <col min="2316" max="2316" width="12.140625" style="33" customWidth="1"/>
    <col min="2317" max="2317" width="6.42578125" style="33" customWidth="1"/>
    <col min="2318" max="2318" width="10.42578125" style="33" customWidth="1"/>
    <col min="2319" max="2321" width="9.140625" style="33"/>
    <col min="2322" max="2322" width="6.5703125" style="33" customWidth="1"/>
    <col min="2323" max="2323" width="7.7109375" style="33" customWidth="1"/>
    <col min="2324" max="2324" width="9.28515625" style="33" customWidth="1"/>
    <col min="2325" max="2325" width="8" style="33" customWidth="1"/>
    <col min="2326" max="2326" width="8.28515625" style="33" customWidth="1"/>
    <col min="2327" max="2560" width="9.140625" style="33"/>
    <col min="2561" max="2561" width="5.28515625" style="33" customWidth="1"/>
    <col min="2562" max="2562" width="8.5703125" style="33" customWidth="1"/>
    <col min="2563" max="2563" width="21.5703125" style="33" customWidth="1"/>
    <col min="2564" max="2564" width="8.42578125" style="33" customWidth="1"/>
    <col min="2565" max="2565" width="10.140625" style="33" customWidth="1"/>
    <col min="2566" max="2566" width="12.28515625" style="33" customWidth="1"/>
    <col min="2567" max="2567" width="9.28515625" style="33" customWidth="1"/>
    <col min="2568" max="2568" width="10.7109375" style="33" customWidth="1"/>
    <col min="2569" max="2569" width="5.7109375" style="33" customWidth="1"/>
    <col min="2570" max="2570" width="7.42578125" style="33" customWidth="1"/>
    <col min="2571" max="2571" width="11.5703125" style="33" customWidth="1"/>
    <col min="2572" max="2572" width="12.140625" style="33" customWidth="1"/>
    <col min="2573" max="2573" width="6.42578125" style="33" customWidth="1"/>
    <col min="2574" max="2574" width="10.42578125" style="33" customWidth="1"/>
    <col min="2575" max="2577" width="9.140625" style="33"/>
    <col min="2578" max="2578" width="6.5703125" style="33" customWidth="1"/>
    <col min="2579" max="2579" width="7.7109375" style="33" customWidth="1"/>
    <col min="2580" max="2580" width="9.28515625" style="33" customWidth="1"/>
    <col min="2581" max="2581" width="8" style="33" customWidth="1"/>
    <col min="2582" max="2582" width="8.28515625" style="33" customWidth="1"/>
    <col min="2583" max="2816" width="9.140625" style="33"/>
    <col min="2817" max="2817" width="5.28515625" style="33" customWidth="1"/>
    <col min="2818" max="2818" width="8.5703125" style="33" customWidth="1"/>
    <col min="2819" max="2819" width="21.5703125" style="33" customWidth="1"/>
    <col min="2820" max="2820" width="8.42578125" style="33" customWidth="1"/>
    <col min="2821" max="2821" width="10.140625" style="33" customWidth="1"/>
    <col min="2822" max="2822" width="12.28515625" style="33" customWidth="1"/>
    <col min="2823" max="2823" width="9.28515625" style="33" customWidth="1"/>
    <col min="2824" max="2824" width="10.7109375" style="33" customWidth="1"/>
    <col min="2825" max="2825" width="5.7109375" style="33" customWidth="1"/>
    <col min="2826" max="2826" width="7.42578125" style="33" customWidth="1"/>
    <col min="2827" max="2827" width="11.5703125" style="33" customWidth="1"/>
    <col min="2828" max="2828" width="12.140625" style="33" customWidth="1"/>
    <col min="2829" max="2829" width="6.42578125" style="33" customWidth="1"/>
    <col min="2830" max="2830" width="10.42578125" style="33" customWidth="1"/>
    <col min="2831" max="2833" width="9.140625" style="33"/>
    <col min="2834" max="2834" width="6.5703125" style="33" customWidth="1"/>
    <col min="2835" max="2835" width="7.7109375" style="33" customWidth="1"/>
    <col min="2836" max="2836" width="9.28515625" style="33" customWidth="1"/>
    <col min="2837" max="2837" width="8" style="33" customWidth="1"/>
    <col min="2838" max="2838" width="8.28515625" style="33" customWidth="1"/>
    <col min="2839" max="3072" width="9.140625" style="33"/>
    <col min="3073" max="3073" width="5.28515625" style="33" customWidth="1"/>
    <col min="3074" max="3074" width="8.5703125" style="33" customWidth="1"/>
    <col min="3075" max="3075" width="21.5703125" style="33" customWidth="1"/>
    <col min="3076" max="3076" width="8.42578125" style="33" customWidth="1"/>
    <col min="3077" max="3077" width="10.140625" style="33" customWidth="1"/>
    <col min="3078" max="3078" width="12.28515625" style="33" customWidth="1"/>
    <col min="3079" max="3079" width="9.28515625" style="33" customWidth="1"/>
    <col min="3080" max="3080" width="10.7109375" style="33" customWidth="1"/>
    <col min="3081" max="3081" width="5.7109375" style="33" customWidth="1"/>
    <col min="3082" max="3082" width="7.42578125" style="33" customWidth="1"/>
    <col min="3083" max="3083" width="11.5703125" style="33" customWidth="1"/>
    <col min="3084" max="3084" width="12.140625" style="33" customWidth="1"/>
    <col min="3085" max="3085" width="6.42578125" style="33" customWidth="1"/>
    <col min="3086" max="3086" width="10.42578125" style="33" customWidth="1"/>
    <col min="3087" max="3089" width="9.140625" style="33"/>
    <col min="3090" max="3090" width="6.5703125" style="33" customWidth="1"/>
    <col min="3091" max="3091" width="7.7109375" style="33" customWidth="1"/>
    <col min="3092" max="3092" width="9.28515625" style="33" customWidth="1"/>
    <col min="3093" max="3093" width="8" style="33" customWidth="1"/>
    <col min="3094" max="3094" width="8.28515625" style="33" customWidth="1"/>
    <col min="3095" max="3328" width="9.140625" style="33"/>
    <col min="3329" max="3329" width="5.28515625" style="33" customWidth="1"/>
    <col min="3330" max="3330" width="8.5703125" style="33" customWidth="1"/>
    <col min="3331" max="3331" width="21.5703125" style="33" customWidth="1"/>
    <col min="3332" max="3332" width="8.42578125" style="33" customWidth="1"/>
    <col min="3333" max="3333" width="10.140625" style="33" customWidth="1"/>
    <col min="3334" max="3334" width="12.28515625" style="33" customWidth="1"/>
    <col min="3335" max="3335" width="9.28515625" style="33" customWidth="1"/>
    <col min="3336" max="3336" width="10.7109375" style="33" customWidth="1"/>
    <col min="3337" max="3337" width="5.7109375" style="33" customWidth="1"/>
    <col min="3338" max="3338" width="7.42578125" style="33" customWidth="1"/>
    <col min="3339" max="3339" width="11.5703125" style="33" customWidth="1"/>
    <col min="3340" max="3340" width="12.140625" style="33" customWidth="1"/>
    <col min="3341" max="3341" width="6.42578125" style="33" customWidth="1"/>
    <col min="3342" max="3342" width="10.42578125" style="33" customWidth="1"/>
    <col min="3343" max="3345" width="9.140625" style="33"/>
    <col min="3346" max="3346" width="6.5703125" style="33" customWidth="1"/>
    <col min="3347" max="3347" width="7.7109375" style="33" customWidth="1"/>
    <col min="3348" max="3348" width="9.28515625" style="33" customWidth="1"/>
    <col min="3349" max="3349" width="8" style="33" customWidth="1"/>
    <col min="3350" max="3350" width="8.28515625" style="33" customWidth="1"/>
    <col min="3351" max="3584" width="9.140625" style="33"/>
    <col min="3585" max="3585" width="5.28515625" style="33" customWidth="1"/>
    <col min="3586" max="3586" width="8.5703125" style="33" customWidth="1"/>
    <col min="3587" max="3587" width="21.5703125" style="33" customWidth="1"/>
    <col min="3588" max="3588" width="8.42578125" style="33" customWidth="1"/>
    <col min="3589" max="3589" width="10.140625" style="33" customWidth="1"/>
    <col min="3590" max="3590" width="12.28515625" style="33" customWidth="1"/>
    <col min="3591" max="3591" width="9.28515625" style="33" customWidth="1"/>
    <col min="3592" max="3592" width="10.7109375" style="33" customWidth="1"/>
    <col min="3593" max="3593" width="5.7109375" style="33" customWidth="1"/>
    <col min="3594" max="3594" width="7.42578125" style="33" customWidth="1"/>
    <col min="3595" max="3595" width="11.5703125" style="33" customWidth="1"/>
    <col min="3596" max="3596" width="12.140625" style="33" customWidth="1"/>
    <col min="3597" max="3597" width="6.42578125" style="33" customWidth="1"/>
    <col min="3598" max="3598" width="10.42578125" style="33" customWidth="1"/>
    <col min="3599" max="3601" width="9.140625" style="33"/>
    <col min="3602" max="3602" width="6.5703125" style="33" customWidth="1"/>
    <col min="3603" max="3603" width="7.7109375" style="33" customWidth="1"/>
    <col min="3604" max="3604" width="9.28515625" style="33" customWidth="1"/>
    <col min="3605" max="3605" width="8" style="33" customWidth="1"/>
    <col min="3606" max="3606" width="8.28515625" style="33" customWidth="1"/>
    <col min="3607" max="3840" width="9.140625" style="33"/>
    <col min="3841" max="3841" width="5.28515625" style="33" customWidth="1"/>
    <col min="3842" max="3842" width="8.5703125" style="33" customWidth="1"/>
    <col min="3843" max="3843" width="21.5703125" style="33" customWidth="1"/>
    <col min="3844" max="3844" width="8.42578125" style="33" customWidth="1"/>
    <col min="3845" max="3845" width="10.140625" style="33" customWidth="1"/>
    <col min="3846" max="3846" width="12.28515625" style="33" customWidth="1"/>
    <col min="3847" max="3847" width="9.28515625" style="33" customWidth="1"/>
    <col min="3848" max="3848" width="10.7109375" style="33" customWidth="1"/>
    <col min="3849" max="3849" width="5.7109375" style="33" customWidth="1"/>
    <col min="3850" max="3850" width="7.42578125" style="33" customWidth="1"/>
    <col min="3851" max="3851" width="11.5703125" style="33" customWidth="1"/>
    <col min="3852" max="3852" width="12.140625" style="33" customWidth="1"/>
    <col min="3853" max="3853" width="6.42578125" style="33" customWidth="1"/>
    <col min="3854" max="3854" width="10.42578125" style="33" customWidth="1"/>
    <col min="3855" max="3857" width="9.140625" style="33"/>
    <col min="3858" max="3858" width="6.5703125" style="33" customWidth="1"/>
    <col min="3859" max="3859" width="7.7109375" style="33" customWidth="1"/>
    <col min="3860" max="3860" width="9.28515625" style="33" customWidth="1"/>
    <col min="3861" max="3861" width="8" style="33" customWidth="1"/>
    <col min="3862" max="3862" width="8.28515625" style="33" customWidth="1"/>
    <col min="3863" max="4096" width="9.140625" style="33"/>
    <col min="4097" max="4097" width="5.28515625" style="33" customWidth="1"/>
    <col min="4098" max="4098" width="8.5703125" style="33" customWidth="1"/>
    <col min="4099" max="4099" width="21.5703125" style="33" customWidth="1"/>
    <col min="4100" max="4100" width="8.42578125" style="33" customWidth="1"/>
    <col min="4101" max="4101" width="10.140625" style="33" customWidth="1"/>
    <col min="4102" max="4102" width="12.28515625" style="33" customWidth="1"/>
    <col min="4103" max="4103" width="9.28515625" style="33" customWidth="1"/>
    <col min="4104" max="4104" width="10.7109375" style="33" customWidth="1"/>
    <col min="4105" max="4105" width="5.7109375" style="33" customWidth="1"/>
    <col min="4106" max="4106" width="7.42578125" style="33" customWidth="1"/>
    <col min="4107" max="4107" width="11.5703125" style="33" customWidth="1"/>
    <col min="4108" max="4108" width="12.140625" style="33" customWidth="1"/>
    <col min="4109" max="4109" width="6.42578125" style="33" customWidth="1"/>
    <col min="4110" max="4110" width="10.42578125" style="33" customWidth="1"/>
    <col min="4111" max="4113" width="9.140625" style="33"/>
    <col min="4114" max="4114" width="6.5703125" style="33" customWidth="1"/>
    <col min="4115" max="4115" width="7.7109375" style="33" customWidth="1"/>
    <col min="4116" max="4116" width="9.28515625" style="33" customWidth="1"/>
    <col min="4117" max="4117" width="8" style="33" customWidth="1"/>
    <col min="4118" max="4118" width="8.28515625" style="33" customWidth="1"/>
    <col min="4119" max="4352" width="9.140625" style="33"/>
    <col min="4353" max="4353" width="5.28515625" style="33" customWidth="1"/>
    <col min="4354" max="4354" width="8.5703125" style="33" customWidth="1"/>
    <col min="4355" max="4355" width="21.5703125" style="33" customWidth="1"/>
    <col min="4356" max="4356" width="8.42578125" style="33" customWidth="1"/>
    <col min="4357" max="4357" width="10.140625" style="33" customWidth="1"/>
    <col min="4358" max="4358" width="12.28515625" style="33" customWidth="1"/>
    <col min="4359" max="4359" width="9.28515625" style="33" customWidth="1"/>
    <col min="4360" max="4360" width="10.7109375" style="33" customWidth="1"/>
    <col min="4361" max="4361" width="5.7109375" style="33" customWidth="1"/>
    <col min="4362" max="4362" width="7.42578125" style="33" customWidth="1"/>
    <col min="4363" max="4363" width="11.5703125" style="33" customWidth="1"/>
    <col min="4364" max="4364" width="12.140625" style="33" customWidth="1"/>
    <col min="4365" max="4365" width="6.42578125" style="33" customWidth="1"/>
    <col min="4366" max="4366" width="10.42578125" style="33" customWidth="1"/>
    <col min="4367" max="4369" width="9.140625" style="33"/>
    <col min="4370" max="4370" width="6.5703125" style="33" customWidth="1"/>
    <col min="4371" max="4371" width="7.7109375" style="33" customWidth="1"/>
    <col min="4372" max="4372" width="9.28515625" style="33" customWidth="1"/>
    <col min="4373" max="4373" width="8" style="33" customWidth="1"/>
    <col min="4374" max="4374" width="8.28515625" style="33" customWidth="1"/>
    <col min="4375" max="4608" width="9.140625" style="33"/>
    <col min="4609" max="4609" width="5.28515625" style="33" customWidth="1"/>
    <col min="4610" max="4610" width="8.5703125" style="33" customWidth="1"/>
    <col min="4611" max="4611" width="21.5703125" style="33" customWidth="1"/>
    <col min="4612" max="4612" width="8.42578125" style="33" customWidth="1"/>
    <col min="4613" max="4613" width="10.140625" style="33" customWidth="1"/>
    <col min="4614" max="4614" width="12.28515625" style="33" customWidth="1"/>
    <col min="4615" max="4615" width="9.28515625" style="33" customWidth="1"/>
    <col min="4616" max="4616" width="10.7109375" style="33" customWidth="1"/>
    <col min="4617" max="4617" width="5.7109375" style="33" customWidth="1"/>
    <col min="4618" max="4618" width="7.42578125" style="33" customWidth="1"/>
    <col min="4619" max="4619" width="11.5703125" style="33" customWidth="1"/>
    <col min="4620" max="4620" width="12.140625" style="33" customWidth="1"/>
    <col min="4621" max="4621" width="6.42578125" style="33" customWidth="1"/>
    <col min="4622" max="4622" width="10.42578125" style="33" customWidth="1"/>
    <col min="4623" max="4625" width="9.140625" style="33"/>
    <col min="4626" max="4626" width="6.5703125" style="33" customWidth="1"/>
    <col min="4627" max="4627" width="7.7109375" style="33" customWidth="1"/>
    <col min="4628" max="4628" width="9.28515625" style="33" customWidth="1"/>
    <col min="4629" max="4629" width="8" style="33" customWidth="1"/>
    <col min="4630" max="4630" width="8.28515625" style="33" customWidth="1"/>
    <col min="4631" max="4864" width="9.140625" style="33"/>
    <col min="4865" max="4865" width="5.28515625" style="33" customWidth="1"/>
    <col min="4866" max="4866" width="8.5703125" style="33" customWidth="1"/>
    <col min="4867" max="4867" width="21.5703125" style="33" customWidth="1"/>
    <col min="4868" max="4868" width="8.42578125" style="33" customWidth="1"/>
    <col min="4869" max="4869" width="10.140625" style="33" customWidth="1"/>
    <col min="4870" max="4870" width="12.28515625" style="33" customWidth="1"/>
    <col min="4871" max="4871" width="9.28515625" style="33" customWidth="1"/>
    <col min="4872" max="4872" width="10.7109375" style="33" customWidth="1"/>
    <col min="4873" max="4873" width="5.7109375" style="33" customWidth="1"/>
    <col min="4874" max="4874" width="7.42578125" style="33" customWidth="1"/>
    <col min="4875" max="4875" width="11.5703125" style="33" customWidth="1"/>
    <col min="4876" max="4876" width="12.140625" style="33" customWidth="1"/>
    <col min="4877" max="4877" width="6.42578125" style="33" customWidth="1"/>
    <col min="4878" max="4878" width="10.42578125" style="33" customWidth="1"/>
    <col min="4879" max="4881" width="9.140625" style="33"/>
    <col min="4882" max="4882" width="6.5703125" style="33" customWidth="1"/>
    <col min="4883" max="4883" width="7.7109375" style="33" customWidth="1"/>
    <col min="4884" max="4884" width="9.28515625" style="33" customWidth="1"/>
    <col min="4885" max="4885" width="8" style="33" customWidth="1"/>
    <col min="4886" max="4886" width="8.28515625" style="33" customWidth="1"/>
    <col min="4887" max="5120" width="9.140625" style="33"/>
    <col min="5121" max="5121" width="5.28515625" style="33" customWidth="1"/>
    <col min="5122" max="5122" width="8.5703125" style="33" customWidth="1"/>
    <col min="5123" max="5123" width="21.5703125" style="33" customWidth="1"/>
    <col min="5124" max="5124" width="8.42578125" style="33" customWidth="1"/>
    <col min="5125" max="5125" width="10.140625" style="33" customWidth="1"/>
    <col min="5126" max="5126" width="12.28515625" style="33" customWidth="1"/>
    <col min="5127" max="5127" width="9.28515625" style="33" customWidth="1"/>
    <col min="5128" max="5128" width="10.7109375" style="33" customWidth="1"/>
    <col min="5129" max="5129" width="5.7109375" style="33" customWidth="1"/>
    <col min="5130" max="5130" width="7.42578125" style="33" customWidth="1"/>
    <col min="5131" max="5131" width="11.5703125" style="33" customWidth="1"/>
    <col min="5132" max="5132" width="12.140625" style="33" customWidth="1"/>
    <col min="5133" max="5133" width="6.42578125" style="33" customWidth="1"/>
    <col min="5134" max="5134" width="10.42578125" style="33" customWidth="1"/>
    <col min="5135" max="5137" width="9.140625" style="33"/>
    <col min="5138" max="5138" width="6.5703125" style="33" customWidth="1"/>
    <col min="5139" max="5139" width="7.7109375" style="33" customWidth="1"/>
    <col min="5140" max="5140" width="9.28515625" style="33" customWidth="1"/>
    <col min="5141" max="5141" width="8" style="33" customWidth="1"/>
    <col min="5142" max="5142" width="8.28515625" style="33" customWidth="1"/>
    <col min="5143" max="5376" width="9.140625" style="33"/>
    <col min="5377" max="5377" width="5.28515625" style="33" customWidth="1"/>
    <col min="5378" max="5378" width="8.5703125" style="33" customWidth="1"/>
    <col min="5379" max="5379" width="21.5703125" style="33" customWidth="1"/>
    <col min="5380" max="5380" width="8.42578125" style="33" customWidth="1"/>
    <col min="5381" max="5381" width="10.140625" style="33" customWidth="1"/>
    <col min="5382" max="5382" width="12.28515625" style="33" customWidth="1"/>
    <col min="5383" max="5383" width="9.28515625" style="33" customWidth="1"/>
    <col min="5384" max="5384" width="10.7109375" style="33" customWidth="1"/>
    <col min="5385" max="5385" width="5.7109375" style="33" customWidth="1"/>
    <col min="5386" max="5386" width="7.42578125" style="33" customWidth="1"/>
    <col min="5387" max="5387" width="11.5703125" style="33" customWidth="1"/>
    <col min="5388" max="5388" width="12.140625" style="33" customWidth="1"/>
    <col min="5389" max="5389" width="6.42578125" style="33" customWidth="1"/>
    <col min="5390" max="5390" width="10.42578125" style="33" customWidth="1"/>
    <col min="5391" max="5393" width="9.140625" style="33"/>
    <col min="5394" max="5394" width="6.5703125" style="33" customWidth="1"/>
    <col min="5395" max="5395" width="7.7109375" style="33" customWidth="1"/>
    <col min="5396" max="5396" width="9.28515625" style="33" customWidth="1"/>
    <col min="5397" max="5397" width="8" style="33" customWidth="1"/>
    <col min="5398" max="5398" width="8.28515625" style="33" customWidth="1"/>
    <col min="5399" max="5632" width="9.140625" style="33"/>
    <col min="5633" max="5633" width="5.28515625" style="33" customWidth="1"/>
    <col min="5634" max="5634" width="8.5703125" style="33" customWidth="1"/>
    <col min="5635" max="5635" width="21.5703125" style="33" customWidth="1"/>
    <col min="5636" max="5636" width="8.42578125" style="33" customWidth="1"/>
    <col min="5637" max="5637" width="10.140625" style="33" customWidth="1"/>
    <col min="5638" max="5638" width="12.28515625" style="33" customWidth="1"/>
    <col min="5639" max="5639" width="9.28515625" style="33" customWidth="1"/>
    <col min="5640" max="5640" width="10.7109375" style="33" customWidth="1"/>
    <col min="5641" max="5641" width="5.7109375" style="33" customWidth="1"/>
    <col min="5642" max="5642" width="7.42578125" style="33" customWidth="1"/>
    <col min="5643" max="5643" width="11.5703125" style="33" customWidth="1"/>
    <col min="5644" max="5644" width="12.140625" style="33" customWidth="1"/>
    <col min="5645" max="5645" width="6.42578125" style="33" customWidth="1"/>
    <col min="5646" max="5646" width="10.42578125" style="33" customWidth="1"/>
    <col min="5647" max="5649" width="9.140625" style="33"/>
    <col min="5650" max="5650" width="6.5703125" style="33" customWidth="1"/>
    <col min="5651" max="5651" width="7.7109375" style="33" customWidth="1"/>
    <col min="5652" max="5652" width="9.28515625" style="33" customWidth="1"/>
    <col min="5653" max="5653" width="8" style="33" customWidth="1"/>
    <col min="5654" max="5654" width="8.28515625" style="33" customWidth="1"/>
    <col min="5655" max="5888" width="9.140625" style="33"/>
    <col min="5889" max="5889" width="5.28515625" style="33" customWidth="1"/>
    <col min="5890" max="5890" width="8.5703125" style="33" customWidth="1"/>
    <col min="5891" max="5891" width="21.5703125" style="33" customWidth="1"/>
    <col min="5892" max="5892" width="8.42578125" style="33" customWidth="1"/>
    <col min="5893" max="5893" width="10.140625" style="33" customWidth="1"/>
    <col min="5894" max="5894" width="12.28515625" style="33" customWidth="1"/>
    <col min="5895" max="5895" width="9.28515625" style="33" customWidth="1"/>
    <col min="5896" max="5896" width="10.7109375" style="33" customWidth="1"/>
    <col min="5897" max="5897" width="5.7109375" style="33" customWidth="1"/>
    <col min="5898" max="5898" width="7.42578125" style="33" customWidth="1"/>
    <col min="5899" max="5899" width="11.5703125" style="33" customWidth="1"/>
    <col min="5900" max="5900" width="12.140625" style="33" customWidth="1"/>
    <col min="5901" max="5901" width="6.42578125" style="33" customWidth="1"/>
    <col min="5902" max="5902" width="10.42578125" style="33" customWidth="1"/>
    <col min="5903" max="5905" width="9.140625" style="33"/>
    <col min="5906" max="5906" width="6.5703125" style="33" customWidth="1"/>
    <col min="5907" max="5907" width="7.7109375" style="33" customWidth="1"/>
    <col min="5908" max="5908" width="9.28515625" style="33" customWidth="1"/>
    <col min="5909" max="5909" width="8" style="33" customWidth="1"/>
    <col min="5910" max="5910" width="8.28515625" style="33" customWidth="1"/>
    <col min="5911" max="6144" width="9.140625" style="33"/>
    <col min="6145" max="6145" width="5.28515625" style="33" customWidth="1"/>
    <col min="6146" max="6146" width="8.5703125" style="33" customWidth="1"/>
    <col min="6147" max="6147" width="21.5703125" style="33" customWidth="1"/>
    <col min="6148" max="6148" width="8.42578125" style="33" customWidth="1"/>
    <col min="6149" max="6149" width="10.140625" style="33" customWidth="1"/>
    <col min="6150" max="6150" width="12.28515625" style="33" customWidth="1"/>
    <col min="6151" max="6151" width="9.28515625" style="33" customWidth="1"/>
    <col min="6152" max="6152" width="10.7109375" style="33" customWidth="1"/>
    <col min="6153" max="6153" width="5.7109375" style="33" customWidth="1"/>
    <col min="6154" max="6154" width="7.42578125" style="33" customWidth="1"/>
    <col min="6155" max="6155" width="11.5703125" style="33" customWidth="1"/>
    <col min="6156" max="6156" width="12.140625" style="33" customWidth="1"/>
    <col min="6157" max="6157" width="6.42578125" style="33" customWidth="1"/>
    <col min="6158" max="6158" width="10.42578125" style="33" customWidth="1"/>
    <col min="6159" max="6161" width="9.140625" style="33"/>
    <col min="6162" max="6162" width="6.5703125" style="33" customWidth="1"/>
    <col min="6163" max="6163" width="7.7109375" style="33" customWidth="1"/>
    <col min="6164" max="6164" width="9.28515625" style="33" customWidth="1"/>
    <col min="6165" max="6165" width="8" style="33" customWidth="1"/>
    <col min="6166" max="6166" width="8.28515625" style="33" customWidth="1"/>
    <col min="6167" max="6400" width="9.140625" style="33"/>
    <col min="6401" max="6401" width="5.28515625" style="33" customWidth="1"/>
    <col min="6402" max="6402" width="8.5703125" style="33" customWidth="1"/>
    <col min="6403" max="6403" width="21.5703125" style="33" customWidth="1"/>
    <col min="6404" max="6404" width="8.42578125" style="33" customWidth="1"/>
    <col min="6405" max="6405" width="10.140625" style="33" customWidth="1"/>
    <col min="6406" max="6406" width="12.28515625" style="33" customWidth="1"/>
    <col min="6407" max="6407" width="9.28515625" style="33" customWidth="1"/>
    <col min="6408" max="6408" width="10.7109375" style="33" customWidth="1"/>
    <col min="6409" max="6409" width="5.7109375" style="33" customWidth="1"/>
    <col min="6410" max="6410" width="7.42578125" style="33" customWidth="1"/>
    <col min="6411" max="6411" width="11.5703125" style="33" customWidth="1"/>
    <col min="6412" max="6412" width="12.140625" style="33" customWidth="1"/>
    <col min="6413" max="6413" width="6.42578125" style="33" customWidth="1"/>
    <col min="6414" max="6414" width="10.42578125" style="33" customWidth="1"/>
    <col min="6415" max="6417" width="9.140625" style="33"/>
    <col min="6418" max="6418" width="6.5703125" style="33" customWidth="1"/>
    <col min="6419" max="6419" width="7.7109375" style="33" customWidth="1"/>
    <col min="6420" max="6420" width="9.28515625" style="33" customWidth="1"/>
    <col min="6421" max="6421" width="8" style="33" customWidth="1"/>
    <col min="6422" max="6422" width="8.28515625" style="33" customWidth="1"/>
    <col min="6423" max="6656" width="9.140625" style="33"/>
    <col min="6657" max="6657" width="5.28515625" style="33" customWidth="1"/>
    <col min="6658" max="6658" width="8.5703125" style="33" customWidth="1"/>
    <col min="6659" max="6659" width="21.5703125" style="33" customWidth="1"/>
    <col min="6660" max="6660" width="8.42578125" style="33" customWidth="1"/>
    <col min="6661" max="6661" width="10.140625" style="33" customWidth="1"/>
    <col min="6662" max="6662" width="12.28515625" style="33" customWidth="1"/>
    <col min="6663" max="6663" width="9.28515625" style="33" customWidth="1"/>
    <col min="6664" max="6664" width="10.7109375" style="33" customWidth="1"/>
    <col min="6665" max="6665" width="5.7109375" style="33" customWidth="1"/>
    <col min="6666" max="6666" width="7.42578125" style="33" customWidth="1"/>
    <col min="6667" max="6667" width="11.5703125" style="33" customWidth="1"/>
    <col min="6668" max="6668" width="12.140625" style="33" customWidth="1"/>
    <col min="6669" max="6669" width="6.42578125" style="33" customWidth="1"/>
    <col min="6670" max="6670" width="10.42578125" style="33" customWidth="1"/>
    <col min="6671" max="6673" width="9.140625" style="33"/>
    <col min="6674" max="6674" width="6.5703125" style="33" customWidth="1"/>
    <col min="6675" max="6675" width="7.7109375" style="33" customWidth="1"/>
    <col min="6676" max="6676" width="9.28515625" style="33" customWidth="1"/>
    <col min="6677" max="6677" width="8" style="33" customWidth="1"/>
    <col min="6678" max="6678" width="8.28515625" style="33" customWidth="1"/>
    <col min="6679" max="6912" width="9.140625" style="33"/>
    <col min="6913" max="6913" width="5.28515625" style="33" customWidth="1"/>
    <col min="6914" max="6914" width="8.5703125" style="33" customWidth="1"/>
    <col min="6915" max="6915" width="21.5703125" style="33" customWidth="1"/>
    <col min="6916" max="6916" width="8.42578125" style="33" customWidth="1"/>
    <col min="6917" max="6917" width="10.140625" style="33" customWidth="1"/>
    <col min="6918" max="6918" width="12.28515625" style="33" customWidth="1"/>
    <col min="6919" max="6919" width="9.28515625" style="33" customWidth="1"/>
    <col min="6920" max="6920" width="10.7109375" style="33" customWidth="1"/>
    <col min="6921" max="6921" width="5.7109375" style="33" customWidth="1"/>
    <col min="6922" max="6922" width="7.42578125" style="33" customWidth="1"/>
    <col min="6923" max="6923" width="11.5703125" style="33" customWidth="1"/>
    <col min="6924" max="6924" width="12.140625" style="33" customWidth="1"/>
    <col min="6925" max="6925" width="6.42578125" style="33" customWidth="1"/>
    <col min="6926" max="6926" width="10.42578125" style="33" customWidth="1"/>
    <col min="6927" max="6929" width="9.140625" style="33"/>
    <col min="6930" max="6930" width="6.5703125" style="33" customWidth="1"/>
    <col min="6931" max="6931" width="7.7109375" style="33" customWidth="1"/>
    <col min="6932" max="6932" width="9.28515625" style="33" customWidth="1"/>
    <col min="6933" max="6933" width="8" style="33" customWidth="1"/>
    <col min="6934" max="6934" width="8.28515625" style="33" customWidth="1"/>
    <col min="6935" max="7168" width="9.140625" style="33"/>
    <col min="7169" max="7169" width="5.28515625" style="33" customWidth="1"/>
    <col min="7170" max="7170" width="8.5703125" style="33" customWidth="1"/>
    <col min="7171" max="7171" width="21.5703125" style="33" customWidth="1"/>
    <col min="7172" max="7172" width="8.42578125" style="33" customWidth="1"/>
    <col min="7173" max="7173" width="10.140625" style="33" customWidth="1"/>
    <col min="7174" max="7174" width="12.28515625" style="33" customWidth="1"/>
    <col min="7175" max="7175" width="9.28515625" style="33" customWidth="1"/>
    <col min="7176" max="7176" width="10.7109375" style="33" customWidth="1"/>
    <col min="7177" max="7177" width="5.7109375" style="33" customWidth="1"/>
    <col min="7178" max="7178" width="7.42578125" style="33" customWidth="1"/>
    <col min="7179" max="7179" width="11.5703125" style="33" customWidth="1"/>
    <col min="7180" max="7180" width="12.140625" style="33" customWidth="1"/>
    <col min="7181" max="7181" width="6.42578125" style="33" customWidth="1"/>
    <col min="7182" max="7182" width="10.42578125" style="33" customWidth="1"/>
    <col min="7183" max="7185" width="9.140625" style="33"/>
    <col min="7186" max="7186" width="6.5703125" style="33" customWidth="1"/>
    <col min="7187" max="7187" width="7.7109375" style="33" customWidth="1"/>
    <col min="7188" max="7188" width="9.28515625" style="33" customWidth="1"/>
    <col min="7189" max="7189" width="8" style="33" customWidth="1"/>
    <col min="7190" max="7190" width="8.28515625" style="33" customWidth="1"/>
    <col min="7191" max="7424" width="9.140625" style="33"/>
    <col min="7425" max="7425" width="5.28515625" style="33" customWidth="1"/>
    <col min="7426" max="7426" width="8.5703125" style="33" customWidth="1"/>
    <col min="7427" max="7427" width="21.5703125" style="33" customWidth="1"/>
    <col min="7428" max="7428" width="8.42578125" style="33" customWidth="1"/>
    <col min="7429" max="7429" width="10.140625" style="33" customWidth="1"/>
    <col min="7430" max="7430" width="12.28515625" style="33" customWidth="1"/>
    <col min="7431" max="7431" width="9.28515625" style="33" customWidth="1"/>
    <col min="7432" max="7432" width="10.7109375" style="33" customWidth="1"/>
    <col min="7433" max="7433" width="5.7109375" style="33" customWidth="1"/>
    <col min="7434" max="7434" width="7.42578125" style="33" customWidth="1"/>
    <col min="7435" max="7435" width="11.5703125" style="33" customWidth="1"/>
    <col min="7436" max="7436" width="12.140625" style="33" customWidth="1"/>
    <col min="7437" max="7437" width="6.42578125" style="33" customWidth="1"/>
    <col min="7438" max="7438" width="10.42578125" style="33" customWidth="1"/>
    <col min="7439" max="7441" width="9.140625" style="33"/>
    <col min="7442" max="7442" width="6.5703125" style="33" customWidth="1"/>
    <col min="7443" max="7443" width="7.7109375" style="33" customWidth="1"/>
    <col min="7444" max="7444" width="9.28515625" style="33" customWidth="1"/>
    <col min="7445" max="7445" width="8" style="33" customWidth="1"/>
    <col min="7446" max="7446" width="8.28515625" style="33" customWidth="1"/>
    <col min="7447" max="7680" width="9.140625" style="33"/>
    <col min="7681" max="7681" width="5.28515625" style="33" customWidth="1"/>
    <col min="7682" max="7682" width="8.5703125" style="33" customWidth="1"/>
    <col min="7683" max="7683" width="21.5703125" style="33" customWidth="1"/>
    <col min="7684" max="7684" width="8.42578125" style="33" customWidth="1"/>
    <col min="7685" max="7685" width="10.140625" style="33" customWidth="1"/>
    <col min="7686" max="7686" width="12.28515625" style="33" customWidth="1"/>
    <col min="7687" max="7687" width="9.28515625" style="33" customWidth="1"/>
    <col min="7688" max="7688" width="10.7109375" style="33" customWidth="1"/>
    <col min="7689" max="7689" width="5.7109375" style="33" customWidth="1"/>
    <col min="7690" max="7690" width="7.42578125" style="33" customWidth="1"/>
    <col min="7691" max="7691" width="11.5703125" style="33" customWidth="1"/>
    <col min="7692" max="7692" width="12.140625" style="33" customWidth="1"/>
    <col min="7693" max="7693" width="6.42578125" style="33" customWidth="1"/>
    <col min="7694" max="7694" width="10.42578125" style="33" customWidth="1"/>
    <col min="7695" max="7697" width="9.140625" style="33"/>
    <col min="7698" max="7698" width="6.5703125" style="33" customWidth="1"/>
    <col min="7699" max="7699" width="7.7109375" style="33" customWidth="1"/>
    <col min="7700" max="7700" width="9.28515625" style="33" customWidth="1"/>
    <col min="7701" max="7701" width="8" style="33" customWidth="1"/>
    <col min="7702" max="7702" width="8.28515625" style="33" customWidth="1"/>
    <col min="7703" max="7936" width="9.140625" style="33"/>
    <col min="7937" max="7937" width="5.28515625" style="33" customWidth="1"/>
    <col min="7938" max="7938" width="8.5703125" style="33" customWidth="1"/>
    <col min="7939" max="7939" width="21.5703125" style="33" customWidth="1"/>
    <col min="7940" max="7940" width="8.42578125" style="33" customWidth="1"/>
    <col min="7941" max="7941" width="10.140625" style="33" customWidth="1"/>
    <col min="7942" max="7942" width="12.28515625" style="33" customWidth="1"/>
    <col min="7943" max="7943" width="9.28515625" style="33" customWidth="1"/>
    <col min="7944" max="7944" width="10.7109375" style="33" customWidth="1"/>
    <col min="7945" max="7945" width="5.7109375" style="33" customWidth="1"/>
    <col min="7946" max="7946" width="7.42578125" style="33" customWidth="1"/>
    <col min="7947" max="7947" width="11.5703125" style="33" customWidth="1"/>
    <col min="7948" max="7948" width="12.140625" style="33" customWidth="1"/>
    <col min="7949" max="7949" width="6.42578125" style="33" customWidth="1"/>
    <col min="7950" max="7950" width="10.42578125" style="33" customWidth="1"/>
    <col min="7951" max="7953" width="9.140625" style="33"/>
    <col min="7954" max="7954" width="6.5703125" style="33" customWidth="1"/>
    <col min="7955" max="7955" width="7.7109375" style="33" customWidth="1"/>
    <col min="7956" max="7956" width="9.28515625" style="33" customWidth="1"/>
    <col min="7957" max="7957" width="8" style="33" customWidth="1"/>
    <col min="7958" max="7958" width="8.28515625" style="33" customWidth="1"/>
    <col min="7959" max="8192" width="9.140625" style="33"/>
    <col min="8193" max="8193" width="5.28515625" style="33" customWidth="1"/>
    <col min="8194" max="8194" width="8.5703125" style="33" customWidth="1"/>
    <col min="8195" max="8195" width="21.5703125" style="33" customWidth="1"/>
    <col min="8196" max="8196" width="8.42578125" style="33" customWidth="1"/>
    <col min="8197" max="8197" width="10.140625" style="33" customWidth="1"/>
    <col min="8198" max="8198" width="12.28515625" style="33" customWidth="1"/>
    <col min="8199" max="8199" width="9.28515625" style="33" customWidth="1"/>
    <col min="8200" max="8200" width="10.7109375" style="33" customWidth="1"/>
    <col min="8201" max="8201" width="5.7109375" style="33" customWidth="1"/>
    <col min="8202" max="8202" width="7.42578125" style="33" customWidth="1"/>
    <col min="8203" max="8203" width="11.5703125" style="33" customWidth="1"/>
    <col min="8204" max="8204" width="12.140625" style="33" customWidth="1"/>
    <col min="8205" max="8205" width="6.42578125" style="33" customWidth="1"/>
    <col min="8206" max="8206" width="10.42578125" style="33" customWidth="1"/>
    <col min="8207" max="8209" width="9.140625" style="33"/>
    <col min="8210" max="8210" width="6.5703125" style="33" customWidth="1"/>
    <col min="8211" max="8211" width="7.7109375" style="33" customWidth="1"/>
    <col min="8212" max="8212" width="9.28515625" style="33" customWidth="1"/>
    <col min="8213" max="8213" width="8" style="33" customWidth="1"/>
    <col min="8214" max="8214" width="8.28515625" style="33" customWidth="1"/>
    <col min="8215" max="8448" width="9.140625" style="33"/>
    <col min="8449" max="8449" width="5.28515625" style="33" customWidth="1"/>
    <col min="8450" max="8450" width="8.5703125" style="33" customWidth="1"/>
    <col min="8451" max="8451" width="21.5703125" style="33" customWidth="1"/>
    <col min="8452" max="8452" width="8.42578125" style="33" customWidth="1"/>
    <col min="8453" max="8453" width="10.140625" style="33" customWidth="1"/>
    <col min="8454" max="8454" width="12.28515625" style="33" customWidth="1"/>
    <col min="8455" max="8455" width="9.28515625" style="33" customWidth="1"/>
    <col min="8456" max="8456" width="10.7109375" style="33" customWidth="1"/>
    <col min="8457" max="8457" width="5.7109375" style="33" customWidth="1"/>
    <col min="8458" max="8458" width="7.42578125" style="33" customWidth="1"/>
    <col min="8459" max="8459" width="11.5703125" style="33" customWidth="1"/>
    <col min="8460" max="8460" width="12.140625" style="33" customWidth="1"/>
    <col min="8461" max="8461" width="6.42578125" style="33" customWidth="1"/>
    <col min="8462" max="8462" width="10.42578125" style="33" customWidth="1"/>
    <col min="8463" max="8465" width="9.140625" style="33"/>
    <col min="8466" max="8466" width="6.5703125" style="33" customWidth="1"/>
    <col min="8467" max="8467" width="7.7109375" style="33" customWidth="1"/>
    <col min="8468" max="8468" width="9.28515625" style="33" customWidth="1"/>
    <col min="8469" max="8469" width="8" style="33" customWidth="1"/>
    <col min="8470" max="8470" width="8.28515625" style="33" customWidth="1"/>
    <col min="8471" max="8704" width="9.140625" style="33"/>
    <col min="8705" max="8705" width="5.28515625" style="33" customWidth="1"/>
    <col min="8706" max="8706" width="8.5703125" style="33" customWidth="1"/>
    <col min="8707" max="8707" width="21.5703125" style="33" customWidth="1"/>
    <col min="8708" max="8708" width="8.42578125" style="33" customWidth="1"/>
    <col min="8709" max="8709" width="10.140625" style="33" customWidth="1"/>
    <col min="8710" max="8710" width="12.28515625" style="33" customWidth="1"/>
    <col min="8711" max="8711" width="9.28515625" style="33" customWidth="1"/>
    <col min="8712" max="8712" width="10.7109375" style="33" customWidth="1"/>
    <col min="8713" max="8713" width="5.7109375" style="33" customWidth="1"/>
    <col min="8714" max="8714" width="7.42578125" style="33" customWidth="1"/>
    <col min="8715" max="8715" width="11.5703125" style="33" customWidth="1"/>
    <col min="8716" max="8716" width="12.140625" style="33" customWidth="1"/>
    <col min="8717" max="8717" width="6.42578125" style="33" customWidth="1"/>
    <col min="8718" max="8718" width="10.42578125" style="33" customWidth="1"/>
    <col min="8719" max="8721" width="9.140625" style="33"/>
    <col min="8722" max="8722" width="6.5703125" style="33" customWidth="1"/>
    <col min="8723" max="8723" width="7.7109375" style="33" customWidth="1"/>
    <col min="8724" max="8724" width="9.28515625" style="33" customWidth="1"/>
    <col min="8725" max="8725" width="8" style="33" customWidth="1"/>
    <col min="8726" max="8726" width="8.28515625" style="33" customWidth="1"/>
    <col min="8727" max="8960" width="9.140625" style="33"/>
    <col min="8961" max="8961" width="5.28515625" style="33" customWidth="1"/>
    <col min="8962" max="8962" width="8.5703125" style="33" customWidth="1"/>
    <col min="8963" max="8963" width="21.5703125" style="33" customWidth="1"/>
    <col min="8964" max="8964" width="8.42578125" style="33" customWidth="1"/>
    <col min="8965" max="8965" width="10.140625" style="33" customWidth="1"/>
    <col min="8966" max="8966" width="12.28515625" style="33" customWidth="1"/>
    <col min="8967" max="8967" width="9.28515625" style="33" customWidth="1"/>
    <col min="8968" max="8968" width="10.7109375" style="33" customWidth="1"/>
    <col min="8969" max="8969" width="5.7109375" style="33" customWidth="1"/>
    <col min="8970" max="8970" width="7.42578125" style="33" customWidth="1"/>
    <col min="8971" max="8971" width="11.5703125" style="33" customWidth="1"/>
    <col min="8972" max="8972" width="12.140625" style="33" customWidth="1"/>
    <col min="8973" max="8973" width="6.42578125" style="33" customWidth="1"/>
    <col min="8974" max="8974" width="10.42578125" style="33" customWidth="1"/>
    <col min="8975" max="8977" width="9.140625" style="33"/>
    <col min="8978" max="8978" width="6.5703125" style="33" customWidth="1"/>
    <col min="8979" max="8979" width="7.7109375" style="33" customWidth="1"/>
    <col min="8980" max="8980" width="9.28515625" style="33" customWidth="1"/>
    <col min="8981" max="8981" width="8" style="33" customWidth="1"/>
    <col min="8982" max="8982" width="8.28515625" style="33" customWidth="1"/>
    <col min="8983" max="9216" width="9.140625" style="33"/>
    <col min="9217" max="9217" width="5.28515625" style="33" customWidth="1"/>
    <col min="9218" max="9218" width="8.5703125" style="33" customWidth="1"/>
    <col min="9219" max="9219" width="21.5703125" style="33" customWidth="1"/>
    <col min="9220" max="9220" width="8.42578125" style="33" customWidth="1"/>
    <col min="9221" max="9221" width="10.140625" style="33" customWidth="1"/>
    <col min="9222" max="9222" width="12.28515625" style="33" customWidth="1"/>
    <col min="9223" max="9223" width="9.28515625" style="33" customWidth="1"/>
    <col min="9224" max="9224" width="10.7109375" style="33" customWidth="1"/>
    <col min="9225" max="9225" width="5.7109375" style="33" customWidth="1"/>
    <col min="9226" max="9226" width="7.42578125" style="33" customWidth="1"/>
    <col min="9227" max="9227" width="11.5703125" style="33" customWidth="1"/>
    <col min="9228" max="9228" width="12.140625" style="33" customWidth="1"/>
    <col min="9229" max="9229" width="6.42578125" style="33" customWidth="1"/>
    <col min="9230" max="9230" width="10.42578125" style="33" customWidth="1"/>
    <col min="9231" max="9233" width="9.140625" style="33"/>
    <col min="9234" max="9234" width="6.5703125" style="33" customWidth="1"/>
    <col min="9235" max="9235" width="7.7109375" style="33" customWidth="1"/>
    <col min="9236" max="9236" width="9.28515625" style="33" customWidth="1"/>
    <col min="9237" max="9237" width="8" style="33" customWidth="1"/>
    <col min="9238" max="9238" width="8.28515625" style="33" customWidth="1"/>
    <col min="9239" max="9472" width="9.140625" style="33"/>
    <col min="9473" max="9473" width="5.28515625" style="33" customWidth="1"/>
    <col min="9474" max="9474" width="8.5703125" style="33" customWidth="1"/>
    <col min="9475" max="9475" width="21.5703125" style="33" customWidth="1"/>
    <col min="9476" max="9476" width="8.42578125" style="33" customWidth="1"/>
    <col min="9477" max="9477" width="10.140625" style="33" customWidth="1"/>
    <col min="9478" max="9478" width="12.28515625" style="33" customWidth="1"/>
    <col min="9479" max="9479" width="9.28515625" style="33" customWidth="1"/>
    <col min="9480" max="9480" width="10.7109375" style="33" customWidth="1"/>
    <col min="9481" max="9481" width="5.7109375" style="33" customWidth="1"/>
    <col min="9482" max="9482" width="7.42578125" style="33" customWidth="1"/>
    <col min="9483" max="9483" width="11.5703125" style="33" customWidth="1"/>
    <col min="9484" max="9484" width="12.140625" style="33" customWidth="1"/>
    <col min="9485" max="9485" width="6.42578125" style="33" customWidth="1"/>
    <col min="9486" max="9486" width="10.42578125" style="33" customWidth="1"/>
    <col min="9487" max="9489" width="9.140625" style="33"/>
    <col min="9490" max="9490" width="6.5703125" style="33" customWidth="1"/>
    <col min="9491" max="9491" width="7.7109375" style="33" customWidth="1"/>
    <col min="9492" max="9492" width="9.28515625" style="33" customWidth="1"/>
    <col min="9493" max="9493" width="8" style="33" customWidth="1"/>
    <col min="9494" max="9494" width="8.28515625" style="33" customWidth="1"/>
    <col min="9495" max="9728" width="9.140625" style="33"/>
    <col min="9729" max="9729" width="5.28515625" style="33" customWidth="1"/>
    <col min="9730" max="9730" width="8.5703125" style="33" customWidth="1"/>
    <col min="9731" max="9731" width="21.5703125" style="33" customWidth="1"/>
    <col min="9732" max="9732" width="8.42578125" style="33" customWidth="1"/>
    <col min="9733" max="9733" width="10.140625" style="33" customWidth="1"/>
    <col min="9734" max="9734" width="12.28515625" style="33" customWidth="1"/>
    <col min="9735" max="9735" width="9.28515625" style="33" customWidth="1"/>
    <col min="9736" max="9736" width="10.7109375" style="33" customWidth="1"/>
    <col min="9737" max="9737" width="5.7109375" style="33" customWidth="1"/>
    <col min="9738" max="9738" width="7.42578125" style="33" customWidth="1"/>
    <col min="9739" max="9739" width="11.5703125" style="33" customWidth="1"/>
    <col min="9740" max="9740" width="12.140625" style="33" customWidth="1"/>
    <col min="9741" max="9741" width="6.42578125" style="33" customWidth="1"/>
    <col min="9742" max="9742" width="10.42578125" style="33" customWidth="1"/>
    <col min="9743" max="9745" width="9.140625" style="33"/>
    <col min="9746" max="9746" width="6.5703125" style="33" customWidth="1"/>
    <col min="9747" max="9747" width="7.7109375" style="33" customWidth="1"/>
    <col min="9748" max="9748" width="9.28515625" style="33" customWidth="1"/>
    <col min="9749" max="9749" width="8" style="33" customWidth="1"/>
    <col min="9750" max="9750" width="8.28515625" style="33" customWidth="1"/>
    <col min="9751" max="9984" width="9.140625" style="33"/>
    <col min="9985" max="9985" width="5.28515625" style="33" customWidth="1"/>
    <col min="9986" max="9986" width="8.5703125" style="33" customWidth="1"/>
    <col min="9987" max="9987" width="21.5703125" style="33" customWidth="1"/>
    <col min="9988" max="9988" width="8.42578125" style="33" customWidth="1"/>
    <col min="9989" max="9989" width="10.140625" style="33" customWidth="1"/>
    <col min="9990" max="9990" width="12.28515625" style="33" customWidth="1"/>
    <col min="9991" max="9991" width="9.28515625" style="33" customWidth="1"/>
    <col min="9992" max="9992" width="10.7109375" style="33" customWidth="1"/>
    <col min="9993" max="9993" width="5.7109375" style="33" customWidth="1"/>
    <col min="9994" max="9994" width="7.42578125" style="33" customWidth="1"/>
    <col min="9995" max="9995" width="11.5703125" style="33" customWidth="1"/>
    <col min="9996" max="9996" width="12.140625" style="33" customWidth="1"/>
    <col min="9997" max="9997" width="6.42578125" style="33" customWidth="1"/>
    <col min="9998" max="9998" width="10.42578125" style="33" customWidth="1"/>
    <col min="9999" max="10001" width="9.140625" style="33"/>
    <col min="10002" max="10002" width="6.5703125" style="33" customWidth="1"/>
    <col min="10003" max="10003" width="7.7109375" style="33" customWidth="1"/>
    <col min="10004" max="10004" width="9.28515625" style="33" customWidth="1"/>
    <col min="10005" max="10005" width="8" style="33" customWidth="1"/>
    <col min="10006" max="10006" width="8.28515625" style="33" customWidth="1"/>
    <col min="10007" max="10240" width="9.140625" style="33"/>
    <col min="10241" max="10241" width="5.28515625" style="33" customWidth="1"/>
    <col min="10242" max="10242" width="8.5703125" style="33" customWidth="1"/>
    <col min="10243" max="10243" width="21.5703125" style="33" customWidth="1"/>
    <col min="10244" max="10244" width="8.42578125" style="33" customWidth="1"/>
    <col min="10245" max="10245" width="10.140625" style="33" customWidth="1"/>
    <col min="10246" max="10246" width="12.28515625" style="33" customWidth="1"/>
    <col min="10247" max="10247" width="9.28515625" style="33" customWidth="1"/>
    <col min="10248" max="10248" width="10.7109375" style="33" customWidth="1"/>
    <col min="10249" max="10249" width="5.7109375" style="33" customWidth="1"/>
    <col min="10250" max="10250" width="7.42578125" style="33" customWidth="1"/>
    <col min="10251" max="10251" width="11.5703125" style="33" customWidth="1"/>
    <col min="10252" max="10252" width="12.140625" style="33" customWidth="1"/>
    <col min="10253" max="10253" width="6.42578125" style="33" customWidth="1"/>
    <col min="10254" max="10254" width="10.42578125" style="33" customWidth="1"/>
    <col min="10255" max="10257" width="9.140625" style="33"/>
    <col min="10258" max="10258" width="6.5703125" style="33" customWidth="1"/>
    <col min="10259" max="10259" width="7.7109375" style="33" customWidth="1"/>
    <col min="10260" max="10260" width="9.28515625" style="33" customWidth="1"/>
    <col min="10261" max="10261" width="8" style="33" customWidth="1"/>
    <col min="10262" max="10262" width="8.28515625" style="33" customWidth="1"/>
    <col min="10263" max="10496" width="9.140625" style="33"/>
    <col min="10497" max="10497" width="5.28515625" style="33" customWidth="1"/>
    <col min="10498" max="10498" width="8.5703125" style="33" customWidth="1"/>
    <col min="10499" max="10499" width="21.5703125" style="33" customWidth="1"/>
    <col min="10500" max="10500" width="8.42578125" style="33" customWidth="1"/>
    <col min="10501" max="10501" width="10.140625" style="33" customWidth="1"/>
    <col min="10502" max="10502" width="12.28515625" style="33" customWidth="1"/>
    <col min="10503" max="10503" width="9.28515625" style="33" customWidth="1"/>
    <col min="10504" max="10504" width="10.7109375" style="33" customWidth="1"/>
    <col min="10505" max="10505" width="5.7109375" style="33" customWidth="1"/>
    <col min="10506" max="10506" width="7.42578125" style="33" customWidth="1"/>
    <col min="10507" max="10507" width="11.5703125" style="33" customWidth="1"/>
    <col min="10508" max="10508" width="12.140625" style="33" customWidth="1"/>
    <col min="10509" max="10509" width="6.42578125" style="33" customWidth="1"/>
    <col min="10510" max="10510" width="10.42578125" style="33" customWidth="1"/>
    <col min="10511" max="10513" width="9.140625" style="33"/>
    <col min="10514" max="10514" width="6.5703125" style="33" customWidth="1"/>
    <col min="10515" max="10515" width="7.7109375" style="33" customWidth="1"/>
    <col min="10516" max="10516" width="9.28515625" style="33" customWidth="1"/>
    <col min="10517" max="10517" width="8" style="33" customWidth="1"/>
    <col min="10518" max="10518" width="8.28515625" style="33" customWidth="1"/>
    <col min="10519" max="10752" width="9.140625" style="33"/>
    <col min="10753" max="10753" width="5.28515625" style="33" customWidth="1"/>
    <col min="10754" max="10754" width="8.5703125" style="33" customWidth="1"/>
    <col min="10755" max="10755" width="21.5703125" style="33" customWidth="1"/>
    <col min="10756" max="10756" width="8.42578125" style="33" customWidth="1"/>
    <col min="10757" max="10757" width="10.140625" style="33" customWidth="1"/>
    <col min="10758" max="10758" width="12.28515625" style="33" customWidth="1"/>
    <col min="10759" max="10759" width="9.28515625" style="33" customWidth="1"/>
    <col min="10760" max="10760" width="10.7109375" style="33" customWidth="1"/>
    <col min="10761" max="10761" width="5.7109375" style="33" customWidth="1"/>
    <col min="10762" max="10762" width="7.42578125" style="33" customWidth="1"/>
    <col min="10763" max="10763" width="11.5703125" style="33" customWidth="1"/>
    <col min="10764" max="10764" width="12.140625" style="33" customWidth="1"/>
    <col min="10765" max="10765" width="6.42578125" style="33" customWidth="1"/>
    <col min="10766" max="10766" width="10.42578125" style="33" customWidth="1"/>
    <col min="10767" max="10769" width="9.140625" style="33"/>
    <col min="10770" max="10770" width="6.5703125" style="33" customWidth="1"/>
    <col min="10771" max="10771" width="7.7109375" style="33" customWidth="1"/>
    <col min="10772" max="10772" width="9.28515625" style="33" customWidth="1"/>
    <col min="10773" max="10773" width="8" style="33" customWidth="1"/>
    <col min="10774" max="10774" width="8.28515625" style="33" customWidth="1"/>
    <col min="10775" max="11008" width="9.140625" style="33"/>
    <col min="11009" max="11009" width="5.28515625" style="33" customWidth="1"/>
    <col min="11010" max="11010" width="8.5703125" style="33" customWidth="1"/>
    <col min="11011" max="11011" width="21.5703125" style="33" customWidth="1"/>
    <col min="11012" max="11012" width="8.42578125" style="33" customWidth="1"/>
    <col min="11013" max="11013" width="10.140625" style="33" customWidth="1"/>
    <col min="11014" max="11014" width="12.28515625" style="33" customWidth="1"/>
    <col min="11015" max="11015" width="9.28515625" style="33" customWidth="1"/>
    <col min="11016" max="11016" width="10.7109375" style="33" customWidth="1"/>
    <col min="11017" max="11017" width="5.7109375" style="33" customWidth="1"/>
    <col min="11018" max="11018" width="7.42578125" style="33" customWidth="1"/>
    <col min="11019" max="11019" width="11.5703125" style="33" customWidth="1"/>
    <col min="11020" max="11020" width="12.140625" style="33" customWidth="1"/>
    <col min="11021" max="11021" width="6.42578125" style="33" customWidth="1"/>
    <col min="11022" max="11022" width="10.42578125" style="33" customWidth="1"/>
    <col min="11023" max="11025" width="9.140625" style="33"/>
    <col min="11026" max="11026" width="6.5703125" style="33" customWidth="1"/>
    <col min="11027" max="11027" width="7.7109375" style="33" customWidth="1"/>
    <col min="11028" max="11028" width="9.28515625" style="33" customWidth="1"/>
    <col min="11029" max="11029" width="8" style="33" customWidth="1"/>
    <col min="11030" max="11030" width="8.28515625" style="33" customWidth="1"/>
    <col min="11031" max="11264" width="9.140625" style="33"/>
    <col min="11265" max="11265" width="5.28515625" style="33" customWidth="1"/>
    <col min="11266" max="11266" width="8.5703125" style="33" customWidth="1"/>
    <col min="11267" max="11267" width="21.5703125" style="33" customWidth="1"/>
    <col min="11268" max="11268" width="8.42578125" style="33" customWidth="1"/>
    <col min="11269" max="11269" width="10.140625" style="33" customWidth="1"/>
    <col min="11270" max="11270" width="12.28515625" style="33" customWidth="1"/>
    <col min="11271" max="11271" width="9.28515625" style="33" customWidth="1"/>
    <col min="11272" max="11272" width="10.7109375" style="33" customWidth="1"/>
    <col min="11273" max="11273" width="5.7109375" style="33" customWidth="1"/>
    <col min="11274" max="11274" width="7.42578125" style="33" customWidth="1"/>
    <col min="11275" max="11275" width="11.5703125" style="33" customWidth="1"/>
    <col min="11276" max="11276" width="12.140625" style="33" customWidth="1"/>
    <col min="11277" max="11277" width="6.42578125" style="33" customWidth="1"/>
    <col min="11278" max="11278" width="10.42578125" style="33" customWidth="1"/>
    <col min="11279" max="11281" width="9.140625" style="33"/>
    <col min="11282" max="11282" width="6.5703125" style="33" customWidth="1"/>
    <col min="11283" max="11283" width="7.7109375" style="33" customWidth="1"/>
    <col min="11284" max="11284" width="9.28515625" style="33" customWidth="1"/>
    <col min="11285" max="11285" width="8" style="33" customWidth="1"/>
    <col min="11286" max="11286" width="8.28515625" style="33" customWidth="1"/>
    <col min="11287" max="11520" width="9.140625" style="33"/>
    <col min="11521" max="11521" width="5.28515625" style="33" customWidth="1"/>
    <col min="11522" max="11522" width="8.5703125" style="33" customWidth="1"/>
    <col min="11523" max="11523" width="21.5703125" style="33" customWidth="1"/>
    <col min="11524" max="11524" width="8.42578125" style="33" customWidth="1"/>
    <col min="11525" max="11525" width="10.140625" style="33" customWidth="1"/>
    <col min="11526" max="11526" width="12.28515625" style="33" customWidth="1"/>
    <col min="11527" max="11527" width="9.28515625" style="33" customWidth="1"/>
    <col min="11528" max="11528" width="10.7109375" style="33" customWidth="1"/>
    <col min="11529" max="11529" width="5.7109375" style="33" customWidth="1"/>
    <col min="11530" max="11530" width="7.42578125" style="33" customWidth="1"/>
    <col min="11531" max="11531" width="11.5703125" style="33" customWidth="1"/>
    <col min="11532" max="11532" width="12.140625" style="33" customWidth="1"/>
    <col min="11533" max="11533" width="6.42578125" style="33" customWidth="1"/>
    <col min="11534" max="11534" width="10.42578125" style="33" customWidth="1"/>
    <col min="11535" max="11537" width="9.140625" style="33"/>
    <col min="11538" max="11538" width="6.5703125" style="33" customWidth="1"/>
    <col min="11539" max="11539" width="7.7109375" style="33" customWidth="1"/>
    <col min="11540" max="11540" width="9.28515625" style="33" customWidth="1"/>
    <col min="11541" max="11541" width="8" style="33" customWidth="1"/>
    <col min="11542" max="11542" width="8.28515625" style="33" customWidth="1"/>
    <col min="11543" max="11776" width="9.140625" style="33"/>
    <col min="11777" max="11777" width="5.28515625" style="33" customWidth="1"/>
    <col min="11778" max="11778" width="8.5703125" style="33" customWidth="1"/>
    <col min="11779" max="11779" width="21.5703125" style="33" customWidth="1"/>
    <col min="11780" max="11780" width="8.42578125" style="33" customWidth="1"/>
    <col min="11781" max="11781" width="10.140625" style="33" customWidth="1"/>
    <col min="11782" max="11782" width="12.28515625" style="33" customWidth="1"/>
    <col min="11783" max="11783" width="9.28515625" style="33" customWidth="1"/>
    <col min="11784" max="11784" width="10.7109375" style="33" customWidth="1"/>
    <col min="11785" max="11785" width="5.7109375" style="33" customWidth="1"/>
    <col min="11786" max="11786" width="7.42578125" style="33" customWidth="1"/>
    <col min="11787" max="11787" width="11.5703125" style="33" customWidth="1"/>
    <col min="11788" max="11788" width="12.140625" style="33" customWidth="1"/>
    <col min="11789" max="11789" width="6.42578125" style="33" customWidth="1"/>
    <col min="11790" max="11790" width="10.42578125" style="33" customWidth="1"/>
    <col min="11791" max="11793" width="9.140625" style="33"/>
    <col min="11794" max="11794" width="6.5703125" style="33" customWidth="1"/>
    <col min="11795" max="11795" width="7.7109375" style="33" customWidth="1"/>
    <col min="11796" max="11796" width="9.28515625" style="33" customWidth="1"/>
    <col min="11797" max="11797" width="8" style="33" customWidth="1"/>
    <col min="11798" max="11798" width="8.28515625" style="33" customWidth="1"/>
    <col min="11799" max="12032" width="9.140625" style="33"/>
    <col min="12033" max="12033" width="5.28515625" style="33" customWidth="1"/>
    <col min="12034" max="12034" width="8.5703125" style="33" customWidth="1"/>
    <col min="12035" max="12035" width="21.5703125" style="33" customWidth="1"/>
    <col min="12036" max="12036" width="8.42578125" style="33" customWidth="1"/>
    <col min="12037" max="12037" width="10.140625" style="33" customWidth="1"/>
    <col min="12038" max="12038" width="12.28515625" style="33" customWidth="1"/>
    <col min="12039" max="12039" width="9.28515625" style="33" customWidth="1"/>
    <col min="12040" max="12040" width="10.7109375" style="33" customWidth="1"/>
    <col min="12041" max="12041" width="5.7109375" style="33" customWidth="1"/>
    <col min="12042" max="12042" width="7.42578125" style="33" customWidth="1"/>
    <col min="12043" max="12043" width="11.5703125" style="33" customWidth="1"/>
    <col min="12044" max="12044" width="12.140625" style="33" customWidth="1"/>
    <col min="12045" max="12045" width="6.42578125" style="33" customWidth="1"/>
    <col min="12046" max="12046" width="10.42578125" style="33" customWidth="1"/>
    <col min="12047" max="12049" width="9.140625" style="33"/>
    <col min="12050" max="12050" width="6.5703125" style="33" customWidth="1"/>
    <col min="12051" max="12051" width="7.7109375" style="33" customWidth="1"/>
    <col min="12052" max="12052" width="9.28515625" style="33" customWidth="1"/>
    <col min="12053" max="12053" width="8" style="33" customWidth="1"/>
    <col min="12054" max="12054" width="8.28515625" style="33" customWidth="1"/>
    <col min="12055" max="12288" width="9.140625" style="33"/>
    <col min="12289" max="12289" width="5.28515625" style="33" customWidth="1"/>
    <col min="12290" max="12290" width="8.5703125" style="33" customWidth="1"/>
    <col min="12291" max="12291" width="21.5703125" style="33" customWidth="1"/>
    <col min="12292" max="12292" width="8.42578125" style="33" customWidth="1"/>
    <col min="12293" max="12293" width="10.140625" style="33" customWidth="1"/>
    <col min="12294" max="12294" width="12.28515625" style="33" customWidth="1"/>
    <col min="12295" max="12295" width="9.28515625" style="33" customWidth="1"/>
    <col min="12296" max="12296" width="10.7109375" style="33" customWidth="1"/>
    <col min="12297" max="12297" width="5.7109375" style="33" customWidth="1"/>
    <col min="12298" max="12298" width="7.42578125" style="33" customWidth="1"/>
    <col min="12299" max="12299" width="11.5703125" style="33" customWidth="1"/>
    <col min="12300" max="12300" width="12.140625" style="33" customWidth="1"/>
    <col min="12301" max="12301" width="6.42578125" style="33" customWidth="1"/>
    <col min="12302" max="12302" width="10.42578125" style="33" customWidth="1"/>
    <col min="12303" max="12305" width="9.140625" style="33"/>
    <col min="12306" max="12306" width="6.5703125" style="33" customWidth="1"/>
    <col min="12307" max="12307" width="7.7109375" style="33" customWidth="1"/>
    <col min="12308" max="12308" width="9.28515625" style="33" customWidth="1"/>
    <col min="12309" max="12309" width="8" style="33" customWidth="1"/>
    <col min="12310" max="12310" width="8.28515625" style="33" customWidth="1"/>
    <col min="12311" max="12544" width="9.140625" style="33"/>
    <col min="12545" max="12545" width="5.28515625" style="33" customWidth="1"/>
    <col min="12546" max="12546" width="8.5703125" style="33" customWidth="1"/>
    <col min="12547" max="12547" width="21.5703125" style="33" customWidth="1"/>
    <col min="12548" max="12548" width="8.42578125" style="33" customWidth="1"/>
    <col min="12549" max="12549" width="10.140625" style="33" customWidth="1"/>
    <col min="12550" max="12550" width="12.28515625" style="33" customWidth="1"/>
    <col min="12551" max="12551" width="9.28515625" style="33" customWidth="1"/>
    <col min="12552" max="12552" width="10.7109375" style="33" customWidth="1"/>
    <col min="12553" max="12553" width="5.7109375" style="33" customWidth="1"/>
    <col min="12554" max="12554" width="7.42578125" style="33" customWidth="1"/>
    <col min="12555" max="12555" width="11.5703125" style="33" customWidth="1"/>
    <col min="12556" max="12556" width="12.140625" style="33" customWidth="1"/>
    <col min="12557" max="12557" width="6.42578125" style="33" customWidth="1"/>
    <col min="12558" max="12558" width="10.42578125" style="33" customWidth="1"/>
    <col min="12559" max="12561" width="9.140625" style="33"/>
    <col min="12562" max="12562" width="6.5703125" style="33" customWidth="1"/>
    <col min="12563" max="12563" width="7.7109375" style="33" customWidth="1"/>
    <col min="12564" max="12564" width="9.28515625" style="33" customWidth="1"/>
    <col min="12565" max="12565" width="8" style="33" customWidth="1"/>
    <col min="12566" max="12566" width="8.28515625" style="33" customWidth="1"/>
    <col min="12567" max="12800" width="9.140625" style="33"/>
    <col min="12801" max="12801" width="5.28515625" style="33" customWidth="1"/>
    <col min="12802" max="12802" width="8.5703125" style="33" customWidth="1"/>
    <col min="12803" max="12803" width="21.5703125" style="33" customWidth="1"/>
    <col min="12804" max="12804" width="8.42578125" style="33" customWidth="1"/>
    <col min="12805" max="12805" width="10.140625" style="33" customWidth="1"/>
    <col min="12806" max="12806" width="12.28515625" style="33" customWidth="1"/>
    <col min="12807" max="12807" width="9.28515625" style="33" customWidth="1"/>
    <col min="12808" max="12808" width="10.7109375" style="33" customWidth="1"/>
    <col min="12809" max="12809" width="5.7109375" style="33" customWidth="1"/>
    <col min="12810" max="12810" width="7.42578125" style="33" customWidth="1"/>
    <col min="12811" max="12811" width="11.5703125" style="33" customWidth="1"/>
    <col min="12812" max="12812" width="12.140625" style="33" customWidth="1"/>
    <col min="12813" max="12813" width="6.42578125" style="33" customWidth="1"/>
    <col min="12814" max="12814" width="10.42578125" style="33" customWidth="1"/>
    <col min="12815" max="12817" width="9.140625" style="33"/>
    <col min="12818" max="12818" width="6.5703125" style="33" customWidth="1"/>
    <col min="12819" max="12819" width="7.7109375" style="33" customWidth="1"/>
    <col min="12820" max="12820" width="9.28515625" style="33" customWidth="1"/>
    <col min="12821" max="12821" width="8" style="33" customWidth="1"/>
    <col min="12822" max="12822" width="8.28515625" style="33" customWidth="1"/>
    <col min="12823" max="13056" width="9.140625" style="33"/>
    <col min="13057" max="13057" width="5.28515625" style="33" customWidth="1"/>
    <col min="13058" max="13058" width="8.5703125" style="33" customWidth="1"/>
    <col min="13059" max="13059" width="21.5703125" style="33" customWidth="1"/>
    <col min="13060" max="13060" width="8.42578125" style="33" customWidth="1"/>
    <col min="13061" max="13061" width="10.140625" style="33" customWidth="1"/>
    <col min="13062" max="13062" width="12.28515625" style="33" customWidth="1"/>
    <col min="13063" max="13063" width="9.28515625" style="33" customWidth="1"/>
    <col min="13064" max="13064" width="10.7109375" style="33" customWidth="1"/>
    <col min="13065" max="13065" width="5.7109375" style="33" customWidth="1"/>
    <col min="13066" max="13066" width="7.42578125" style="33" customWidth="1"/>
    <col min="13067" max="13067" width="11.5703125" style="33" customWidth="1"/>
    <col min="13068" max="13068" width="12.140625" style="33" customWidth="1"/>
    <col min="13069" max="13069" width="6.42578125" style="33" customWidth="1"/>
    <col min="13070" max="13070" width="10.42578125" style="33" customWidth="1"/>
    <col min="13071" max="13073" width="9.140625" style="33"/>
    <col min="13074" max="13074" width="6.5703125" style="33" customWidth="1"/>
    <col min="13075" max="13075" width="7.7109375" style="33" customWidth="1"/>
    <col min="13076" max="13076" width="9.28515625" style="33" customWidth="1"/>
    <col min="13077" max="13077" width="8" style="33" customWidth="1"/>
    <col min="13078" max="13078" width="8.28515625" style="33" customWidth="1"/>
    <col min="13079" max="13312" width="9.140625" style="33"/>
    <col min="13313" max="13313" width="5.28515625" style="33" customWidth="1"/>
    <col min="13314" max="13314" width="8.5703125" style="33" customWidth="1"/>
    <col min="13315" max="13315" width="21.5703125" style="33" customWidth="1"/>
    <col min="13316" max="13316" width="8.42578125" style="33" customWidth="1"/>
    <col min="13317" max="13317" width="10.140625" style="33" customWidth="1"/>
    <col min="13318" max="13318" width="12.28515625" style="33" customWidth="1"/>
    <col min="13319" max="13319" width="9.28515625" style="33" customWidth="1"/>
    <col min="13320" max="13320" width="10.7109375" style="33" customWidth="1"/>
    <col min="13321" max="13321" width="5.7109375" style="33" customWidth="1"/>
    <col min="13322" max="13322" width="7.42578125" style="33" customWidth="1"/>
    <col min="13323" max="13323" width="11.5703125" style="33" customWidth="1"/>
    <col min="13324" max="13324" width="12.140625" style="33" customWidth="1"/>
    <col min="13325" max="13325" width="6.42578125" style="33" customWidth="1"/>
    <col min="13326" max="13326" width="10.42578125" style="33" customWidth="1"/>
    <col min="13327" max="13329" width="9.140625" style="33"/>
    <col min="13330" max="13330" width="6.5703125" style="33" customWidth="1"/>
    <col min="13331" max="13331" width="7.7109375" style="33" customWidth="1"/>
    <col min="13332" max="13332" width="9.28515625" style="33" customWidth="1"/>
    <col min="13333" max="13333" width="8" style="33" customWidth="1"/>
    <col min="13334" max="13334" width="8.28515625" style="33" customWidth="1"/>
    <col min="13335" max="13568" width="9.140625" style="33"/>
    <col min="13569" max="13569" width="5.28515625" style="33" customWidth="1"/>
    <col min="13570" max="13570" width="8.5703125" style="33" customWidth="1"/>
    <col min="13571" max="13571" width="21.5703125" style="33" customWidth="1"/>
    <col min="13572" max="13572" width="8.42578125" style="33" customWidth="1"/>
    <col min="13573" max="13573" width="10.140625" style="33" customWidth="1"/>
    <col min="13574" max="13574" width="12.28515625" style="33" customWidth="1"/>
    <col min="13575" max="13575" width="9.28515625" style="33" customWidth="1"/>
    <col min="13576" max="13576" width="10.7109375" style="33" customWidth="1"/>
    <col min="13577" max="13577" width="5.7109375" style="33" customWidth="1"/>
    <col min="13578" max="13578" width="7.42578125" style="33" customWidth="1"/>
    <col min="13579" max="13579" width="11.5703125" style="33" customWidth="1"/>
    <col min="13580" max="13580" width="12.140625" style="33" customWidth="1"/>
    <col min="13581" max="13581" width="6.42578125" style="33" customWidth="1"/>
    <col min="13582" max="13582" width="10.42578125" style="33" customWidth="1"/>
    <col min="13583" max="13585" width="9.140625" style="33"/>
    <col min="13586" max="13586" width="6.5703125" style="33" customWidth="1"/>
    <col min="13587" max="13587" width="7.7109375" style="33" customWidth="1"/>
    <col min="13588" max="13588" width="9.28515625" style="33" customWidth="1"/>
    <col min="13589" max="13589" width="8" style="33" customWidth="1"/>
    <col min="13590" max="13590" width="8.28515625" style="33" customWidth="1"/>
    <col min="13591" max="13824" width="9.140625" style="33"/>
    <col min="13825" max="13825" width="5.28515625" style="33" customWidth="1"/>
    <col min="13826" max="13826" width="8.5703125" style="33" customWidth="1"/>
    <col min="13827" max="13827" width="21.5703125" style="33" customWidth="1"/>
    <col min="13828" max="13828" width="8.42578125" style="33" customWidth="1"/>
    <col min="13829" max="13829" width="10.140625" style="33" customWidth="1"/>
    <col min="13830" max="13830" width="12.28515625" style="33" customWidth="1"/>
    <col min="13831" max="13831" width="9.28515625" style="33" customWidth="1"/>
    <col min="13832" max="13832" width="10.7109375" style="33" customWidth="1"/>
    <col min="13833" max="13833" width="5.7109375" style="33" customWidth="1"/>
    <col min="13834" max="13834" width="7.42578125" style="33" customWidth="1"/>
    <col min="13835" max="13835" width="11.5703125" style="33" customWidth="1"/>
    <col min="13836" max="13836" width="12.140625" style="33" customWidth="1"/>
    <col min="13837" max="13837" width="6.42578125" style="33" customWidth="1"/>
    <col min="13838" max="13838" width="10.42578125" style="33" customWidth="1"/>
    <col min="13839" max="13841" width="9.140625" style="33"/>
    <col min="13842" max="13842" width="6.5703125" style="33" customWidth="1"/>
    <col min="13843" max="13843" width="7.7109375" style="33" customWidth="1"/>
    <col min="13844" max="13844" width="9.28515625" style="33" customWidth="1"/>
    <col min="13845" max="13845" width="8" style="33" customWidth="1"/>
    <col min="13846" max="13846" width="8.28515625" style="33" customWidth="1"/>
    <col min="13847" max="14080" width="9.140625" style="33"/>
    <col min="14081" max="14081" width="5.28515625" style="33" customWidth="1"/>
    <col min="14082" max="14082" width="8.5703125" style="33" customWidth="1"/>
    <col min="14083" max="14083" width="21.5703125" style="33" customWidth="1"/>
    <col min="14084" max="14084" width="8.42578125" style="33" customWidth="1"/>
    <col min="14085" max="14085" width="10.140625" style="33" customWidth="1"/>
    <col min="14086" max="14086" width="12.28515625" style="33" customWidth="1"/>
    <col min="14087" max="14087" width="9.28515625" style="33" customWidth="1"/>
    <col min="14088" max="14088" width="10.7109375" style="33" customWidth="1"/>
    <col min="14089" max="14089" width="5.7109375" style="33" customWidth="1"/>
    <col min="14090" max="14090" width="7.42578125" style="33" customWidth="1"/>
    <col min="14091" max="14091" width="11.5703125" style="33" customWidth="1"/>
    <col min="14092" max="14092" width="12.140625" style="33" customWidth="1"/>
    <col min="14093" max="14093" width="6.42578125" style="33" customWidth="1"/>
    <col min="14094" max="14094" width="10.42578125" style="33" customWidth="1"/>
    <col min="14095" max="14097" width="9.140625" style="33"/>
    <col min="14098" max="14098" width="6.5703125" style="33" customWidth="1"/>
    <col min="14099" max="14099" width="7.7109375" style="33" customWidth="1"/>
    <col min="14100" max="14100" width="9.28515625" style="33" customWidth="1"/>
    <col min="14101" max="14101" width="8" style="33" customWidth="1"/>
    <col min="14102" max="14102" width="8.28515625" style="33" customWidth="1"/>
    <col min="14103" max="14336" width="9.140625" style="33"/>
    <col min="14337" max="14337" width="5.28515625" style="33" customWidth="1"/>
    <col min="14338" max="14338" width="8.5703125" style="33" customWidth="1"/>
    <col min="14339" max="14339" width="21.5703125" style="33" customWidth="1"/>
    <col min="14340" max="14340" width="8.42578125" style="33" customWidth="1"/>
    <col min="14341" max="14341" width="10.140625" style="33" customWidth="1"/>
    <col min="14342" max="14342" width="12.28515625" style="33" customWidth="1"/>
    <col min="14343" max="14343" width="9.28515625" style="33" customWidth="1"/>
    <col min="14344" max="14344" width="10.7109375" style="33" customWidth="1"/>
    <col min="14345" max="14345" width="5.7109375" style="33" customWidth="1"/>
    <col min="14346" max="14346" width="7.42578125" style="33" customWidth="1"/>
    <col min="14347" max="14347" width="11.5703125" style="33" customWidth="1"/>
    <col min="14348" max="14348" width="12.140625" style="33" customWidth="1"/>
    <col min="14349" max="14349" width="6.42578125" style="33" customWidth="1"/>
    <col min="14350" max="14350" width="10.42578125" style="33" customWidth="1"/>
    <col min="14351" max="14353" width="9.140625" style="33"/>
    <col min="14354" max="14354" width="6.5703125" style="33" customWidth="1"/>
    <col min="14355" max="14355" width="7.7109375" style="33" customWidth="1"/>
    <col min="14356" max="14356" width="9.28515625" style="33" customWidth="1"/>
    <col min="14357" max="14357" width="8" style="33" customWidth="1"/>
    <col min="14358" max="14358" width="8.28515625" style="33" customWidth="1"/>
    <col min="14359" max="14592" width="9.140625" style="33"/>
    <col min="14593" max="14593" width="5.28515625" style="33" customWidth="1"/>
    <col min="14594" max="14594" width="8.5703125" style="33" customWidth="1"/>
    <col min="14595" max="14595" width="21.5703125" style="33" customWidth="1"/>
    <col min="14596" max="14596" width="8.42578125" style="33" customWidth="1"/>
    <col min="14597" max="14597" width="10.140625" style="33" customWidth="1"/>
    <col min="14598" max="14598" width="12.28515625" style="33" customWidth="1"/>
    <col min="14599" max="14599" width="9.28515625" style="33" customWidth="1"/>
    <col min="14600" max="14600" width="10.7109375" style="33" customWidth="1"/>
    <col min="14601" max="14601" width="5.7109375" style="33" customWidth="1"/>
    <col min="14602" max="14602" width="7.42578125" style="33" customWidth="1"/>
    <col min="14603" max="14603" width="11.5703125" style="33" customWidth="1"/>
    <col min="14604" max="14604" width="12.140625" style="33" customWidth="1"/>
    <col min="14605" max="14605" width="6.42578125" style="33" customWidth="1"/>
    <col min="14606" max="14606" width="10.42578125" style="33" customWidth="1"/>
    <col min="14607" max="14609" width="9.140625" style="33"/>
    <col min="14610" max="14610" width="6.5703125" style="33" customWidth="1"/>
    <col min="14611" max="14611" width="7.7109375" style="33" customWidth="1"/>
    <col min="14612" max="14612" width="9.28515625" style="33" customWidth="1"/>
    <col min="14613" max="14613" width="8" style="33" customWidth="1"/>
    <col min="14614" max="14614" width="8.28515625" style="33" customWidth="1"/>
    <col min="14615" max="14848" width="9.140625" style="33"/>
    <col min="14849" max="14849" width="5.28515625" style="33" customWidth="1"/>
    <col min="14850" max="14850" width="8.5703125" style="33" customWidth="1"/>
    <col min="14851" max="14851" width="21.5703125" style="33" customWidth="1"/>
    <col min="14852" max="14852" width="8.42578125" style="33" customWidth="1"/>
    <col min="14853" max="14853" width="10.140625" style="33" customWidth="1"/>
    <col min="14854" max="14854" width="12.28515625" style="33" customWidth="1"/>
    <col min="14855" max="14855" width="9.28515625" style="33" customWidth="1"/>
    <col min="14856" max="14856" width="10.7109375" style="33" customWidth="1"/>
    <col min="14857" max="14857" width="5.7109375" style="33" customWidth="1"/>
    <col min="14858" max="14858" width="7.42578125" style="33" customWidth="1"/>
    <col min="14859" max="14859" width="11.5703125" style="33" customWidth="1"/>
    <col min="14860" max="14860" width="12.140625" style="33" customWidth="1"/>
    <col min="14861" max="14861" width="6.42578125" style="33" customWidth="1"/>
    <col min="14862" max="14862" width="10.42578125" style="33" customWidth="1"/>
    <col min="14863" max="14865" width="9.140625" style="33"/>
    <col min="14866" max="14866" width="6.5703125" style="33" customWidth="1"/>
    <col min="14867" max="14867" width="7.7109375" style="33" customWidth="1"/>
    <col min="14868" max="14868" width="9.28515625" style="33" customWidth="1"/>
    <col min="14869" max="14869" width="8" style="33" customWidth="1"/>
    <col min="14870" max="14870" width="8.28515625" style="33" customWidth="1"/>
    <col min="14871" max="15104" width="9.140625" style="33"/>
    <col min="15105" max="15105" width="5.28515625" style="33" customWidth="1"/>
    <col min="15106" max="15106" width="8.5703125" style="33" customWidth="1"/>
    <col min="15107" max="15107" width="21.5703125" style="33" customWidth="1"/>
    <col min="15108" max="15108" width="8.42578125" style="33" customWidth="1"/>
    <col min="15109" max="15109" width="10.140625" style="33" customWidth="1"/>
    <col min="15110" max="15110" width="12.28515625" style="33" customWidth="1"/>
    <col min="15111" max="15111" width="9.28515625" style="33" customWidth="1"/>
    <col min="15112" max="15112" width="10.7109375" style="33" customWidth="1"/>
    <col min="15113" max="15113" width="5.7109375" style="33" customWidth="1"/>
    <col min="15114" max="15114" width="7.42578125" style="33" customWidth="1"/>
    <col min="15115" max="15115" width="11.5703125" style="33" customWidth="1"/>
    <col min="15116" max="15116" width="12.140625" style="33" customWidth="1"/>
    <col min="15117" max="15117" width="6.42578125" style="33" customWidth="1"/>
    <col min="15118" max="15118" width="10.42578125" style="33" customWidth="1"/>
    <col min="15119" max="15121" width="9.140625" style="33"/>
    <col min="15122" max="15122" width="6.5703125" style="33" customWidth="1"/>
    <col min="15123" max="15123" width="7.7109375" style="33" customWidth="1"/>
    <col min="15124" max="15124" width="9.28515625" style="33" customWidth="1"/>
    <col min="15125" max="15125" width="8" style="33" customWidth="1"/>
    <col min="15126" max="15126" width="8.28515625" style="33" customWidth="1"/>
    <col min="15127" max="15360" width="9.140625" style="33"/>
    <col min="15361" max="15361" width="5.28515625" style="33" customWidth="1"/>
    <col min="15362" max="15362" width="8.5703125" style="33" customWidth="1"/>
    <col min="15363" max="15363" width="21.5703125" style="33" customWidth="1"/>
    <col min="15364" max="15364" width="8.42578125" style="33" customWidth="1"/>
    <col min="15365" max="15365" width="10.140625" style="33" customWidth="1"/>
    <col min="15366" max="15366" width="12.28515625" style="33" customWidth="1"/>
    <col min="15367" max="15367" width="9.28515625" style="33" customWidth="1"/>
    <col min="15368" max="15368" width="10.7109375" style="33" customWidth="1"/>
    <col min="15369" max="15369" width="5.7109375" style="33" customWidth="1"/>
    <col min="15370" max="15370" width="7.42578125" style="33" customWidth="1"/>
    <col min="15371" max="15371" width="11.5703125" style="33" customWidth="1"/>
    <col min="15372" max="15372" width="12.140625" style="33" customWidth="1"/>
    <col min="15373" max="15373" width="6.42578125" style="33" customWidth="1"/>
    <col min="15374" max="15374" width="10.42578125" style="33" customWidth="1"/>
    <col min="15375" max="15377" width="9.140625" style="33"/>
    <col min="15378" max="15378" width="6.5703125" style="33" customWidth="1"/>
    <col min="15379" max="15379" width="7.7109375" style="33" customWidth="1"/>
    <col min="15380" max="15380" width="9.28515625" style="33" customWidth="1"/>
    <col min="15381" max="15381" width="8" style="33" customWidth="1"/>
    <col min="15382" max="15382" width="8.28515625" style="33" customWidth="1"/>
    <col min="15383" max="15616" width="9.140625" style="33"/>
    <col min="15617" max="15617" width="5.28515625" style="33" customWidth="1"/>
    <col min="15618" max="15618" width="8.5703125" style="33" customWidth="1"/>
    <col min="15619" max="15619" width="21.5703125" style="33" customWidth="1"/>
    <col min="15620" max="15620" width="8.42578125" style="33" customWidth="1"/>
    <col min="15621" max="15621" width="10.140625" style="33" customWidth="1"/>
    <col min="15622" max="15622" width="12.28515625" style="33" customWidth="1"/>
    <col min="15623" max="15623" width="9.28515625" style="33" customWidth="1"/>
    <col min="15624" max="15624" width="10.7109375" style="33" customWidth="1"/>
    <col min="15625" max="15625" width="5.7109375" style="33" customWidth="1"/>
    <col min="15626" max="15626" width="7.42578125" style="33" customWidth="1"/>
    <col min="15627" max="15627" width="11.5703125" style="33" customWidth="1"/>
    <col min="15628" max="15628" width="12.140625" style="33" customWidth="1"/>
    <col min="15629" max="15629" width="6.42578125" style="33" customWidth="1"/>
    <col min="15630" max="15630" width="10.42578125" style="33" customWidth="1"/>
    <col min="15631" max="15633" width="9.140625" style="33"/>
    <col min="15634" max="15634" width="6.5703125" style="33" customWidth="1"/>
    <col min="15635" max="15635" width="7.7109375" style="33" customWidth="1"/>
    <col min="15636" max="15636" width="9.28515625" style="33" customWidth="1"/>
    <col min="15637" max="15637" width="8" style="33" customWidth="1"/>
    <col min="15638" max="15638" width="8.28515625" style="33" customWidth="1"/>
    <col min="15639" max="15872" width="9.140625" style="33"/>
    <col min="15873" max="15873" width="5.28515625" style="33" customWidth="1"/>
    <col min="15874" max="15874" width="8.5703125" style="33" customWidth="1"/>
    <col min="15875" max="15875" width="21.5703125" style="33" customWidth="1"/>
    <col min="15876" max="15876" width="8.42578125" style="33" customWidth="1"/>
    <col min="15877" max="15877" width="10.140625" style="33" customWidth="1"/>
    <col min="15878" max="15878" width="12.28515625" style="33" customWidth="1"/>
    <col min="15879" max="15879" width="9.28515625" style="33" customWidth="1"/>
    <col min="15880" max="15880" width="10.7109375" style="33" customWidth="1"/>
    <col min="15881" max="15881" width="5.7109375" style="33" customWidth="1"/>
    <col min="15882" max="15882" width="7.42578125" style="33" customWidth="1"/>
    <col min="15883" max="15883" width="11.5703125" style="33" customWidth="1"/>
    <col min="15884" max="15884" width="12.140625" style="33" customWidth="1"/>
    <col min="15885" max="15885" width="6.42578125" style="33" customWidth="1"/>
    <col min="15886" max="15886" width="10.42578125" style="33" customWidth="1"/>
    <col min="15887" max="15889" width="9.140625" style="33"/>
    <col min="15890" max="15890" width="6.5703125" style="33" customWidth="1"/>
    <col min="15891" max="15891" width="7.7109375" style="33" customWidth="1"/>
    <col min="15892" max="15892" width="9.28515625" style="33" customWidth="1"/>
    <col min="15893" max="15893" width="8" style="33" customWidth="1"/>
    <col min="15894" max="15894" width="8.28515625" style="33" customWidth="1"/>
    <col min="15895" max="16128" width="9.140625" style="33"/>
    <col min="16129" max="16129" width="5.28515625" style="33" customWidth="1"/>
    <col min="16130" max="16130" width="8.5703125" style="33" customWidth="1"/>
    <col min="16131" max="16131" width="21.5703125" style="33" customWidth="1"/>
    <col min="16132" max="16132" width="8.42578125" style="33" customWidth="1"/>
    <col min="16133" max="16133" width="10.140625" style="33" customWidth="1"/>
    <col min="16134" max="16134" width="12.28515625" style="33" customWidth="1"/>
    <col min="16135" max="16135" width="9.28515625" style="33" customWidth="1"/>
    <col min="16136" max="16136" width="10.7109375" style="33" customWidth="1"/>
    <col min="16137" max="16137" width="5.7109375" style="33" customWidth="1"/>
    <col min="16138" max="16138" width="7.42578125" style="33" customWidth="1"/>
    <col min="16139" max="16139" width="11.5703125" style="33" customWidth="1"/>
    <col min="16140" max="16140" width="12.140625" style="33" customWidth="1"/>
    <col min="16141" max="16141" width="6.42578125" style="33" customWidth="1"/>
    <col min="16142" max="16142" width="10.42578125" style="33" customWidth="1"/>
    <col min="16143" max="16145" width="9.140625" style="33"/>
    <col min="16146" max="16146" width="6.5703125" style="33" customWidth="1"/>
    <col min="16147" max="16147" width="7.7109375" style="33" customWidth="1"/>
    <col min="16148" max="16148" width="9.28515625" style="33" customWidth="1"/>
    <col min="16149" max="16149" width="8" style="33" customWidth="1"/>
    <col min="16150" max="16150" width="8.28515625" style="33" customWidth="1"/>
    <col min="16151" max="16384" width="9.140625" style="33"/>
  </cols>
  <sheetData>
    <row r="1" spans="1:11" s="57" customFormat="1" ht="12.75" customHeight="1" x14ac:dyDescent="0.25">
      <c r="A1" s="372" t="s">
        <v>142</v>
      </c>
      <c r="B1" s="372"/>
      <c r="C1" s="377">
        <f>'Ponudbeni list'!C8</f>
        <v>0</v>
      </c>
      <c r="D1" s="377"/>
      <c r="E1" s="377"/>
      <c r="F1" s="377"/>
      <c r="G1" s="377"/>
      <c r="H1" s="377"/>
      <c r="I1" s="55"/>
      <c r="J1" s="371" t="s">
        <v>150</v>
      </c>
      <c r="K1" s="56"/>
    </row>
    <row r="2" spans="1:11" s="57" customFormat="1" ht="12.75" customHeight="1" x14ac:dyDescent="0.25">
      <c r="A2" s="372" t="s">
        <v>143</v>
      </c>
      <c r="B2" s="372"/>
      <c r="C2" s="373">
        <f>'Ponudbeni list'!C9</f>
        <v>0</v>
      </c>
      <c r="D2" s="373"/>
      <c r="E2" s="373"/>
      <c r="F2" s="373"/>
      <c r="G2" s="373"/>
      <c r="H2" s="373"/>
      <c r="I2" s="55"/>
      <c r="J2" s="371"/>
      <c r="K2" s="56"/>
    </row>
    <row r="3" spans="1:11" s="57" customFormat="1" ht="12.75" customHeight="1" x14ac:dyDescent="0.25">
      <c r="A3" s="372" t="s">
        <v>32</v>
      </c>
      <c r="B3" s="372"/>
      <c r="C3" s="373">
        <f>'Ponudbeni list'!C10</f>
        <v>0</v>
      </c>
      <c r="D3" s="373"/>
      <c r="E3" s="373"/>
      <c r="F3" s="373"/>
      <c r="G3" s="373"/>
      <c r="H3" s="373"/>
      <c r="I3" s="55"/>
      <c r="J3" s="58"/>
      <c r="K3" s="56"/>
    </row>
    <row r="4" spans="1:11" s="57" customFormat="1" ht="12.75" customHeight="1" x14ac:dyDescent="0.25">
      <c r="A4" s="372" t="s">
        <v>144</v>
      </c>
      <c r="B4" s="372"/>
      <c r="C4" s="374">
        <f>'Ponudbeni list'!C13</f>
        <v>0</v>
      </c>
      <c r="D4" s="374"/>
      <c r="E4" s="374"/>
      <c r="F4" s="374"/>
      <c r="G4" s="374"/>
      <c r="H4" s="374"/>
      <c r="I4" s="55"/>
      <c r="J4" s="58"/>
      <c r="K4" s="56"/>
    </row>
    <row r="5" spans="1:11" s="57" customFormat="1" ht="12.75" customHeight="1" x14ac:dyDescent="0.25">
      <c r="A5" s="375" t="s">
        <v>145</v>
      </c>
      <c r="B5" s="375"/>
      <c r="C5" s="374">
        <f>'Ponudbeni list'!C29</f>
        <v>0</v>
      </c>
      <c r="D5" s="374"/>
      <c r="E5" s="374"/>
      <c r="F5" s="374"/>
      <c r="G5" s="374"/>
      <c r="H5" s="374"/>
      <c r="I5" s="55"/>
      <c r="J5" s="58"/>
      <c r="K5" s="56"/>
    </row>
    <row r="6" spans="1:11" s="57" customFormat="1" ht="12.75" customHeight="1" x14ac:dyDescent="0.25">
      <c r="A6" s="375" t="s">
        <v>146</v>
      </c>
      <c r="B6" s="375"/>
      <c r="C6" s="374">
        <f>'Ponudbeni list'!C28</f>
        <v>0</v>
      </c>
      <c r="D6" s="374"/>
      <c r="E6" s="374"/>
      <c r="F6" s="374"/>
      <c r="G6" s="374"/>
      <c r="H6" s="374"/>
      <c r="I6" s="55"/>
      <c r="J6" s="58"/>
      <c r="K6" s="56"/>
    </row>
    <row r="7" spans="1:11" s="57" customFormat="1" ht="12.75" customHeight="1" x14ac:dyDescent="0.25">
      <c r="A7" s="372" t="s">
        <v>147</v>
      </c>
      <c r="B7" s="372"/>
      <c r="C7" s="372"/>
      <c r="D7" s="372"/>
      <c r="E7" s="372"/>
      <c r="F7" s="372"/>
      <c r="G7" s="372"/>
      <c r="H7" s="372"/>
      <c r="I7" s="55"/>
      <c r="J7" s="58"/>
      <c r="K7" s="56"/>
    </row>
    <row r="8" spans="1:11" s="39" customFormat="1" ht="3" customHeight="1" x14ac:dyDescent="0.25">
      <c r="A8" s="361"/>
      <c r="B8" s="362"/>
      <c r="C8" s="362"/>
      <c r="D8" s="362"/>
      <c r="E8" s="362"/>
      <c r="F8" s="362"/>
      <c r="G8" s="362"/>
      <c r="H8" s="362"/>
      <c r="I8" s="41"/>
      <c r="J8" s="41"/>
      <c r="K8" s="40"/>
    </row>
    <row r="9" spans="1:11" s="39" customFormat="1" ht="12.75" customHeight="1" x14ac:dyDescent="0.25">
      <c r="A9" s="361" t="s">
        <v>123</v>
      </c>
      <c r="B9" s="362"/>
      <c r="C9" s="362"/>
      <c r="D9" s="362"/>
      <c r="E9" s="362"/>
      <c r="F9" s="362"/>
      <c r="G9" s="362"/>
      <c r="H9" s="362"/>
      <c r="I9" s="41"/>
      <c r="J9" s="41"/>
      <c r="K9" s="40"/>
    </row>
    <row r="10" spans="1:11" s="39" customFormat="1" ht="3" customHeight="1" x14ac:dyDescent="0.25">
      <c r="A10" s="361"/>
      <c r="B10" s="362"/>
      <c r="C10" s="362"/>
      <c r="D10" s="362"/>
      <c r="E10" s="362"/>
      <c r="F10" s="362"/>
      <c r="G10" s="362"/>
      <c r="H10" s="362"/>
      <c r="I10" s="41"/>
      <c r="J10" s="41"/>
      <c r="K10" s="40"/>
    </row>
    <row r="11" spans="1:11" s="39" customFormat="1" ht="38.25" customHeight="1" x14ac:dyDescent="0.25">
      <c r="A11" s="361" t="s">
        <v>317</v>
      </c>
      <c r="B11" s="362"/>
      <c r="C11" s="362"/>
      <c r="D11" s="362"/>
      <c r="E11" s="362"/>
      <c r="F11" s="362"/>
      <c r="G11" s="362"/>
      <c r="H11" s="362"/>
      <c r="I11" s="41"/>
      <c r="J11" s="94"/>
      <c r="K11" s="40"/>
    </row>
    <row r="12" spans="1:11" s="39" customFormat="1" ht="5.0999999999999996" customHeight="1" x14ac:dyDescent="0.25">
      <c r="A12" s="378"/>
      <c r="B12" s="379"/>
      <c r="C12" s="379"/>
      <c r="D12" s="379"/>
      <c r="E12" s="379"/>
      <c r="F12" s="379"/>
      <c r="G12" s="379"/>
      <c r="H12" s="379"/>
      <c r="I12" s="41"/>
      <c r="J12" s="41"/>
      <c r="K12" s="40"/>
    </row>
    <row r="13" spans="1:11" s="39" customFormat="1" ht="12.75" customHeight="1" x14ac:dyDescent="0.25">
      <c r="A13" s="380" t="s">
        <v>316</v>
      </c>
      <c r="B13" s="381"/>
      <c r="C13" s="381"/>
      <c r="D13" s="381"/>
      <c r="E13" s="381"/>
      <c r="F13" s="381"/>
      <c r="G13" s="381"/>
      <c r="H13" s="381"/>
      <c r="I13" s="41"/>
      <c r="J13" s="41"/>
      <c r="K13" s="40"/>
    </row>
    <row r="14" spans="1:11" s="39" customFormat="1" ht="9.9499999999999993" customHeight="1" x14ac:dyDescent="0.25">
      <c r="A14" s="361"/>
      <c r="B14" s="362"/>
      <c r="C14" s="362"/>
      <c r="D14" s="362"/>
      <c r="E14" s="362"/>
      <c r="F14" s="362"/>
      <c r="G14" s="362"/>
      <c r="H14" s="362"/>
      <c r="I14" s="41"/>
      <c r="J14" s="41"/>
      <c r="K14" s="40"/>
    </row>
    <row r="15" spans="1:11" s="39" customFormat="1" ht="9.9499999999999993" customHeight="1" x14ac:dyDescent="0.25">
      <c r="A15" s="361"/>
      <c r="B15" s="362"/>
      <c r="C15" s="362"/>
      <c r="D15" s="362"/>
      <c r="E15" s="362"/>
      <c r="F15" s="362"/>
      <c r="G15" s="362"/>
      <c r="H15" s="362"/>
      <c r="I15" s="41"/>
      <c r="J15" s="41"/>
      <c r="K15" s="40"/>
    </row>
    <row r="16" spans="1:11" s="43" customFormat="1" ht="14.1" customHeight="1" x14ac:dyDescent="0.25">
      <c r="A16" s="359" t="s">
        <v>383</v>
      </c>
      <c r="B16" s="360"/>
      <c r="C16" s="360"/>
      <c r="D16" s="360"/>
      <c r="E16" s="360"/>
      <c r="F16" s="360"/>
      <c r="G16" s="360"/>
      <c r="H16" s="360"/>
      <c r="I16" s="44"/>
      <c r="J16" s="44"/>
      <c r="K16" s="44"/>
    </row>
    <row r="17" spans="1:11" s="39" customFormat="1" ht="9.9499999999999993" customHeight="1" x14ac:dyDescent="0.25">
      <c r="A17" s="361"/>
      <c r="B17" s="362"/>
      <c r="C17" s="362"/>
      <c r="D17" s="362"/>
      <c r="E17" s="362"/>
      <c r="F17" s="362"/>
      <c r="G17" s="362"/>
      <c r="H17" s="362"/>
      <c r="I17" s="41"/>
      <c r="J17" s="41"/>
      <c r="K17" s="40"/>
    </row>
    <row r="18" spans="1:11" s="39" customFormat="1" ht="9.9499999999999993" customHeight="1" x14ac:dyDescent="0.25">
      <c r="A18" s="361"/>
      <c r="B18" s="362"/>
      <c r="C18" s="362"/>
      <c r="D18" s="362"/>
      <c r="E18" s="362"/>
      <c r="F18" s="362"/>
      <c r="G18" s="362"/>
      <c r="H18" s="362"/>
      <c r="I18" s="41"/>
      <c r="J18" s="41"/>
      <c r="K18" s="40"/>
    </row>
    <row r="19" spans="1:11" s="39" customFormat="1" ht="12.75" customHeight="1" x14ac:dyDescent="0.25">
      <c r="A19" s="363" t="s">
        <v>122</v>
      </c>
      <c r="B19" s="364"/>
      <c r="C19" s="364"/>
      <c r="D19" s="364"/>
      <c r="E19" s="364"/>
      <c r="F19" s="364"/>
      <c r="G19" s="364"/>
      <c r="H19" s="364"/>
      <c r="I19" s="41"/>
      <c r="J19" s="41"/>
      <c r="K19" s="40"/>
    </row>
    <row r="20" spans="1:11" s="39" customFormat="1" ht="5.0999999999999996" customHeight="1" x14ac:dyDescent="0.25">
      <c r="A20" s="361"/>
      <c r="B20" s="362"/>
      <c r="C20" s="362"/>
      <c r="D20" s="362"/>
      <c r="E20" s="362"/>
      <c r="F20" s="362"/>
      <c r="G20" s="362"/>
      <c r="H20" s="362"/>
      <c r="I20" s="41"/>
      <c r="J20" s="41"/>
      <c r="K20" s="40"/>
    </row>
    <row r="21" spans="1:11" s="39" customFormat="1" ht="26.1" customHeight="1" x14ac:dyDescent="0.25">
      <c r="A21" s="361" t="s">
        <v>384</v>
      </c>
      <c r="B21" s="362"/>
      <c r="C21" s="362"/>
      <c r="D21" s="362"/>
      <c r="E21" s="362"/>
      <c r="F21" s="362"/>
      <c r="G21" s="362"/>
      <c r="H21" s="362"/>
      <c r="I21" s="41"/>
      <c r="J21" s="41"/>
      <c r="K21" s="40"/>
    </row>
    <row r="22" spans="1:11" s="39" customFormat="1" ht="5.0999999999999996" customHeight="1" x14ac:dyDescent="0.25">
      <c r="A22" s="361"/>
      <c r="B22" s="362"/>
      <c r="C22" s="362"/>
      <c r="D22" s="362"/>
      <c r="E22" s="362"/>
      <c r="F22" s="362"/>
      <c r="G22" s="362"/>
      <c r="H22" s="362"/>
      <c r="I22" s="41"/>
      <c r="J22" s="41"/>
      <c r="K22" s="40"/>
    </row>
    <row r="23" spans="1:11" s="39" customFormat="1" ht="26.1" customHeight="1" x14ac:dyDescent="0.25">
      <c r="A23" s="361" t="s">
        <v>348</v>
      </c>
      <c r="B23" s="362"/>
      <c r="C23" s="362"/>
      <c r="D23" s="362"/>
      <c r="E23" s="362"/>
      <c r="F23" s="362"/>
      <c r="G23" s="362"/>
      <c r="H23" s="362"/>
      <c r="I23" s="41"/>
      <c r="J23" s="41"/>
      <c r="K23" s="40"/>
    </row>
    <row r="24" spans="1:11" s="39" customFormat="1" ht="9.9499999999999993" customHeight="1" x14ac:dyDescent="0.25">
      <c r="A24" s="361"/>
      <c r="B24" s="362"/>
      <c r="C24" s="362"/>
      <c r="D24" s="362"/>
      <c r="E24" s="362"/>
      <c r="F24" s="362"/>
      <c r="G24" s="362"/>
      <c r="H24" s="362"/>
      <c r="I24" s="41"/>
      <c r="J24" s="41"/>
      <c r="K24" s="40"/>
    </row>
    <row r="25" spans="1:11" s="39" customFormat="1" ht="12.75" customHeight="1" x14ac:dyDescent="0.25">
      <c r="A25" s="363" t="s">
        <v>121</v>
      </c>
      <c r="B25" s="364"/>
      <c r="C25" s="364"/>
      <c r="D25" s="364"/>
      <c r="E25" s="364"/>
      <c r="F25" s="364"/>
      <c r="G25" s="364"/>
      <c r="H25" s="364"/>
      <c r="I25" s="41"/>
      <c r="J25" s="41"/>
      <c r="K25" s="40"/>
    </row>
    <row r="26" spans="1:11" s="39" customFormat="1" ht="5.0999999999999996" customHeight="1" x14ac:dyDescent="0.25">
      <c r="A26" s="361"/>
      <c r="B26" s="362"/>
      <c r="C26" s="362"/>
      <c r="D26" s="362"/>
      <c r="E26" s="362"/>
      <c r="F26" s="362"/>
      <c r="G26" s="362"/>
      <c r="H26" s="362"/>
      <c r="I26" s="41"/>
      <c r="J26" s="41"/>
      <c r="K26" s="40"/>
    </row>
    <row r="27" spans="1:11" s="39" customFormat="1" ht="25.5" customHeight="1" x14ac:dyDescent="0.25">
      <c r="A27" s="361" t="s">
        <v>325</v>
      </c>
      <c r="B27" s="362"/>
      <c r="C27" s="362"/>
      <c r="D27" s="362"/>
      <c r="E27" s="362"/>
      <c r="F27" s="362"/>
      <c r="G27" s="362"/>
      <c r="H27" s="362"/>
      <c r="I27" s="41"/>
      <c r="J27" s="41"/>
      <c r="K27" s="40"/>
    </row>
    <row r="28" spans="1:11" s="39" customFormat="1" ht="3" customHeight="1" x14ac:dyDescent="0.25">
      <c r="A28" s="361"/>
      <c r="B28" s="362"/>
      <c r="C28" s="362"/>
      <c r="D28" s="362"/>
      <c r="E28" s="362"/>
      <c r="F28" s="362"/>
      <c r="G28" s="362"/>
      <c r="H28" s="362"/>
      <c r="I28" s="41"/>
      <c r="J28" s="41"/>
      <c r="K28" s="40"/>
    </row>
    <row r="29" spans="1:11" s="39" customFormat="1" ht="14.25" customHeight="1" x14ac:dyDescent="0.25">
      <c r="A29" s="365">
        <f>'Troškovnik-JN-09-24'!F15</f>
        <v>0</v>
      </c>
      <c r="B29" s="366"/>
      <c r="C29" s="366"/>
      <c r="D29" s="366"/>
      <c r="E29" s="366"/>
      <c r="F29" s="366"/>
      <c r="G29" s="366"/>
      <c r="H29" s="366"/>
      <c r="I29" s="41"/>
      <c r="J29" s="41"/>
      <c r="K29" s="40"/>
    </row>
    <row r="30" spans="1:11" s="39" customFormat="1" ht="3" customHeight="1" x14ac:dyDescent="0.25">
      <c r="A30" s="361"/>
      <c r="B30" s="362"/>
      <c r="C30" s="362"/>
      <c r="D30" s="362"/>
      <c r="E30" s="362"/>
      <c r="F30" s="362"/>
      <c r="G30" s="362"/>
      <c r="H30" s="362"/>
      <c r="I30" s="41"/>
      <c r="J30" s="41"/>
      <c r="K30" s="40"/>
    </row>
    <row r="31" spans="1:11" s="39" customFormat="1" ht="12.75" customHeight="1" x14ac:dyDescent="0.25">
      <c r="A31" s="361" t="s">
        <v>124</v>
      </c>
      <c r="B31" s="362"/>
      <c r="C31" s="362"/>
      <c r="D31" s="362"/>
      <c r="E31" s="362"/>
      <c r="F31" s="362"/>
      <c r="G31" s="362"/>
      <c r="H31" s="362"/>
      <c r="I31" s="41"/>
      <c r="J31" s="46" t="s">
        <v>140</v>
      </c>
      <c r="K31" s="40"/>
    </row>
    <row r="32" spans="1:11" s="39" customFormat="1" ht="3" customHeight="1" x14ac:dyDescent="0.25">
      <c r="A32" s="361"/>
      <c r="B32" s="362"/>
      <c r="C32" s="362"/>
      <c r="D32" s="362"/>
      <c r="E32" s="362"/>
      <c r="F32" s="362"/>
      <c r="G32" s="362"/>
      <c r="H32" s="362"/>
      <c r="I32" s="41"/>
      <c r="J32" s="41"/>
      <c r="K32" s="40"/>
    </row>
    <row r="33" spans="1:11" s="39" customFormat="1" ht="12.75" customHeight="1" x14ac:dyDescent="0.25">
      <c r="A33" s="361" t="s">
        <v>153</v>
      </c>
      <c r="B33" s="362"/>
      <c r="C33" s="362"/>
      <c r="D33" s="362"/>
      <c r="E33" s="362"/>
      <c r="F33" s="362"/>
      <c r="G33" s="362"/>
      <c r="H33" s="362"/>
      <c r="I33" s="41"/>
      <c r="J33" s="63"/>
      <c r="K33" s="40"/>
    </row>
    <row r="34" spans="1:11" s="39" customFormat="1" ht="8.1" customHeight="1" x14ac:dyDescent="0.25">
      <c r="A34" s="361"/>
      <c r="B34" s="362"/>
      <c r="C34" s="362"/>
      <c r="D34" s="362"/>
      <c r="E34" s="362"/>
      <c r="F34" s="362"/>
      <c r="G34" s="362"/>
      <c r="H34" s="362"/>
      <c r="I34" s="41"/>
      <c r="J34" s="64"/>
      <c r="K34" s="40"/>
    </row>
    <row r="35" spans="1:11" s="39" customFormat="1" ht="12.75" customHeight="1" x14ac:dyDescent="0.25">
      <c r="A35" s="363" t="s">
        <v>120</v>
      </c>
      <c r="B35" s="364"/>
      <c r="C35" s="364"/>
      <c r="D35" s="364"/>
      <c r="E35" s="364"/>
      <c r="F35" s="364"/>
      <c r="G35" s="364"/>
      <c r="H35" s="364"/>
      <c r="I35" s="41"/>
      <c r="J35" s="41"/>
      <c r="K35" s="40"/>
    </row>
    <row r="36" spans="1:11" s="39" customFormat="1" ht="5.0999999999999996" customHeight="1" x14ac:dyDescent="0.25">
      <c r="A36" s="367"/>
      <c r="B36" s="368"/>
      <c r="C36" s="368"/>
      <c r="D36" s="368"/>
      <c r="E36" s="368"/>
      <c r="F36" s="368"/>
      <c r="G36" s="368"/>
      <c r="H36" s="368"/>
      <c r="I36" s="41"/>
      <c r="J36" s="41"/>
      <c r="K36" s="40"/>
    </row>
    <row r="37" spans="1:11" s="39" customFormat="1" ht="25.5" customHeight="1" x14ac:dyDescent="0.25">
      <c r="A37" s="369" t="s">
        <v>398</v>
      </c>
      <c r="B37" s="370"/>
      <c r="C37" s="370"/>
      <c r="D37" s="370"/>
      <c r="E37" s="370"/>
      <c r="F37" s="370"/>
      <c r="G37" s="370"/>
      <c r="H37" s="370"/>
      <c r="I37" s="41"/>
      <c r="J37" s="41"/>
      <c r="K37" s="40"/>
    </row>
    <row r="38" spans="1:11" s="39" customFormat="1" ht="5.0999999999999996" customHeight="1" x14ac:dyDescent="0.25">
      <c r="A38" s="208"/>
      <c r="B38" s="208"/>
      <c r="C38" s="208"/>
      <c r="D38" s="208"/>
      <c r="E38" s="208"/>
      <c r="F38" s="208"/>
      <c r="G38" s="208"/>
      <c r="H38" s="208"/>
      <c r="I38" s="41"/>
      <c r="J38" s="41"/>
      <c r="K38" s="40"/>
    </row>
    <row r="39" spans="1:11" s="39" customFormat="1" ht="12.75" customHeight="1" x14ac:dyDescent="0.25">
      <c r="A39" s="208" t="s">
        <v>324</v>
      </c>
      <c r="B39" s="208"/>
      <c r="C39" s="208"/>
      <c r="D39" s="208"/>
      <c r="E39" s="208"/>
      <c r="F39" s="208"/>
      <c r="G39" s="208"/>
      <c r="H39" s="208"/>
      <c r="I39" s="142"/>
      <c r="J39" s="142"/>
      <c r="K39" s="142"/>
    </row>
    <row r="40" spans="1:11" s="39" customFormat="1" ht="51.95" customHeight="1" x14ac:dyDescent="0.25">
      <c r="A40" s="369" t="s">
        <v>385</v>
      </c>
      <c r="B40" s="369"/>
      <c r="C40" s="369"/>
      <c r="D40" s="369"/>
      <c r="E40" s="369"/>
      <c r="F40" s="369"/>
      <c r="G40" s="369"/>
      <c r="H40" s="369"/>
      <c r="I40" s="41"/>
      <c r="J40" s="41"/>
      <c r="K40" s="40"/>
    </row>
    <row r="41" spans="1:11" s="39" customFormat="1" ht="25.5" customHeight="1" x14ac:dyDescent="0.25">
      <c r="A41" s="369" t="s">
        <v>349</v>
      </c>
      <c r="B41" s="369"/>
      <c r="C41" s="369"/>
      <c r="D41" s="369"/>
      <c r="E41" s="369"/>
      <c r="F41" s="369"/>
      <c r="G41" s="369"/>
      <c r="H41" s="369"/>
      <c r="I41" s="41"/>
      <c r="J41" s="41"/>
      <c r="K41" s="40"/>
    </row>
    <row r="42" spans="1:11" s="39" customFormat="1" ht="8.1" customHeight="1" x14ac:dyDescent="0.25">
      <c r="A42" s="367"/>
      <c r="B42" s="367"/>
      <c r="C42" s="367"/>
      <c r="D42" s="367"/>
      <c r="E42" s="367"/>
      <c r="F42" s="367"/>
      <c r="G42" s="367"/>
      <c r="H42" s="367"/>
      <c r="I42" s="41"/>
      <c r="J42" s="41"/>
      <c r="K42" s="40"/>
    </row>
    <row r="43" spans="1:11" s="39" customFormat="1" ht="12.75" customHeight="1" x14ac:dyDescent="0.25">
      <c r="A43" s="363" t="s">
        <v>119</v>
      </c>
      <c r="B43" s="363"/>
      <c r="C43" s="363"/>
      <c r="D43" s="363"/>
      <c r="E43" s="363"/>
      <c r="F43" s="363"/>
      <c r="G43" s="363"/>
      <c r="H43" s="363"/>
      <c r="I43" s="41"/>
      <c r="J43" s="41"/>
      <c r="K43" s="40"/>
    </row>
    <row r="44" spans="1:11" s="39" customFormat="1" ht="5.0999999999999996" customHeight="1" x14ac:dyDescent="0.25">
      <c r="A44" s="367"/>
      <c r="B44" s="368"/>
      <c r="C44" s="368"/>
      <c r="D44" s="368"/>
      <c r="E44" s="368"/>
      <c r="F44" s="368"/>
      <c r="G44" s="368"/>
      <c r="H44" s="368"/>
      <c r="I44" s="41"/>
      <c r="J44" s="41"/>
      <c r="K44" s="40"/>
    </row>
    <row r="45" spans="1:11" s="39" customFormat="1" ht="26.1" customHeight="1" x14ac:dyDescent="0.25">
      <c r="A45" s="376" t="s">
        <v>335</v>
      </c>
      <c r="B45" s="376"/>
      <c r="C45" s="376"/>
      <c r="D45" s="376"/>
      <c r="E45" s="376"/>
      <c r="F45" s="376"/>
      <c r="G45" s="376"/>
      <c r="H45" s="376"/>
      <c r="I45" s="41"/>
      <c r="J45" s="41"/>
      <c r="K45" s="40"/>
    </row>
    <row r="46" spans="1:11" s="39" customFormat="1" ht="9.9499999999999993" customHeight="1" x14ac:dyDescent="0.25">
      <c r="A46" s="367"/>
      <c r="B46" s="368"/>
      <c r="C46" s="368"/>
      <c r="D46" s="368"/>
      <c r="E46" s="368"/>
      <c r="F46" s="368"/>
      <c r="G46" s="368"/>
      <c r="H46" s="368"/>
      <c r="I46" s="41"/>
      <c r="J46" s="41"/>
      <c r="K46" s="40"/>
    </row>
    <row r="47" spans="1:11" s="39" customFormat="1" ht="12.75" customHeight="1" x14ac:dyDescent="0.25">
      <c r="A47" s="363" t="s">
        <v>118</v>
      </c>
      <c r="B47" s="364"/>
      <c r="C47" s="364"/>
      <c r="D47" s="364"/>
      <c r="E47" s="364"/>
      <c r="F47" s="364"/>
      <c r="G47" s="364"/>
      <c r="H47" s="364"/>
      <c r="I47" s="41"/>
      <c r="J47" s="41"/>
      <c r="K47" s="40"/>
    </row>
    <row r="48" spans="1:11" s="39" customFormat="1" ht="5.0999999999999996" customHeight="1" x14ac:dyDescent="0.25">
      <c r="A48" s="367"/>
      <c r="B48" s="368"/>
      <c r="C48" s="368"/>
      <c r="D48" s="368"/>
      <c r="E48" s="368"/>
      <c r="F48" s="368"/>
      <c r="G48" s="368"/>
      <c r="H48" s="368"/>
      <c r="I48" s="41"/>
      <c r="J48" s="41"/>
      <c r="K48" s="40"/>
    </row>
    <row r="49" spans="1:11" s="39" customFormat="1" ht="66" customHeight="1" x14ac:dyDescent="0.25">
      <c r="A49" s="376" t="s">
        <v>399</v>
      </c>
      <c r="B49" s="376"/>
      <c r="C49" s="376"/>
      <c r="D49" s="376"/>
      <c r="E49" s="376"/>
      <c r="F49" s="376"/>
      <c r="G49" s="376"/>
      <c r="H49" s="376"/>
      <c r="I49" s="41"/>
      <c r="J49" s="90"/>
      <c r="K49" s="40"/>
    </row>
    <row r="50" spans="1:11" s="39" customFormat="1" ht="5.0999999999999996" customHeight="1" x14ac:dyDescent="0.25">
      <c r="A50" s="361"/>
      <c r="B50" s="362"/>
      <c r="C50" s="362"/>
      <c r="D50" s="362"/>
      <c r="E50" s="362"/>
      <c r="F50" s="362"/>
      <c r="G50" s="362"/>
      <c r="H50" s="362"/>
      <c r="I50" s="41"/>
      <c r="J50" s="41"/>
      <c r="K50" s="40"/>
    </row>
    <row r="51" spans="1:11" s="39" customFormat="1" ht="39.950000000000003" customHeight="1" x14ac:dyDescent="0.25">
      <c r="A51" s="383" t="s">
        <v>318</v>
      </c>
      <c r="B51" s="379"/>
      <c r="C51" s="379"/>
      <c r="D51" s="379"/>
      <c r="E51" s="379"/>
      <c r="F51" s="379"/>
      <c r="G51" s="379"/>
      <c r="H51" s="379"/>
      <c r="I51" s="41"/>
      <c r="J51" s="41"/>
      <c r="K51" s="40"/>
    </row>
    <row r="52" spans="1:11" s="39" customFormat="1" ht="5.0999999999999996" customHeight="1" x14ac:dyDescent="0.25">
      <c r="A52" s="378"/>
      <c r="B52" s="379"/>
      <c r="C52" s="379"/>
      <c r="D52" s="379"/>
      <c r="E52" s="379"/>
      <c r="F52" s="379"/>
      <c r="G52" s="379"/>
      <c r="H52" s="379"/>
      <c r="I52" s="41"/>
      <c r="J52" s="41"/>
      <c r="K52" s="40"/>
    </row>
    <row r="53" spans="1:11" s="57" customFormat="1" ht="12.75" customHeight="1" x14ac:dyDescent="0.25">
      <c r="A53" s="382" t="s">
        <v>401</v>
      </c>
      <c r="B53" s="381"/>
      <c r="C53" s="381"/>
      <c r="D53" s="381"/>
      <c r="E53" s="381"/>
      <c r="F53" s="381"/>
      <c r="G53" s="381"/>
      <c r="H53" s="381"/>
      <c r="I53" s="55"/>
      <c r="J53" s="55"/>
      <c r="K53" s="56"/>
    </row>
    <row r="54" spans="1:11" s="39" customFormat="1" ht="5.0999999999999996" customHeight="1" x14ac:dyDescent="0.25">
      <c r="A54" s="378"/>
      <c r="B54" s="379"/>
      <c r="C54" s="379"/>
      <c r="D54" s="379"/>
      <c r="E54" s="379"/>
      <c r="F54" s="379"/>
      <c r="G54" s="379"/>
      <c r="H54" s="379"/>
      <c r="I54" s="41"/>
      <c r="J54" s="41"/>
      <c r="K54" s="40"/>
    </row>
    <row r="55" spans="1:11" s="39" customFormat="1" ht="26.1" customHeight="1" x14ac:dyDescent="0.25">
      <c r="A55" s="390" t="s">
        <v>249</v>
      </c>
      <c r="B55" s="391"/>
      <c r="C55" s="391"/>
      <c r="D55" s="391"/>
      <c r="E55" s="391"/>
      <c r="F55" s="391"/>
      <c r="G55" s="391"/>
      <c r="H55" s="391"/>
      <c r="I55" s="41"/>
      <c r="J55" s="41"/>
      <c r="K55" s="40"/>
    </row>
    <row r="56" spans="1:11" s="39" customFormat="1" ht="9.9499999999999993" customHeight="1" x14ac:dyDescent="0.25">
      <c r="A56" s="367"/>
      <c r="B56" s="368"/>
      <c r="C56" s="368"/>
      <c r="D56" s="368"/>
      <c r="E56" s="368"/>
      <c r="F56" s="368"/>
      <c r="G56" s="368"/>
      <c r="H56" s="368"/>
      <c r="I56" s="41"/>
      <c r="J56" s="41"/>
      <c r="K56" s="40"/>
    </row>
    <row r="57" spans="1:11" s="39" customFormat="1" ht="12.75" customHeight="1" x14ac:dyDescent="0.25">
      <c r="A57" s="363" t="s">
        <v>117</v>
      </c>
      <c r="B57" s="364"/>
      <c r="C57" s="364"/>
      <c r="D57" s="364"/>
      <c r="E57" s="364"/>
      <c r="F57" s="364"/>
      <c r="G57" s="364"/>
      <c r="H57" s="364"/>
      <c r="I57" s="41"/>
      <c r="J57" s="41"/>
      <c r="K57" s="40"/>
    </row>
    <row r="58" spans="1:11" s="39" customFormat="1" ht="5.0999999999999996" customHeight="1" x14ac:dyDescent="0.25">
      <c r="A58" s="367"/>
      <c r="B58" s="368"/>
      <c r="C58" s="368"/>
      <c r="D58" s="368"/>
      <c r="E58" s="368"/>
      <c r="F58" s="368"/>
      <c r="G58" s="368"/>
      <c r="H58" s="368"/>
      <c r="I58" s="41"/>
      <c r="J58" s="41"/>
      <c r="K58" s="40"/>
    </row>
    <row r="59" spans="1:11" s="39" customFormat="1" ht="24.75" customHeight="1" x14ac:dyDescent="0.25">
      <c r="A59" s="383" t="s">
        <v>386</v>
      </c>
      <c r="B59" s="379"/>
      <c r="C59" s="379"/>
      <c r="D59" s="379"/>
      <c r="E59" s="379"/>
      <c r="F59" s="379"/>
      <c r="G59" s="379"/>
      <c r="H59" s="379"/>
      <c r="I59" s="41"/>
      <c r="J59" s="41"/>
      <c r="K59" s="40"/>
    </row>
    <row r="60" spans="1:11" s="39" customFormat="1" ht="5.0999999999999996" customHeight="1" x14ac:dyDescent="0.25">
      <c r="A60" s="378"/>
      <c r="B60" s="378"/>
      <c r="C60" s="378"/>
      <c r="D60" s="378"/>
      <c r="E60" s="378"/>
      <c r="F60" s="378"/>
      <c r="G60" s="378"/>
      <c r="H60" s="378"/>
      <c r="I60" s="41"/>
      <c r="J60" s="41"/>
      <c r="K60" s="40"/>
    </row>
    <row r="61" spans="1:11" s="39" customFormat="1" ht="12.75" customHeight="1" x14ac:dyDescent="0.25">
      <c r="A61" s="382" t="s">
        <v>228</v>
      </c>
      <c r="B61" s="382"/>
      <c r="C61" s="382"/>
      <c r="D61" s="382"/>
      <c r="E61" s="382"/>
      <c r="F61" s="382"/>
      <c r="G61" s="382"/>
      <c r="H61" s="382"/>
      <c r="I61" s="41"/>
      <c r="J61" s="90"/>
      <c r="K61" s="40"/>
    </row>
    <row r="62" spans="1:11" s="39" customFormat="1" ht="9.9499999999999993" customHeight="1" x14ac:dyDescent="0.25">
      <c r="A62" s="361"/>
      <c r="B62" s="362"/>
      <c r="C62" s="362"/>
      <c r="D62" s="362"/>
      <c r="E62" s="362"/>
      <c r="F62" s="362"/>
      <c r="G62" s="362"/>
      <c r="H62" s="362"/>
      <c r="I62" s="41"/>
      <c r="J62" s="41"/>
      <c r="K62" s="40"/>
    </row>
    <row r="63" spans="1:11" s="39" customFormat="1" ht="12.75" customHeight="1" x14ac:dyDescent="0.25">
      <c r="A63" s="363" t="s">
        <v>116</v>
      </c>
      <c r="B63" s="364"/>
      <c r="C63" s="364"/>
      <c r="D63" s="364"/>
      <c r="E63" s="364"/>
      <c r="F63" s="364"/>
      <c r="G63" s="364"/>
      <c r="H63" s="364"/>
      <c r="I63" s="41"/>
      <c r="J63" s="41"/>
      <c r="K63" s="40"/>
    </row>
    <row r="64" spans="1:11" s="39" customFormat="1" ht="5.0999999999999996" customHeight="1" x14ac:dyDescent="0.25">
      <c r="A64" s="361"/>
      <c r="B64" s="362"/>
      <c r="C64" s="362"/>
      <c r="D64" s="362"/>
      <c r="E64" s="362"/>
      <c r="F64" s="362"/>
      <c r="G64" s="362"/>
      <c r="H64" s="362"/>
      <c r="I64" s="41"/>
      <c r="J64" s="41"/>
      <c r="K64" s="40"/>
    </row>
    <row r="65" spans="1:11" s="39" customFormat="1" ht="25.5" customHeight="1" x14ac:dyDescent="0.25">
      <c r="A65" s="376" t="s">
        <v>387</v>
      </c>
      <c r="B65" s="362"/>
      <c r="C65" s="362"/>
      <c r="D65" s="362"/>
      <c r="E65" s="362"/>
      <c r="F65" s="362"/>
      <c r="G65" s="362"/>
      <c r="H65" s="362"/>
      <c r="I65" s="41"/>
      <c r="J65" s="92"/>
      <c r="K65" s="40"/>
    </row>
    <row r="66" spans="1:11" s="39" customFormat="1" ht="26.1" customHeight="1" x14ac:dyDescent="0.25">
      <c r="A66" s="42" t="s">
        <v>0</v>
      </c>
      <c r="B66" s="362" t="s">
        <v>319</v>
      </c>
      <c r="C66" s="362"/>
      <c r="D66" s="362"/>
      <c r="E66" s="362"/>
      <c r="F66" s="362"/>
      <c r="G66" s="362"/>
      <c r="H66" s="362"/>
      <c r="I66" s="41"/>
      <c r="J66" s="91"/>
      <c r="K66" s="40"/>
    </row>
    <row r="67" spans="1:11" s="39" customFormat="1" ht="12.75" customHeight="1" x14ac:dyDescent="0.25">
      <c r="A67" s="42" t="s">
        <v>1</v>
      </c>
      <c r="B67" s="362" t="s">
        <v>326</v>
      </c>
      <c r="C67" s="368"/>
      <c r="D67" s="368"/>
      <c r="E67" s="368"/>
      <c r="F67" s="368"/>
      <c r="G67" s="368"/>
      <c r="H67" s="368"/>
      <c r="I67" s="41"/>
      <c r="J67" s="91"/>
      <c r="K67" s="40"/>
    </row>
    <row r="68" spans="1:11" s="39" customFormat="1" ht="26.25" customHeight="1" x14ac:dyDescent="0.25">
      <c r="A68" s="42" t="s">
        <v>2</v>
      </c>
      <c r="B68" s="362" t="s">
        <v>125</v>
      </c>
      <c r="C68" s="362"/>
      <c r="D68" s="362"/>
      <c r="E68" s="362"/>
      <c r="F68" s="362"/>
      <c r="G68" s="362"/>
      <c r="H68" s="362"/>
      <c r="I68" s="41"/>
      <c r="J68" s="41"/>
      <c r="K68" s="40"/>
    </row>
    <row r="69" spans="1:11" s="39" customFormat="1" ht="5.0999999999999996" customHeight="1" x14ac:dyDescent="0.25">
      <c r="A69" s="361"/>
      <c r="B69" s="362"/>
      <c r="C69" s="362"/>
      <c r="D69" s="362"/>
      <c r="E69" s="362"/>
      <c r="F69" s="362"/>
      <c r="G69" s="362"/>
      <c r="H69" s="362"/>
      <c r="I69" s="41"/>
      <c r="J69" s="41"/>
      <c r="K69" s="40"/>
    </row>
    <row r="70" spans="1:11" s="39" customFormat="1" ht="25.5" customHeight="1" x14ac:dyDescent="0.25">
      <c r="A70" s="376" t="s">
        <v>115</v>
      </c>
      <c r="B70" s="362"/>
      <c r="C70" s="362"/>
      <c r="D70" s="362"/>
      <c r="E70" s="362"/>
      <c r="F70" s="362"/>
      <c r="G70" s="362"/>
      <c r="H70" s="362"/>
      <c r="I70" s="41"/>
      <c r="J70" s="41"/>
      <c r="K70" s="40"/>
    </row>
    <row r="71" spans="1:11" s="39" customFormat="1" ht="5.0999999999999996" customHeight="1" x14ac:dyDescent="0.25">
      <c r="A71" s="361"/>
      <c r="B71" s="362"/>
      <c r="C71" s="362"/>
      <c r="D71" s="362"/>
      <c r="E71" s="362"/>
      <c r="F71" s="362"/>
      <c r="G71" s="362"/>
      <c r="H71" s="362"/>
      <c r="I71" s="41"/>
      <c r="J71" s="41"/>
      <c r="K71" s="40"/>
    </row>
    <row r="72" spans="1:11" s="39" customFormat="1" ht="24.75" customHeight="1" x14ac:dyDescent="0.25">
      <c r="A72" s="376" t="s">
        <v>232</v>
      </c>
      <c r="B72" s="362"/>
      <c r="C72" s="362"/>
      <c r="D72" s="362"/>
      <c r="E72" s="362"/>
      <c r="F72" s="362"/>
      <c r="G72" s="362"/>
      <c r="H72" s="362"/>
      <c r="I72" s="41"/>
      <c r="J72" s="41"/>
      <c r="K72" s="40"/>
    </row>
    <row r="73" spans="1:11" s="39" customFormat="1" ht="9.9499999999999993" customHeight="1" x14ac:dyDescent="0.25">
      <c r="A73" s="361"/>
      <c r="B73" s="387"/>
      <c r="C73" s="387"/>
      <c r="D73" s="387"/>
      <c r="E73" s="387"/>
      <c r="F73" s="387"/>
      <c r="G73" s="387"/>
      <c r="H73" s="387"/>
      <c r="I73" s="41"/>
      <c r="J73" s="41"/>
      <c r="K73" s="40"/>
    </row>
    <row r="74" spans="1:11" s="39" customFormat="1" ht="12.75" customHeight="1" x14ac:dyDescent="0.25">
      <c r="A74" s="386" t="s">
        <v>114</v>
      </c>
      <c r="B74" s="388"/>
      <c r="C74" s="388"/>
      <c r="D74" s="388"/>
      <c r="E74" s="388"/>
      <c r="F74" s="388"/>
      <c r="G74" s="388"/>
      <c r="H74" s="388"/>
      <c r="I74" s="41"/>
      <c r="J74" s="41"/>
      <c r="K74" s="40"/>
    </row>
    <row r="75" spans="1:11" s="39" customFormat="1" ht="5.0999999999999996" customHeight="1" x14ac:dyDescent="0.25">
      <c r="A75" s="378"/>
      <c r="B75" s="389"/>
      <c r="C75" s="389"/>
      <c r="D75" s="389"/>
      <c r="E75" s="389"/>
      <c r="F75" s="389"/>
      <c r="G75" s="389"/>
      <c r="H75" s="389"/>
      <c r="I75" s="41"/>
      <c r="J75" s="41"/>
      <c r="K75" s="40"/>
    </row>
    <row r="76" spans="1:11" s="39" customFormat="1" ht="54" customHeight="1" x14ac:dyDescent="0.25">
      <c r="A76" s="383" t="s">
        <v>388</v>
      </c>
      <c r="B76" s="389"/>
      <c r="C76" s="389"/>
      <c r="D76" s="389"/>
      <c r="E76" s="389"/>
      <c r="F76" s="389"/>
      <c r="G76" s="389"/>
      <c r="H76" s="389"/>
      <c r="I76" s="41"/>
      <c r="J76" s="41"/>
      <c r="K76" s="40"/>
    </row>
    <row r="77" spans="1:11" s="39" customFormat="1" ht="5.0999999999999996" customHeight="1" x14ac:dyDescent="0.25">
      <c r="A77" s="378"/>
      <c r="B77" s="379"/>
      <c r="C77" s="379"/>
      <c r="D77" s="379"/>
      <c r="E77" s="379"/>
      <c r="F77" s="379"/>
      <c r="G77" s="379"/>
      <c r="H77" s="379"/>
      <c r="I77" s="41"/>
      <c r="J77" s="41"/>
      <c r="K77" s="40"/>
    </row>
    <row r="78" spans="1:11" s="39" customFormat="1" ht="54" customHeight="1" x14ac:dyDescent="0.25">
      <c r="A78" s="378" t="s">
        <v>389</v>
      </c>
      <c r="B78" s="379"/>
      <c r="C78" s="379"/>
      <c r="D78" s="379"/>
      <c r="E78" s="379"/>
      <c r="F78" s="379"/>
      <c r="G78" s="379"/>
      <c r="H78" s="379"/>
      <c r="I78" s="41"/>
      <c r="J78" s="41"/>
      <c r="K78" s="40"/>
    </row>
    <row r="79" spans="1:11" s="39" customFormat="1" ht="9.9499999999999993" customHeight="1" x14ac:dyDescent="0.25">
      <c r="A79" s="361"/>
      <c r="B79" s="362"/>
      <c r="C79" s="362"/>
      <c r="D79" s="362"/>
      <c r="E79" s="362"/>
      <c r="F79" s="362"/>
      <c r="G79" s="362"/>
      <c r="H79" s="362"/>
      <c r="I79" s="41"/>
      <c r="J79" s="41"/>
      <c r="K79" s="40"/>
    </row>
    <row r="80" spans="1:11" s="39" customFormat="1" ht="12.75" customHeight="1" x14ac:dyDescent="0.25">
      <c r="A80" s="386" t="s">
        <v>320</v>
      </c>
      <c r="B80" s="386"/>
      <c r="C80" s="386"/>
      <c r="D80" s="386"/>
      <c r="E80" s="386"/>
      <c r="F80" s="386"/>
      <c r="G80" s="386"/>
      <c r="H80" s="386"/>
      <c r="I80" s="41"/>
      <c r="J80" s="41"/>
      <c r="K80" s="40"/>
    </row>
    <row r="81" spans="1:11" s="39" customFormat="1" ht="5.0999999999999996" customHeight="1" x14ac:dyDescent="0.25">
      <c r="A81" s="378"/>
      <c r="B81" s="379"/>
      <c r="C81" s="379"/>
      <c r="D81" s="379"/>
      <c r="E81" s="379"/>
      <c r="F81" s="379"/>
      <c r="G81" s="379"/>
      <c r="H81" s="379"/>
      <c r="I81" s="41"/>
      <c r="J81" s="41"/>
      <c r="K81" s="40"/>
    </row>
    <row r="82" spans="1:11" s="39" customFormat="1" ht="26.25" customHeight="1" x14ac:dyDescent="0.25">
      <c r="A82" s="383" t="s">
        <v>321</v>
      </c>
      <c r="B82" s="379"/>
      <c r="C82" s="379"/>
      <c r="D82" s="379"/>
      <c r="E82" s="379"/>
      <c r="F82" s="379"/>
      <c r="G82" s="379"/>
      <c r="H82" s="379"/>
      <c r="I82" s="41"/>
      <c r="J82" s="41"/>
      <c r="K82" s="40"/>
    </row>
    <row r="83" spans="1:11" s="39" customFormat="1" ht="5.0999999999999996" customHeight="1" x14ac:dyDescent="0.25">
      <c r="A83" s="361"/>
      <c r="B83" s="362"/>
      <c r="C83" s="362"/>
      <c r="D83" s="362"/>
      <c r="E83" s="362"/>
      <c r="F83" s="362"/>
      <c r="G83" s="362"/>
      <c r="H83" s="362"/>
      <c r="I83" s="41"/>
      <c r="J83" s="41"/>
      <c r="K83" s="40"/>
    </row>
    <row r="84" spans="1:11" s="39" customFormat="1" ht="25.5" customHeight="1" x14ac:dyDescent="0.25">
      <c r="A84" s="376" t="s">
        <v>113</v>
      </c>
      <c r="B84" s="362"/>
      <c r="C84" s="362"/>
      <c r="D84" s="362"/>
      <c r="E84" s="362"/>
      <c r="F84" s="362"/>
      <c r="G84" s="362"/>
      <c r="H84" s="362"/>
      <c r="I84" s="41"/>
      <c r="J84" s="78" t="s">
        <v>204</v>
      </c>
      <c r="K84" s="40"/>
    </row>
    <row r="85" spans="1:11" s="39" customFormat="1" ht="9.9499999999999993" customHeight="1" x14ac:dyDescent="0.25">
      <c r="A85" s="361"/>
      <c r="B85" s="362"/>
      <c r="C85" s="362"/>
      <c r="D85" s="362"/>
      <c r="E85" s="362"/>
      <c r="F85" s="362"/>
      <c r="G85" s="362"/>
      <c r="H85" s="362"/>
      <c r="I85" s="41"/>
      <c r="J85" s="41"/>
      <c r="K85" s="40"/>
    </row>
    <row r="86" spans="1:11" s="39" customFormat="1" ht="12.75" customHeight="1" x14ac:dyDescent="0.25">
      <c r="A86" s="363" t="s">
        <v>322</v>
      </c>
      <c r="B86" s="364"/>
      <c r="C86" s="364"/>
      <c r="D86" s="364"/>
      <c r="E86" s="364"/>
      <c r="F86" s="364"/>
      <c r="G86" s="364"/>
      <c r="H86" s="364"/>
      <c r="I86" s="41"/>
      <c r="J86" s="41"/>
      <c r="K86" s="40"/>
    </row>
    <row r="87" spans="1:11" s="39" customFormat="1" ht="5.0999999999999996" customHeight="1" x14ac:dyDescent="0.25">
      <c r="A87" s="361"/>
      <c r="B87" s="362"/>
      <c r="C87" s="362"/>
      <c r="D87" s="362"/>
      <c r="E87" s="362"/>
      <c r="F87" s="362"/>
      <c r="G87" s="362"/>
      <c r="H87" s="362"/>
      <c r="I87" s="41"/>
      <c r="J87" s="41"/>
      <c r="K87" s="40"/>
    </row>
    <row r="88" spans="1:11" s="39" customFormat="1" ht="13.5" customHeight="1" x14ac:dyDescent="0.25">
      <c r="A88" s="376" t="s">
        <v>112</v>
      </c>
      <c r="B88" s="362"/>
      <c r="C88" s="362"/>
      <c r="D88" s="362"/>
      <c r="E88" s="362"/>
      <c r="F88" s="362"/>
      <c r="G88" s="362"/>
      <c r="H88" s="362"/>
      <c r="I88" s="41"/>
      <c r="J88" s="41"/>
      <c r="K88" s="40"/>
    </row>
    <row r="89" spans="1:11" s="39" customFormat="1" ht="5.0999999999999996" customHeight="1" x14ac:dyDescent="0.25">
      <c r="A89" s="361"/>
      <c r="B89" s="362"/>
      <c r="C89" s="362"/>
      <c r="D89" s="362"/>
      <c r="E89" s="362"/>
      <c r="F89" s="362"/>
      <c r="G89" s="362"/>
      <c r="H89" s="362"/>
      <c r="I89" s="41"/>
      <c r="J89" s="41"/>
      <c r="K89" s="40"/>
    </row>
    <row r="90" spans="1:11" s="39" customFormat="1" ht="12.75" customHeight="1" x14ac:dyDescent="0.25">
      <c r="A90" s="376" t="s">
        <v>111</v>
      </c>
      <c r="B90" s="362"/>
      <c r="C90" s="362"/>
      <c r="D90" s="362"/>
      <c r="E90" s="362"/>
      <c r="F90" s="362"/>
      <c r="G90" s="362"/>
      <c r="H90" s="362"/>
      <c r="I90" s="41"/>
      <c r="J90" s="41"/>
      <c r="K90" s="40"/>
    </row>
    <row r="91" spans="1:11" s="57" customFormat="1" ht="8.1" customHeight="1" x14ac:dyDescent="0.25">
      <c r="A91" s="372"/>
      <c r="B91" s="370"/>
      <c r="C91" s="370"/>
      <c r="D91" s="370"/>
      <c r="E91" s="370"/>
      <c r="F91" s="370"/>
      <c r="G91" s="370"/>
      <c r="H91" s="370"/>
      <c r="I91" s="55"/>
      <c r="J91" s="55"/>
      <c r="K91" s="56"/>
    </row>
    <row r="92" spans="1:11" s="57" customFormat="1" ht="8.1" customHeight="1" x14ac:dyDescent="0.25">
      <c r="A92" s="372"/>
      <c r="B92" s="372"/>
      <c r="C92" s="372"/>
      <c r="D92" s="372"/>
      <c r="E92" s="372"/>
      <c r="F92" s="372"/>
      <c r="G92" s="372"/>
      <c r="H92" s="372"/>
      <c r="I92" s="55"/>
      <c r="J92" s="55"/>
      <c r="K92" s="56"/>
    </row>
    <row r="93" spans="1:11" s="57" customFormat="1" ht="12.95" customHeight="1" x14ac:dyDescent="0.25">
      <c r="A93" s="104"/>
      <c r="B93" s="113"/>
      <c r="C93" s="113"/>
      <c r="D93" s="113"/>
      <c r="E93" s="113"/>
      <c r="F93" s="397" t="s">
        <v>269</v>
      </c>
      <c r="G93" s="397"/>
      <c r="H93" s="397"/>
      <c r="I93" s="55"/>
      <c r="J93" s="55"/>
      <c r="K93" s="56"/>
    </row>
    <row r="94" spans="1:11" s="57" customFormat="1" ht="5.0999999999999996" customHeight="1" x14ac:dyDescent="0.25">
      <c r="A94" s="372"/>
      <c r="B94" s="372"/>
      <c r="C94" s="372"/>
      <c r="D94" s="372"/>
      <c r="E94" s="372"/>
      <c r="F94" s="372"/>
      <c r="G94" s="372"/>
      <c r="H94" s="372"/>
      <c r="I94" s="55"/>
      <c r="J94" s="55"/>
      <c r="K94" s="56"/>
    </row>
    <row r="95" spans="1:11" s="57" customFormat="1" ht="12.95" customHeight="1" x14ac:dyDescent="0.25">
      <c r="A95" s="104"/>
      <c r="B95" s="113"/>
      <c r="C95" s="113"/>
      <c r="D95" s="113"/>
      <c r="E95" s="113"/>
      <c r="F95" s="397" t="s">
        <v>270</v>
      </c>
      <c r="G95" s="397"/>
      <c r="H95" s="397"/>
      <c r="I95" s="55"/>
      <c r="J95" s="55"/>
      <c r="K95" s="56"/>
    </row>
    <row r="96" spans="1:11" s="57" customFormat="1" ht="8.1" customHeight="1" x14ac:dyDescent="0.25">
      <c r="A96" s="104"/>
      <c r="B96" s="113"/>
      <c r="C96" s="113"/>
      <c r="D96" s="113"/>
      <c r="E96" s="113"/>
      <c r="F96" s="113"/>
      <c r="G96" s="113"/>
      <c r="H96" s="113"/>
      <c r="I96" s="55"/>
      <c r="J96" s="55"/>
      <c r="K96" s="56"/>
    </row>
    <row r="97" spans="1:11" s="57" customFormat="1" ht="8.1" customHeight="1" x14ac:dyDescent="0.25">
      <c r="A97" s="372"/>
      <c r="B97" s="370"/>
      <c r="C97" s="370"/>
      <c r="D97" s="370"/>
      <c r="E97" s="370"/>
      <c r="F97" s="370"/>
      <c r="G97" s="370"/>
      <c r="H97" s="370"/>
      <c r="I97" s="55"/>
      <c r="J97" s="55"/>
      <c r="K97" s="56"/>
    </row>
    <row r="98" spans="1:11" s="68" customFormat="1" ht="12" customHeight="1" x14ac:dyDescent="0.2">
      <c r="A98" s="398" t="s">
        <v>110</v>
      </c>
      <c r="B98" s="399"/>
      <c r="C98" s="399"/>
      <c r="D98" s="65"/>
      <c r="E98" s="65"/>
      <c r="F98" s="385" t="s">
        <v>109</v>
      </c>
      <c r="G98" s="399"/>
      <c r="H98" s="399"/>
      <c r="I98" s="66"/>
      <c r="J98" s="371" t="s">
        <v>154</v>
      </c>
      <c r="K98" s="67"/>
    </row>
    <row r="99" spans="1:11" s="68" customFormat="1" ht="12" customHeight="1" x14ac:dyDescent="0.2">
      <c r="A99" s="384">
        <f>C1</f>
        <v>0</v>
      </c>
      <c r="B99" s="384"/>
      <c r="C99" s="384"/>
      <c r="D99" s="65"/>
      <c r="E99" s="65"/>
      <c r="F99" s="385" t="s">
        <v>271</v>
      </c>
      <c r="G99" s="385"/>
      <c r="H99" s="385"/>
      <c r="I99" s="66"/>
      <c r="J99" s="371"/>
      <c r="K99" s="67"/>
    </row>
    <row r="100" spans="1:11" s="68" customFormat="1" ht="12" customHeight="1" x14ac:dyDescent="0.25">
      <c r="A100" s="384">
        <f>C6</f>
        <v>0</v>
      </c>
      <c r="B100" s="392"/>
      <c r="C100" s="392"/>
      <c r="D100" s="65"/>
      <c r="E100" s="65"/>
      <c r="F100" s="393" t="s">
        <v>234</v>
      </c>
      <c r="G100" s="394"/>
      <c r="H100" s="394"/>
      <c r="I100" s="66"/>
      <c r="J100" s="66"/>
      <c r="K100" s="67"/>
    </row>
    <row r="101" spans="1:11" s="68" customFormat="1" ht="12" customHeight="1" x14ac:dyDescent="0.25">
      <c r="A101" s="384">
        <f>C5</f>
        <v>0</v>
      </c>
      <c r="B101" s="392"/>
      <c r="C101" s="392"/>
      <c r="D101" s="65"/>
      <c r="E101" s="65"/>
      <c r="F101" s="393" t="s">
        <v>266</v>
      </c>
      <c r="G101" s="394"/>
      <c r="H101" s="394"/>
      <c r="I101" s="66"/>
      <c r="J101" s="66"/>
      <c r="K101" s="67"/>
    </row>
    <row r="102" spans="1:11" s="68" customFormat="1" ht="9.9499999999999993" customHeight="1" x14ac:dyDescent="0.25">
      <c r="A102" s="105"/>
      <c r="B102" s="105"/>
      <c r="C102" s="65"/>
      <c r="D102" s="65"/>
      <c r="E102" s="65"/>
      <c r="F102" s="102"/>
      <c r="G102" s="66"/>
      <c r="H102" s="66"/>
      <c r="I102" s="66"/>
      <c r="J102" s="66"/>
      <c r="K102" s="67"/>
    </row>
    <row r="103" spans="1:11" s="68" customFormat="1" ht="9.9499999999999993" customHeight="1" x14ac:dyDescent="0.25">
      <c r="A103" s="105"/>
      <c r="B103" s="105"/>
      <c r="C103" s="65"/>
      <c r="D103" s="65"/>
      <c r="E103" s="65"/>
      <c r="F103" s="102"/>
      <c r="G103" s="66"/>
      <c r="H103" s="66"/>
      <c r="I103" s="66"/>
      <c r="J103" s="66"/>
      <c r="K103" s="67"/>
    </row>
    <row r="104" spans="1:11" s="68" customFormat="1" ht="9.9499999999999993" customHeight="1" x14ac:dyDescent="0.25">
      <c r="A104" s="105"/>
      <c r="B104" s="105"/>
      <c r="C104" s="65"/>
      <c r="D104" s="65"/>
      <c r="E104" s="65"/>
      <c r="F104" s="102"/>
      <c r="G104" s="66"/>
      <c r="H104" s="66"/>
      <c r="I104" s="66"/>
      <c r="J104" s="66"/>
      <c r="K104" s="67"/>
    </row>
    <row r="105" spans="1:11" s="68" customFormat="1" ht="9.9499999999999993" customHeight="1" x14ac:dyDescent="0.25">
      <c r="A105" s="105"/>
      <c r="B105" s="105"/>
      <c r="C105" s="65"/>
      <c r="D105" s="65"/>
      <c r="E105" s="65"/>
      <c r="F105" s="102"/>
      <c r="G105" s="66"/>
      <c r="H105" s="66"/>
      <c r="I105" s="66"/>
      <c r="J105" s="66"/>
      <c r="K105" s="67"/>
    </row>
    <row r="106" spans="1:11" s="68" customFormat="1" ht="9.9499999999999993" customHeight="1" x14ac:dyDescent="0.25">
      <c r="A106" s="105"/>
      <c r="B106" s="105"/>
      <c r="C106" s="65"/>
      <c r="D106" s="65"/>
      <c r="E106" s="65"/>
      <c r="F106" s="102"/>
      <c r="G106" s="66"/>
      <c r="H106" s="66"/>
      <c r="I106" s="66"/>
      <c r="J106" s="66"/>
      <c r="K106" s="67"/>
    </row>
    <row r="107" spans="1:11" s="68" customFormat="1" ht="9.9499999999999993" customHeight="1" x14ac:dyDescent="0.25">
      <c r="A107" s="105"/>
      <c r="B107" s="105"/>
      <c r="C107" s="65"/>
      <c r="D107" s="65"/>
      <c r="E107" s="65"/>
      <c r="F107" s="102"/>
      <c r="G107" s="66"/>
      <c r="H107" s="66"/>
      <c r="I107" s="66"/>
      <c r="J107" s="66"/>
      <c r="K107" s="67"/>
    </row>
    <row r="108" spans="1:11" s="68" customFormat="1" ht="9.9499999999999993" customHeight="1" x14ac:dyDescent="0.25">
      <c r="A108" s="105"/>
      <c r="B108" s="105"/>
      <c r="C108" s="65"/>
      <c r="D108" s="65"/>
      <c r="E108" s="65"/>
      <c r="F108" s="102"/>
      <c r="G108" s="66"/>
      <c r="H108" s="66"/>
      <c r="I108" s="66"/>
      <c r="J108" s="66"/>
      <c r="K108" s="67"/>
    </row>
    <row r="109" spans="1:11" s="68" customFormat="1" ht="9.9499999999999993" customHeight="1" x14ac:dyDescent="0.25">
      <c r="A109" s="105"/>
      <c r="B109" s="105"/>
      <c r="C109" s="65"/>
      <c r="D109" s="65"/>
      <c r="E109" s="65"/>
      <c r="F109" s="102"/>
      <c r="G109" s="66"/>
      <c r="H109" s="66"/>
      <c r="I109" s="66"/>
      <c r="J109" s="66"/>
      <c r="K109" s="67"/>
    </row>
    <row r="110" spans="1:11" s="68" customFormat="1" ht="9.9499999999999993" customHeight="1" x14ac:dyDescent="0.25">
      <c r="A110" s="105"/>
      <c r="B110" s="105"/>
      <c r="C110" s="65"/>
      <c r="D110" s="65"/>
      <c r="E110" s="65"/>
      <c r="F110" s="102"/>
      <c r="G110" s="66"/>
      <c r="H110" s="66"/>
      <c r="I110" s="66"/>
      <c r="J110" s="66"/>
      <c r="K110" s="67"/>
    </row>
    <row r="111" spans="1:11" s="68" customFormat="1" ht="9.9499999999999993" customHeight="1" x14ac:dyDescent="0.25">
      <c r="A111" s="105"/>
      <c r="B111" s="395" t="s">
        <v>41</v>
      </c>
      <c r="C111" s="395"/>
      <c r="D111" s="65"/>
      <c r="E111" s="65"/>
      <c r="F111" s="395" t="s">
        <v>41</v>
      </c>
      <c r="G111" s="395"/>
      <c r="H111" s="395"/>
      <c r="I111" s="66"/>
      <c r="J111" s="66"/>
      <c r="K111" s="67"/>
    </row>
    <row r="112" spans="1:11" s="68" customFormat="1" ht="9.9499999999999993" customHeight="1" x14ac:dyDescent="0.25">
      <c r="A112" s="105"/>
      <c r="B112" s="105"/>
      <c r="C112" s="65"/>
      <c r="D112" s="65"/>
      <c r="E112" s="65"/>
      <c r="F112" s="102"/>
      <c r="G112" s="66"/>
      <c r="H112" s="66"/>
      <c r="I112" s="66"/>
      <c r="J112" s="66"/>
      <c r="K112" s="67"/>
    </row>
    <row r="113" spans="1:11" s="114" customFormat="1" ht="12.95" customHeight="1" x14ac:dyDescent="0.25">
      <c r="A113" s="396" t="s">
        <v>126</v>
      </c>
      <c r="B113" s="396"/>
      <c r="C113" s="396"/>
      <c r="D113" s="103"/>
      <c r="E113" s="103"/>
      <c r="F113" s="396" t="s">
        <v>350</v>
      </c>
      <c r="G113" s="396"/>
      <c r="H113" s="396"/>
      <c r="I113" s="66"/>
      <c r="J113" s="66"/>
      <c r="K113" s="66"/>
    </row>
    <row r="114" spans="1:11" s="114" customFormat="1" ht="5.0999999999999996" customHeight="1" x14ac:dyDescent="0.25">
      <c r="A114" s="384"/>
      <c r="B114" s="384"/>
      <c r="C114" s="384"/>
      <c r="D114" s="102"/>
      <c r="E114" s="102"/>
      <c r="F114" s="384"/>
      <c r="G114" s="384"/>
      <c r="H114" s="384"/>
      <c r="I114" s="66"/>
      <c r="J114" s="66"/>
      <c r="K114" s="66"/>
    </row>
    <row r="115" spans="1:11" s="114" customFormat="1" ht="12.95" customHeight="1" x14ac:dyDescent="0.25">
      <c r="A115" s="384" t="s">
        <v>127</v>
      </c>
      <c r="B115" s="384"/>
      <c r="C115" s="384"/>
      <c r="D115" s="102"/>
      <c r="E115" s="102"/>
      <c r="F115" s="384" t="s">
        <v>128</v>
      </c>
      <c r="G115" s="384"/>
      <c r="H115" s="384"/>
      <c r="I115" s="66"/>
      <c r="J115" s="66"/>
      <c r="K115" s="66"/>
    </row>
  </sheetData>
  <mergeCells count="120">
    <mergeCell ref="A115:C115"/>
    <mergeCell ref="F115:H115"/>
    <mergeCell ref="A50:H50"/>
    <mergeCell ref="A51:H51"/>
    <mergeCell ref="A54:H54"/>
    <mergeCell ref="A55:H55"/>
    <mergeCell ref="A100:C100"/>
    <mergeCell ref="F100:H100"/>
    <mergeCell ref="A101:C101"/>
    <mergeCell ref="F101:H101"/>
    <mergeCell ref="B111:C111"/>
    <mergeCell ref="F111:H111"/>
    <mergeCell ref="A113:C113"/>
    <mergeCell ref="F113:H113"/>
    <mergeCell ref="A114:C114"/>
    <mergeCell ref="F114:H114"/>
    <mergeCell ref="F93:H93"/>
    <mergeCell ref="A94:H94"/>
    <mergeCell ref="F95:H95"/>
    <mergeCell ref="A97:H97"/>
    <mergeCell ref="A98:C98"/>
    <mergeCell ref="F98:H98"/>
    <mergeCell ref="A82:H82"/>
    <mergeCell ref="A52:H52"/>
    <mergeCell ref="J98:J99"/>
    <mergeCell ref="A99:C99"/>
    <mergeCell ref="F99:H99"/>
    <mergeCell ref="B67:H67"/>
    <mergeCell ref="B68:H68"/>
    <mergeCell ref="A69:H69"/>
    <mergeCell ref="A70:H70"/>
    <mergeCell ref="A71:H71"/>
    <mergeCell ref="A72:H72"/>
    <mergeCell ref="A79:H79"/>
    <mergeCell ref="A80:H80"/>
    <mergeCell ref="A83:H83"/>
    <mergeCell ref="A84:H84"/>
    <mergeCell ref="A73:H73"/>
    <mergeCell ref="A74:H74"/>
    <mergeCell ref="A75:H75"/>
    <mergeCell ref="A76:H76"/>
    <mergeCell ref="A85:H85"/>
    <mergeCell ref="A86:H86"/>
    <mergeCell ref="A87:H87"/>
    <mergeCell ref="A88:H88"/>
    <mergeCell ref="A89:H89"/>
    <mergeCell ref="A78:H78"/>
    <mergeCell ref="A53:H53"/>
    <mergeCell ref="A35:H35"/>
    <mergeCell ref="A34:H34"/>
    <mergeCell ref="A90:H90"/>
    <mergeCell ref="A81:H81"/>
    <mergeCell ref="A91:H91"/>
    <mergeCell ref="A92:H92"/>
    <mergeCell ref="A47:H47"/>
    <mergeCell ref="A60:H60"/>
    <mergeCell ref="A61:H61"/>
    <mergeCell ref="A59:H59"/>
    <mergeCell ref="B66:H66"/>
    <mergeCell ref="A65:H65"/>
    <mergeCell ref="A48:H48"/>
    <mergeCell ref="A56:H56"/>
    <mergeCell ref="A57:H57"/>
    <mergeCell ref="A58:H58"/>
    <mergeCell ref="A62:H62"/>
    <mergeCell ref="A63:H63"/>
    <mergeCell ref="A64:H64"/>
    <mergeCell ref="A49:H49"/>
    <mergeCell ref="A77:H77"/>
    <mergeCell ref="A42:H42"/>
    <mergeCell ref="A43:H43"/>
    <mergeCell ref="A44:H44"/>
    <mergeCell ref="A45:H45"/>
    <mergeCell ref="A46:H46"/>
    <mergeCell ref="A40:H40"/>
    <mergeCell ref="A41:H41"/>
    <mergeCell ref="A1:B1"/>
    <mergeCell ref="C1:H1"/>
    <mergeCell ref="A6:B6"/>
    <mergeCell ref="C6:H6"/>
    <mergeCell ref="A7:H7"/>
    <mergeCell ref="A12:H12"/>
    <mergeCell ref="A8:H8"/>
    <mergeCell ref="A9:H9"/>
    <mergeCell ref="A10:H10"/>
    <mergeCell ref="A11:H11"/>
    <mergeCell ref="A13:H13"/>
    <mergeCell ref="A19:H19"/>
    <mergeCell ref="A20:H20"/>
    <mergeCell ref="A21:H21"/>
    <mergeCell ref="A22:H22"/>
    <mergeCell ref="A23:H23"/>
    <mergeCell ref="A14:H14"/>
    <mergeCell ref="A15:H15"/>
    <mergeCell ref="A39:H39"/>
    <mergeCell ref="J1:J2"/>
    <mergeCell ref="A2:B2"/>
    <mergeCell ref="C2:H2"/>
    <mergeCell ref="A3:B3"/>
    <mergeCell ref="C3:H3"/>
    <mergeCell ref="A4:B4"/>
    <mergeCell ref="C4:H4"/>
    <mergeCell ref="A5:B5"/>
    <mergeCell ref="C5:H5"/>
    <mergeCell ref="A38:H38"/>
    <mergeCell ref="A16:H16"/>
    <mergeCell ref="A17:H17"/>
    <mergeCell ref="A18:H18"/>
    <mergeCell ref="A24:H24"/>
    <mergeCell ref="A25:H25"/>
    <mergeCell ref="A26:H26"/>
    <mergeCell ref="A27:H27"/>
    <mergeCell ref="A32:H32"/>
    <mergeCell ref="A33:H33"/>
    <mergeCell ref="A28:H28"/>
    <mergeCell ref="A29:H29"/>
    <mergeCell ref="A30:H30"/>
    <mergeCell ref="A31:H31"/>
    <mergeCell ref="A36:H36"/>
    <mergeCell ref="A37:H37"/>
  </mergeCells>
  <pageMargins left="0.98425196850393704" right="0.78740157480314965" top="0.70866141732283472" bottom="0.27559055118110237"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1"/>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118" t="s">
        <v>95</v>
      </c>
      <c r="B1" s="119"/>
      <c r="C1" s="120" t="s">
        <v>245</v>
      </c>
      <c r="F1" s="226" t="s">
        <v>138</v>
      </c>
    </row>
    <row r="2" spans="1:6" ht="19.5" customHeight="1" x14ac:dyDescent="0.25">
      <c r="A2" s="121" t="s">
        <v>0</v>
      </c>
      <c r="B2" s="122" t="s">
        <v>72</v>
      </c>
      <c r="C2" s="123" t="s">
        <v>70</v>
      </c>
      <c r="F2" s="226"/>
    </row>
    <row r="3" spans="1:6" ht="19.5" customHeight="1" x14ac:dyDescent="0.25">
      <c r="A3" s="25" t="s">
        <v>10</v>
      </c>
      <c r="B3" s="26" t="s">
        <v>25</v>
      </c>
      <c r="C3" s="47" t="s">
        <v>268</v>
      </c>
      <c r="F3" s="226"/>
    </row>
    <row r="4" spans="1:6" ht="19.5" customHeight="1" x14ac:dyDescent="0.25">
      <c r="A4" s="25" t="s">
        <v>11</v>
      </c>
      <c r="B4" s="26" t="s">
        <v>71</v>
      </c>
      <c r="C4" s="135" t="s">
        <v>267</v>
      </c>
    </row>
    <row r="5" spans="1:6" ht="27.95" customHeight="1" x14ac:dyDescent="0.25">
      <c r="A5" s="25" t="s">
        <v>12</v>
      </c>
      <c r="B5" s="26" t="s">
        <v>42</v>
      </c>
      <c r="C5" s="47" t="str">
        <f>'Poziv za dostavu ponude'!M13</f>
        <v>Kupnja osobnog automobila, za IVKOM–VODE d.o.o., Ivanec</v>
      </c>
      <c r="F5" s="106"/>
    </row>
    <row r="6" spans="1:6" ht="19.5" customHeight="1" x14ac:dyDescent="0.25">
      <c r="A6" s="25" t="s">
        <v>13</v>
      </c>
      <c r="B6" s="26" t="s">
        <v>94</v>
      </c>
      <c r="C6" s="47" t="str">
        <f>'Poziv za dostavu ponude'!M17</f>
        <v>JN–09–24</v>
      </c>
    </row>
    <row r="7" spans="1:6" ht="19.5" customHeight="1" x14ac:dyDescent="0.25">
      <c r="A7" s="121" t="s">
        <v>1</v>
      </c>
      <c r="B7" s="122" t="s">
        <v>26</v>
      </c>
      <c r="C7" s="123" t="s">
        <v>73</v>
      </c>
    </row>
    <row r="8" spans="1:6" ht="30" customHeight="1" x14ac:dyDescent="0.25">
      <c r="A8" s="25" t="s">
        <v>14</v>
      </c>
      <c r="B8" s="26" t="s">
        <v>33</v>
      </c>
      <c r="C8" s="61"/>
    </row>
    <row r="9" spans="1:6" ht="19.5" customHeight="1" x14ac:dyDescent="0.25">
      <c r="A9" s="25" t="s">
        <v>15</v>
      </c>
      <c r="B9" s="26" t="s">
        <v>74</v>
      </c>
      <c r="C9" s="61"/>
    </row>
    <row r="10" spans="1:6" ht="19.5" customHeight="1" x14ac:dyDescent="0.25">
      <c r="A10" s="25" t="s">
        <v>16</v>
      </c>
      <c r="B10" s="26" t="s">
        <v>32</v>
      </c>
      <c r="C10" s="61"/>
    </row>
    <row r="11" spans="1:6" ht="19.5" customHeight="1" x14ac:dyDescent="0.25">
      <c r="A11" s="25" t="s">
        <v>17</v>
      </c>
      <c r="B11" s="26" t="s">
        <v>75</v>
      </c>
      <c r="C11" s="61"/>
    </row>
    <row r="12" spans="1:6" ht="19.5" customHeight="1" x14ac:dyDescent="0.25">
      <c r="A12" s="25" t="s">
        <v>18</v>
      </c>
      <c r="B12" s="26" t="s">
        <v>76</v>
      </c>
      <c r="C12" s="61"/>
      <c r="F12" s="8"/>
    </row>
    <row r="13" spans="1:6" ht="19.5" customHeight="1" x14ac:dyDescent="0.25">
      <c r="A13" s="25" t="s">
        <v>19</v>
      </c>
      <c r="B13" s="26" t="s">
        <v>77</v>
      </c>
      <c r="C13" s="61"/>
      <c r="F13" s="8"/>
    </row>
    <row r="14" spans="1:6" ht="19.5" customHeight="1" x14ac:dyDescent="0.25">
      <c r="A14" s="25" t="s">
        <v>20</v>
      </c>
      <c r="B14" s="26" t="s">
        <v>78</v>
      </c>
      <c r="C14" s="61"/>
      <c r="F14" s="8"/>
    </row>
    <row r="15" spans="1:6" ht="30" customHeight="1" x14ac:dyDescent="0.25">
      <c r="A15" s="25" t="s">
        <v>21</v>
      </c>
      <c r="B15" s="26" t="s">
        <v>79</v>
      </c>
      <c r="C15" s="61"/>
      <c r="F15" s="8"/>
    </row>
    <row r="16" spans="1:6" ht="19.5" customHeight="1" x14ac:dyDescent="0.25">
      <c r="A16" s="25" t="s">
        <v>28</v>
      </c>
      <c r="B16" s="26" t="s">
        <v>80</v>
      </c>
      <c r="C16" s="61"/>
      <c r="F16" s="8"/>
    </row>
    <row r="17" spans="1:6" ht="19.5" customHeight="1" x14ac:dyDescent="0.25">
      <c r="A17" s="25" t="s">
        <v>29</v>
      </c>
      <c r="B17" s="26" t="s">
        <v>81</v>
      </c>
      <c r="C17" s="61"/>
    </row>
    <row r="18" spans="1:6" ht="19.5" customHeight="1" x14ac:dyDescent="0.25">
      <c r="A18" s="25" t="s">
        <v>30</v>
      </c>
      <c r="B18" s="26" t="s">
        <v>82</v>
      </c>
      <c r="C18" s="61"/>
    </row>
    <row r="19" spans="1:6" ht="19.5" customHeight="1" x14ac:dyDescent="0.25">
      <c r="A19" s="25" t="s">
        <v>31</v>
      </c>
      <c r="B19" s="26" t="s">
        <v>251</v>
      </c>
      <c r="C19" s="61"/>
    </row>
    <row r="20" spans="1:6" ht="19.5" customHeight="1" x14ac:dyDescent="0.25">
      <c r="A20" s="25" t="s">
        <v>83</v>
      </c>
      <c r="B20" s="26" t="s">
        <v>252</v>
      </c>
      <c r="C20" s="61"/>
    </row>
    <row r="21" spans="1:6" ht="19.5" customHeight="1" x14ac:dyDescent="0.25">
      <c r="A21" s="121" t="s">
        <v>2</v>
      </c>
      <c r="B21" s="122" t="s">
        <v>84</v>
      </c>
      <c r="C21" s="123" t="s">
        <v>73</v>
      </c>
    </row>
    <row r="22" spans="1:6" ht="19.5" customHeight="1" x14ac:dyDescent="0.25">
      <c r="A22" s="25" t="s">
        <v>22</v>
      </c>
      <c r="B22" s="26" t="s">
        <v>86</v>
      </c>
      <c r="C22" s="61"/>
    </row>
    <row r="23" spans="1:6" ht="19.5" customHeight="1" x14ac:dyDescent="0.25">
      <c r="A23" s="25" t="s">
        <v>23</v>
      </c>
      <c r="B23" s="26" t="s">
        <v>105</v>
      </c>
      <c r="C23" s="61"/>
      <c r="F23" s="48" t="s">
        <v>129</v>
      </c>
    </row>
    <row r="24" spans="1:6" ht="19.5" customHeight="1" x14ac:dyDescent="0.25">
      <c r="A24" s="25" t="s">
        <v>85</v>
      </c>
      <c r="B24" s="26" t="s">
        <v>87</v>
      </c>
      <c r="C24" s="138">
        <f>'Troškovnik-JN-09-24'!F15</f>
        <v>0</v>
      </c>
      <c r="F24" s="49" t="s">
        <v>130</v>
      </c>
    </row>
    <row r="25" spans="1:6" ht="19.5" customHeight="1" x14ac:dyDescent="0.25">
      <c r="A25" s="25" t="s">
        <v>89</v>
      </c>
      <c r="B25" s="26" t="s">
        <v>88</v>
      </c>
      <c r="C25" s="138">
        <f>'Troškovnik-JN-09-24'!F16</f>
        <v>0</v>
      </c>
      <c r="F25" s="49" t="s">
        <v>131</v>
      </c>
    </row>
    <row r="26" spans="1:6" s="403" customFormat="1" ht="30" customHeight="1" x14ac:dyDescent="0.25">
      <c r="A26" s="400" t="s">
        <v>90</v>
      </c>
      <c r="B26" s="401" t="s">
        <v>412</v>
      </c>
      <c r="C26" s="402">
        <f>'Troškovnik-JN-09-24'!F18</f>
        <v>0</v>
      </c>
      <c r="F26" s="49" t="s">
        <v>413</v>
      </c>
    </row>
    <row r="27" spans="1:6" ht="107.25" customHeight="1" x14ac:dyDescent="0.25">
      <c r="A27" s="25" t="s">
        <v>91</v>
      </c>
      <c r="B27" s="108" t="s">
        <v>253</v>
      </c>
      <c r="C27" s="138">
        <f>'Troškovnik-JN-09-24'!F17</f>
        <v>0</v>
      </c>
      <c r="F27" s="49" t="s">
        <v>132</v>
      </c>
    </row>
    <row r="28" spans="1:6" ht="30" customHeight="1" x14ac:dyDescent="0.25">
      <c r="A28" s="25" t="s">
        <v>92</v>
      </c>
      <c r="B28" s="75" t="s">
        <v>148</v>
      </c>
      <c r="C28" s="61"/>
      <c r="F28" s="59"/>
    </row>
    <row r="29" spans="1:6" ht="30" customHeight="1" x14ac:dyDescent="0.25">
      <c r="A29" s="25" t="s">
        <v>149</v>
      </c>
      <c r="B29" s="24" t="s">
        <v>96</v>
      </c>
      <c r="C29" s="61"/>
    </row>
    <row r="30" spans="1:6" ht="60" customHeight="1" x14ac:dyDescent="0.25">
      <c r="A30" s="25" t="s">
        <v>414</v>
      </c>
      <c r="B30" s="26" t="s">
        <v>93</v>
      </c>
      <c r="C30" s="61"/>
    </row>
    <row r="31" spans="1:6" ht="18" customHeight="1" thickBot="1" x14ac:dyDescent="0.3">
      <c r="A31" s="223" t="s">
        <v>27</v>
      </c>
      <c r="B31" s="224"/>
      <c r="C31" s="225"/>
    </row>
  </sheetData>
  <mergeCells count="2">
    <mergeCell ref="A31:C31"/>
    <mergeCell ref="F1:F3"/>
  </mergeCells>
  <pageMargins left="0.59055118110236227" right="0.39370078740157483"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L80"/>
  <sheetViews>
    <sheetView zoomScale="110" zoomScaleNormal="110" workbookViewId="0">
      <selection activeCell="K4" sqref="K4"/>
    </sheetView>
  </sheetViews>
  <sheetFormatPr defaultRowHeight="12.75" customHeight="1" x14ac:dyDescent="0.25"/>
  <cols>
    <col min="1" max="1" width="3.85546875" style="83" customWidth="1"/>
    <col min="2" max="2" width="15.28515625" style="82" customWidth="1"/>
    <col min="3" max="3" width="25.85546875" style="7" customWidth="1"/>
    <col min="4" max="4" width="7.7109375" style="82" customWidth="1"/>
    <col min="5" max="5" width="9.140625" style="82" customWidth="1"/>
    <col min="6" max="7" width="5.28515625" style="82" customWidth="1"/>
    <col min="8" max="8" width="16.140625" style="82" customWidth="1"/>
    <col min="9" max="9" width="9.140625" style="82" customWidth="1"/>
    <col min="10" max="11" width="9.140625" style="82"/>
    <col min="12" max="12" width="9.140625" style="82" customWidth="1"/>
    <col min="13" max="16384" width="9.140625" style="82"/>
  </cols>
  <sheetData>
    <row r="1" spans="1:12" ht="32.1" customHeight="1" thickTop="1" thickBot="1" x14ac:dyDescent="0.3">
      <c r="A1" s="272" t="s">
        <v>216</v>
      </c>
      <c r="B1" s="272"/>
      <c r="C1" s="272"/>
      <c r="D1" s="272"/>
      <c r="E1" s="272"/>
      <c r="F1" s="272"/>
      <c r="G1" s="272"/>
      <c r="H1" s="272"/>
      <c r="L1" s="29"/>
    </row>
    <row r="2" spans="1:12" ht="8.1" customHeight="1" thickTop="1" x14ac:dyDescent="0.25">
      <c r="A2" s="234"/>
      <c r="B2" s="234"/>
      <c r="C2" s="234"/>
      <c r="D2" s="234"/>
      <c r="E2" s="234"/>
      <c r="F2" s="234"/>
      <c r="G2" s="234"/>
      <c r="H2" s="234"/>
    </row>
    <row r="3" spans="1:12" ht="30" customHeight="1" x14ac:dyDescent="0.25">
      <c r="A3" s="270" t="s">
        <v>33</v>
      </c>
      <c r="B3" s="270"/>
      <c r="C3" s="273">
        <f>'Ponudbeni list'!C8</f>
        <v>0</v>
      </c>
      <c r="D3" s="273"/>
      <c r="E3" s="273"/>
      <c r="F3" s="273"/>
      <c r="G3" s="273"/>
      <c r="H3" s="273"/>
    </row>
    <row r="4" spans="1:12" ht="30" customHeight="1" x14ac:dyDescent="0.25">
      <c r="A4" s="270" t="s">
        <v>34</v>
      </c>
      <c r="B4" s="270"/>
      <c r="C4" s="271">
        <f>'Ponudbeni list'!C9</f>
        <v>0</v>
      </c>
      <c r="D4" s="271"/>
      <c r="E4" s="271"/>
      <c r="F4" s="271"/>
      <c r="G4" s="271"/>
      <c r="H4" s="271"/>
    </row>
    <row r="5" spans="1:12" ht="30" customHeight="1" x14ac:dyDescent="0.25">
      <c r="A5" s="270" t="s">
        <v>35</v>
      </c>
      <c r="B5" s="270"/>
      <c r="C5" s="271">
        <f>'Ponudbeni list'!C10</f>
        <v>0</v>
      </c>
      <c r="D5" s="271"/>
      <c r="E5" s="271"/>
      <c r="F5" s="271"/>
      <c r="G5" s="271"/>
      <c r="H5" s="271"/>
    </row>
    <row r="6" spans="1:12" ht="12" customHeight="1" x14ac:dyDescent="0.25">
      <c r="C6" s="9"/>
    </row>
    <row r="7" spans="1:12" ht="12" customHeight="1" x14ac:dyDescent="0.25"/>
    <row r="8" spans="1:12" ht="14.1" customHeight="1" x14ac:dyDescent="0.25">
      <c r="A8" s="255" t="s">
        <v>217</v>
      </c>
      <c r="B8" s="255"/>
      <c r="C8" s="255"/>
      <c r="D8" s="255"/>
      <c r="E8" s="255"/>
      <c r="F8" s="255"/>
      <c r="G8" s="255"/>
      <c r="H8" s="255"/>
    </row>
    <row r="9" spans="1:12" ht="5.0999999999999996" customHeight="1" x14ac:dyDescent="0.25"/>
    <row r="10" spans="1:12" ht="18" customHeight="1" x14ac:dyDescent="0.25">
      <c r="A10" s="202" t="str">
        <f>'Ponudbeni list'!C5</f>
        <v>Kupnja osobnog automobila, za IVKOM–VODE d.o.o., Ivanec</v>
      </c>
      <c r="B10" s="202"/>
      <c r="C10" s="202"/>
      <c r="D10" s="202"/>
      <c r="E10" s="202"/>
      <c r="F10" s="202"/>
      <c r="G10" s="202"/>
      <c r="H10" s="202"/>
    </row>
    <row r="11" spans="1:12" ht="5.0999999999999996" customHeight="1" x14ac:dyDescent="0.25"/>
    <row r="12" spans="1:12" ht="18" customHeight="1" x14ac:dyDescent="0.25">
      <c r="A12" s="202" t="str">
        <f>'Ponudbeni list'!C6</f>
        <v>JN–09–24</v>
      </c>
      <c r="B12" s="202"/>
      <c r="C12" s="202"/>
      <c r="D12" s="202"/>
      <c r="E12" s="202"/>
      <c r="F12" s="202"/>
      <c r="G12" s="202"/>
      <c r="H12" s="202"/>
    </row>
    <row r="13" spans="1:12" ht="8.1" customHeight="1" x14ac:dyDescent="0.25"/>
    <row r="14" spans="1:12" ht="18" customHeight="1" x14ac:dyDescent="0.25">
      <c r="A14" s="268" t="s">
        <v>103</v>
      </c>
      <c r="B14" s="268"/>
    </row>
    <row r="15" spans="1:12" ht="5.0999999999999996" customHeight="1" x14ac:dyDescent="0.25">
      <c r="A15" s="233"/>
      <c r="B15" s="233"/>
      <c r="C15" s="233"/>
      <c r="D15" s="233"/>
      <c r="E15" s="233"/>
      <c r="F15" s="233"/>
      <c r="G15" s="233"/>
      <c r="H15" s="233"/>
    </row>
    <row r="16" spans="1:12" ht="57.95" customHeight="1" x14ac:dyDescent="0.25">
      <c r="A16" s="269" t="s">
        <v>309</v>
      </c>
      <c r="B16" s="269"/>
      <c r="C16" s="269"/>
      <c r="D16" s="269"/>
      <c r="E16" s="269"/>
      <c r="F16" s="269"/>
      <c r="G16" s="269"/>
      <c r="H16" s="269"/>
    </row>
    <row r="17" spans="1:8" ht="5.0999999999999996" customHeight="1" x14ac:dyDescent="0.25">
      <c r="A17" s="233"/>
      <c r="B17" s="233"/>
      <c r="C17" s="233"/>
      <c r="D17" s="233"/>
      <c r="E17" s="233"/>
      <c r="F17" s="233"/>
      <c r="G17" s="233"/>
      <c r="H17" s="233"/>
    </row>
    <row r="18" spans="1:8" ht="74.099999999999994" customHeight="1" x14ac:dyDescent="0.25">
      <c r="A18" s="269" t="s">
        <v>287</v>
      </c>
      <c r="B18" s="269"/>
      <c r="C18" s="269"/>
      <c r="D18" s="269"/>
      <c r="E18" s="269"/>
      <c r="F18" s="269"/>
      <c r="G18" s="269"/>
      <c r="H18" s="269"/>
    </row>
    <row r="19" spans="1:8" ht="5.0999999999999996" customHeight="1" x14ac:dyDescent="0.25">
      <c r="A19" s="233"/>
      <c r="B19" s="233"/>
      <c r="C19" s="233"/>
      <c r="D19" s="233"/>
      <c r="E19" s="233"/>
      <c r="F19" s="233"/>
      <c r="G19" s="233"/>
      <c r="H19" s="233"/>
    </row>
    <row r="20" spans="1:8" ht="57.95" customHeight="1" x14ac:dyDescent="0.25">
      <c r="A20" s="269" t="s">
        <v>310</v>
      </c>
      <c r="B20" s="269"/>
      <c r="C20" s="269"/>
      <c r="D20" s="269"/>
      <c r="E20" s="269"/>
      <c r="F20" s="269"/>
      <c r="G20" s="269"/>
      <c r="H20" s="269"/>
    </row>
    <row r="21" spans="1:8" ht="5.0999999999999996" customHeight="1" x14ac:dyDescent="0.25">
      <c r="A21" s="233"/>
      <c r="B21" s="233"/>
      <c r="C21" s="233"/>
      <c r="D21" s="233"/>
      <c r="E21" s="233"/>
      <c r="F21" s="233"/>
      <c r="G21" s="233"/>
      <c r="H21" s="233"/>
    </row>
    <row r="22" spans="1:8" ht="87.95" customHeight="1" x14ac:dyDescent="0.25">
      <c r="A22" s="269" t="s">
        <v>311</v>
      </c>
      <c r="B22" s="269"/>
      <c r="C22" s="269"/>
      <c r="D22" s="269"/>
      <c r="E22" s="269"/>
      <c r="F22" s="269"/>
      <c r="G22" s="269"/>
      <c r="H22" s="269"/>
    </row>
    <row r="23" spans="1:8" ht="8.1" customHeight="1" x14ac:dyDescent="0.25"/>
    <row r="24" spans="1:8" ht="18" customHeight="1" x14ac:dyDescent="0.25">
      <c r="A24" s="256" t="s">
        <v>392</v>
      </c>
      <c r="B24" s="258"/>
      <c r="C24" s="259"/>
      <c r="D24" s="259"/>
      <c r="E24" s="260"/>
      <c r="F24" s="261" t="s">
        <v>218</v>
      </c>
      <c r="G24" s="262"/>
      <c r="H24" s="263" t="s">
        <v>313</v>
      </c>
    </row>
    <row r="25" spans="1:8" ht="68.099999999999994" customHeight="1" x14ac:dyDescent="0.25">
      <c r="A25" s="257"/>
      <c r="B25" s="265" t="s">
        <v>312</v>
      </c>
      <c r="C25" s="266"/>
      <c r="D25" s="266"/>
      <c r="E25" s="267"/>
      <c r="F25" s="140" t="s">
        <v>101</v>
      </c>
      <c r="G25" s="140" t="s">
        <v>102</v>
      </c>
      <c r="H25" s="264"/>
    </row>
    <row r="26" spans="1:8" ht="27" customHeight="1" x14ac:dyDescent="0.25">
      <c r="A26" s="157"/>
      <c r="B26" s="239" t="s">
        <v>390</v>
      </c>
      <c r="C26" s="240"/>
      <c r="D26" s="240"/>
      <c r="E26" s="241"/>
      <c r="F26" s="158"/>
      <c r="G26" s="158"/>
      <c r="H26" s="84"/>
    </row>
    <row r="27" spans="1:8" ht="27" customHeight="1" x14ac:dyDescent="0.25">
      <c r="A27" s="157" t="s">
        <v>0</v>
      </c>
      <c r="B27" s="239" t="s">
        <v>219</v>
      </c>
      <c r="C27" s="240"/>
      <c r="D27" s="240"/>
      <c r="E27" s="241"/>
      <c r="F27" s="158"/>
      <c r="G27" s="158"/>
      <c r="H27" s="84"/>
    </row>
    <row r="28" spans="1:8" ht="27" customHeight="1" x14ac:dyDescent="0.25">
      <c r="A28" s="159"/>
      <c r="B28" s="246" t="s">
        <v>220</v>
      </c>
      <c r="C28" s="247"/>
      <c r="D28" s="247"/>
      <c r="E28" s="248"/>
      <c r="F28" s="160"/>
      <c r="G28" s="160"/>
      <c r="H28" s="85"/>
    </row>
    <row r="29" spans="1:8" ht="27" customHeight="1" x14ac:dyDescent="0.25">
      <c r="A29" s="161"/>
      <c r="B29" s="249"/>
      <c r="C29" s="250"/>
      <c r="D29" s="250"/>
      <c r="E29" s="251"/>
      <c r="F29" s="162"/>
      <c r="G29" s="162"/>
      <c r="H29" s="86"/>
    </row>
    <row r="30" spans="1:8" ht="27" customHeight="1" x14ac:dyDescent="0.25">
      <c r="A30" s="159"/>
      <c r="B30" s="246" t="s">
        <v>221</v>
      </c>
      <c r="C30" s="247"/>
      <c r="D30" s="247"/>
      <c r="E30" s="248"/>
      <c r="F30" s="160"/>
      <c r="G30" s="160"/>
      <c r="H30" s="85"/>
    </row>
    <row r="31" spans="1:8" ht="27" customHeight="1" x14ac:dyDescent="0.25">
      <c r="A31" s="161"/>
      <c r="B31" s="249"/>
      <c r="C31" s="250"/>
      <c r="D31" s="250"/>
      <c r="E31" s="251"/>
      <c r="F31" s="162"/>
      <c r="G31" s="162"/>
      <c r="H31" s="86"/>
    </row>
    <row r="32" spans="1:8" ht="27" customHeight="1" x14ac:dyDescent="0.25">
      <c r="A32" s="157" t="s">
        <v>1</v>
      </c>
      <c r="B32" s="239" t="s">
        <v>222</v>
      </c>
      <c r="C32" s="240"/>
      <c r="D32" s="240"/>
      <c r="E32" s="241"/>
      <c r="F32" s="158"/>
      <c r="G32" s="158"/>
      <c r="H32" s="84"/>
    </row>
    <row r="33" spans="1:8" ht="27" customHeight="1" x14ac:dyDescent="0.25">
      <c r="A33" s="163"/>
      <c r="B33" s="236" t="s">
        <v>356</v>
      </c>
      <c r="C33" s="237"/>
      <c r="D33" s="237"/>
      <c r="E33" s="238"/>
      <c r="F33" s="158"/>
      <c r="G33" s="158"/>
      <c r="H33" s="84"/>
    </row>
    <row r="34" spans="1:8" ht="27" customHeight="1" x14ac:dyDescent="0.25">
      <c r="A34" s="163"/>
      <c r="B34" s="252" t="s">
        <v>393</v>
      </c>
      <c r="C34" s="253"/>
      <c r="D34" s="253"/>
      <c r="E34" s="254"/>
      <c r="F34" s="158"/>
      <c r="G34" s="158"/>
      <c r="H34" s="84"/>
    </row>
    <row r="35" spans="1:8" ht="27" customHeight="1" x14ac:dyDescent="0.25">
      <c r="A35" s="163"/>
      <c r="B35" s="236" t="s">
        <v>351</v>
      </c>
      <c r="C35" s="237"/>
      <c r="D35" s="237"/>
      <c r="E35" s="238"/>
      <c r="F35" s="158"/>
      <c r="G35" s="158"/>
      <c r="H35" s="84"/>
    </row>
    <row r="36" spans="1:8" ht="27" customHeight="1" x14ac:dyDescent="0.25">
      <c r="A36" s="163"/>
      <c r="B36" s="230" t="s">
        <v>355</v>
      </c>
      <c r="C36" s="231"/>
      <c r="D36" s="231"/>
      <c r="E36" s="232"/>
      <c r="F36" s="158"/>
      <c r="G36" s="158"/>
      <c r="H36" s="84"/>
    </row>
    <row r="37" spans="1:8" ht="27" customHeight="1" x14ac:dyDescent="0.25">
      <c r="A37" s="163"/>
      <c r="B37" s="236" t="s">
        <v>352</v>
      </c>
      <c r="C37" s="237"/>
      <c r="D37" s="237"/>
      <c r="E37" s="238"/>
      <c r="F37" s="158"/>
      <c r="G37" s="158"/>
      <c r="H37" s="84"/>
    </row>
    <row r="38" spans="1:8" ht="27" customHeight="1" x14ac:dyDescent="0.25">
      <c r="A38" s="157" t="s">
        <v>2</v>
      </c>
      <c r="B38" s="239" t="s">
        <v>334</v>
      </c>
      <c r="C38" s="240"/>
      <c r="D38" s="240"/>
      <c r="E38" s="241"/>
      <c r="F38" s="158"/>
      <c r="G38" s="158"/>
      <c r="H38" s="84"/>
    </row>
    <row r="39" spans="1:8" ht="27" customHeight="1" x14ac:dyDescent="0.25">
      <c r="A39" s="157"/>
      <c r="B39" s="236" t="s">
        <v>353</v>
      </c>
      <c r="C39" s="237"/>
      <c r="D39" s="237"/>
      <c r="E39" s="238"/>
      <c r="F39" s="158"/>
      <c r="G39" s="158"/>
      <c r="H39" s="84"/>
    </row>
    <row r="40" spans="1:8" ht="27" customHeight="1" x14ac:dyDescent="0.25">
      <c r="A40" s="163"/>
      <c r="B40" s="236" t="s">
        <v>330</v>
      </c>
      <c r="C40" s="237"/>
      <c r="D40" s="237"/>
      <c r="E40" s="238"/>
      <c r="F40" s="158"/>
      <c r="G40" s="158"/>
      <c r="H40" s="84"/>
    </row>
    <row r="41" spans="1:8" ht="27" customHeight="1" x14ac:dyDescent="0.25">
      <c r="A41" s="163"/>
      <c r="B41" s="230" t="s">
        <v>354</v>
      </c>
      <c r="C41" s="231"/>
      <c r="D41" s="231"/>
      <c r="E41" s="232"/>
      <c r="F41" s="158"/>
      <c r="G41" s="158"/>
      <c r="H41" s="84"/>
    </row>
    <row r="42" spans="1:8" ht="27" customHeight="1" x14ac:dyDescent="0.25">
      <c r="A42" s="157" t="s">
        <v>3</v>
      </c>
      <c r="B42" s="239" t="s">
        <v>333</v>
      </c>
      <c r="C42" s="240"/>
      <c r="D42" s="240"/>
      <c r="E42" s="241"/>
      <c r="F42" s="158"/>
      <c r="G42" s="158"/>
      <c r="H42" s="84"/>
    </row>
    <row r="43" spans="1:8" ht="27" customHeight="1" x14ac:dyDescent="0.25">
      <c r="A43" s="157"/>
      <c r="B43" s="230" t="s">
        <v>357</v>
      </c>
      <c r="C43" s="231"/>
      <c r="D43" s="231"/>
      <c r="E43" s="232"/>
      <c r="F43" s="158"/>
      <c r="G43" s="158"/>
      <c r="H43" s="84"/>
    </row>
    <row r="44" spans="1:8" ht="27" customHeight="1" x14ac:dyDescent="0.25">
      <c r="A44" s="157"/>
      <c r="B44" s="230" t="s">
        <v>391</v>
      </c>
      <c r="C44" s="231"/>
      <c r="D44" s="231"/>
      <c r="E44" s="232"/>
      <c r="F44" s="158"/>
      <c r="G44" s="158"/>
      <c r="H44" s="84"/>
    </row>
    <row r="45" spans="1:8" ht="27" customHeight="1" x14ac:dyDescent="0.25">
      <c r="A45" s="163"/>
      <c r="B45" s="236" t="s">
        <v>358</v>
      </c>
      <c r="C45" s="237"/>
      <c r="D45" s="237"/>
      <c r="E45" s="238"/>
      <c r="F45" s="158"/>
      <c r="G45" s="158"/>
      <c r="H45" s="84"/>
    </row>
    <row r="46" spans="1:8" ht="27" customHeight="1" x14ac:dyDescent="0.25">
      <c r="A46" s="163"/>
      <c r="B46" s="230" t="s">
        <v>359</v>
      </c>
      <c r="C46" s="231"/>
      <c r="D46" s="231"/>
      <c r="E46" s="232"/>
      <c r="F46" s="158"/>
      <c r="G46" s="158"/>
      <c r="H46" s="84"/>
    </row>
    <row r="47" spans="1:8" ht="27" customHeight="1" x14ac:dyDescent="0.25">
      <c r="A47" s="163"/>
      <c r="B47" s="230" t="s">
        <v>394</v>
      </c>
      <c r="C47" s="231"/>
      <c r="D47" s="231"/>
      <c r="E47" s="232"/>
      <c r="F47" s="158"/>
      <c r="G47" s="158"/>
      <c r="H47" s="84"/>
    </row>
    <row r="48" spans="1:8" ht="27" customHeight="1" x14ac:dyDescent="0.25">
      <c r="A48" s="157" t="s">
        <v>4</v>
      </c>
      <c r="B48" s="239" t="s">
        <v>223</v>
      </c>
      <c r="C48" s="240"/>
      <c r="D48" s="240"/>
      <c r="E48" s="241"/>
      <c r="F48" s="158"/>
      <c r="G48" s="158"/>
      <c r="H48" s="84"/>
    </row>
    <row r="49" spans="1:8" ht="27" customHeight="1" x14ac:dyDescent="0.25">
      <c r="A49" s="163"/>
      <c r="B49" s="236" t="s">
        <v>363</v>
      </c>
      <c r="C49" s="237"/>
      <c r="D49" s="237"/>
      <c r="E49" s="238"/>
      <c r="F49" s="158"/>
      <c r="G49" s="158"/>
      <c r="H49" s="84"/>
    </row>
    <row r="50" spans="1:8" ht="27" customHeight="1" x14ac:dyDescent="0.25">
      <c r="A50" s="164"/>
      <c r="B50" s="230" t="s">
        <v>366</v>
      </c>
      <c r="C50" s="231"/>
      <c r="D50" s="231"/>
      <c r="E50" s="232"/>
      <c r="F50" s="158"/>
      <c r="G50" s="158"/>
      <c r="H50" s="84"/>
    </row>
    <row r="51" spans="1:8" ht="27" customHeight="1" x14ac:dyDescent="0.25">
      <c r="A51" s="164"/>
      <c r="B51" s="230" t="s">
        <v>365</v>
      </c>
      <c r="C51" s="231"/>
      <c r="D51" s="231"/>
      <c r="E51" s="232"/>
      <c r="F51" s="158"/>
      <c r="G51" s="158"/>
      <c r="H51" s="84"/>
    </row>
    <row r="52" spans="1:8" ht="27" customHeight="1" x14ac:dyDescent="0.25">
      <c r="A52" s="164"/>
      <c r="B52" s="230" t="s">
        <v>395</v>
      </c>
      <c r="C52" s="231"/>
      <c r="D52" s="231"/>
      <c r="E52" s="232"/>
      <c r="F52" s="158"/>
      <c r="G52" s="158"/>
      <c r="H52" s="84"/>
    </row>
    <row r="53" spans="1:8" ht="27" customHeight="1" x14ac:dyDescent="0.25">
      <c r="A53" s="164"/>
      <c r="B53" s="230" t="s">
        <v>367</v>
      </c>
      <c r="C53" s="231"/>
      <c r="D53" s="231"/>
      <c r="E53" s="232"/>
      <c r="F53" s="158"/>
      <c r="G53" s="158"/>
      <c r="H53" s="84"/>
    </row>
    <row r="54" spans="1:8" ht="27" customHeight="1" x14ac:dyDescent="0.25">
      <c r="A54" s="164"/>
      <c r="B54" s="230" t="s">
        <v>368</v>
      </c>
      <c r="C54" s="231"/>
      <c r="D54" s="231"/>
      <c r="E54" s="232"/>
      <c r="F54" s="158"/>
      <c r="G54" s="158"/>
      <c r="H54" s="84"/>
    </row>
    <row r="55" spans="1:8" ht="27" customHeight="1" x14ac:dyDescent="0.25">
      <c r="A55" s="164"/>
      <c r="B55" s="236" t="s">
        <v>369</v>
      </c>
      <c r="C55" s="237"/>
      <c r="D55" s="237"/>
      <c r="E55" s="238"/>
      <c r="F55" s="158"/>
      <c r="G55" s="158"/>
      <c r="H55" s="84"/>
    </row>
    <row r="56" spans="1:8" ht="27" customHeight="1" x14ac:dyDescent="0.25">
      <c r="A56" s="164"/>
      <c r="B56" s="236" t="s">
        <v>370</v>
      </c>
      <c r="C56" s="237"/>
      <c r="D56" s="237"/>
      <c r="E56" s="238"/>
      <c r="F56" s="158"/>
      <c r="G56" s="158"/>
      <c r="H56" s="84"/>
    </row>
    <row r="57" spans="1:8" ht="27" customHeight="1" x14ac:dyDescent="0.25">
      <c r="A57" s="164"/>
      <c r="B57" s="236" t="s">
        <v>371</v>
      </c>
      <c r="C57" s="237"/>
      <c r="D57" s="237"/>
      <c r="E57" s="238"/>
      <c r="F57" s="158"/>
      <c r="G57" s="158"/>
      <c r="H57" s="84"/>
    </row>
    <row r="58" spans="1:8" ht="27" customHeight="1" x14ac:dyDescent="0.25">
      <c r="A58" s="164"/>
      <c r="B58" s="236" t="s">
        <v>364</v>
      </c>
      <c r="C58" s="237"/>
      <c r="D58" s="237"/>
      <c r="E58" s="238"/>
      <c r="F58" s="158"/>
      <c r="G58" s="158"/>
      <c r="H58" s="84"/>
    </row>
    <row r="59" spans="1:8" ht="27" customHeight="1" x14ac:dyDescent="0.25">
      <c r="A59" s="164"/>
      <c r="B59" s="236" t="s">
        <v>328</v>
      </c>
      <c r="C59" s="237"/>
      <c r="D59" s="237"/>
      <c r="E59" s="238"/>
      <c r="F59" s="158"/>
      <c r="G59" s="158"/>
      <c r="H59" s="84"/>
    </row>
    <row r="60" spans="1:8" ht="27" customHeight="1" x14ac:dyDescent="0.25">
      <c r="A60" s="164"/>
      <c r="B60" s="230" t="s">
        <v>329</v>
      </c>
      <c r="C60" s="231"/>
      <c r="D60" s="231"/>
      <c r="E60" s="232"/>
      <c r="F60" s="158"/>
      <c r="G60" s="158"/>
      <c r="H60" s="84"/>
    </row>
    <row r="61" spans="1:8" ht="27" customHeight="1" x14ac:dyDescent="0.25">
      <c r="A61" s="164"/>
      <c r="B61" s="236" t="s">
        <v>224</v>
      </c>
      <c r="C61" s="237"/>
      <c r="D61" s="237"/>
      <c r="E61" s="238"/>
      <c r="F61" s="158"/>
      <c r="G61" s="158"/>
      <c r="H61" s="84"/>
    </row>
    <row r="62" spans="1:8" ht="27" customHeight="1" x14ac:dyDescent="0.25">
      <c r="A62" s="164"/>
      <c r="B62" s="230" t="s">
        <v>372</v>
      </c>
      <c r="C62" s="231"/>
      <c r="D62" s="231"/>
      <c r="E62" s="232"/>
      <c r="F62" s="158"/>
      <c r="G62" s="158"/>
      <c r="H62" s="84"/>
    </row>
    <row r="63" spans="1:8" ht="27" customHeight="1" x14ac:dyDescent="0.25">
      <c r="A63" s="164"/>
      <c r="B63" s="230" t="s">
        <v>373</v>
      </c>
      <c r="C63" s="231"/>
      <c r="D63" s="231"/>
      <c r="E63" s="232"/>
      <c r="F63" s="158"/>
      <c r="G63" s="158"/>
      <c r="H63" s="84"/>
    </row>
    <row r="64" spans="1:8" ht="27" customHeight="1" x14ac:dyDescent="0.25">
      <c r="A64" s="164"/>
      <c r="B64" s="236" t="s">
        <v>360</v>
      </c>
      <c r="C64" s="237"/>
      <c r="D64" s="237"/>
      <c r="E64" s="238"/>
      <c r="F64" s="158"/>
      <c r="G64" s="158"/>
      <c r="H64" s="84"/>
    </row>
    <row r="65" spans="1:8" ht="27" customHeight="1" x14ac:dyDescent="0.25">
      <c r="A65" s="164"/>
      <c r="B65" s="230" t="s">
        <v>338</v>
      </c>
      <c r="C65" s="231"/>
      <c r="D65" s="231"/>
      <c r="E65" s="232"/>
      <c r="F65" s="158"/>
      <c r="G65" s="158"/>
      <c r="H65" s="84"/>
    </row>
    <row r="66" spans="1:8" ht="27" customHeight="1" x14ac:dyDescent="0.25">
      <c r="A66" s="164"/>
      <c r="B66" s="230" t="s">
        <v>361</v>
      </c>
      <c r="C66" s="231"/>
      <c r="D66" s="231"/>
      <c r="E66" s="232"/>
      <c r="F66" s="158"/>
      <c r="G66" s="158"/>
      <c r="H66" s="84"/>
    </row>
    <row r="67" spans="1:8" ht="27.95" customHeight="1" x14ac:dyDescent="0.25">
      <c r="A67" s="164"/>
      <c r="B67" s="227" t="s">
        <v>362</v>
      </c>
      <c r="C67" s="228"/>
      <c r="D67" s="228"/>
      <c r="E67" s="229"/>
      <c r="F67" s="158"/>
      <c r="G67" s="158"/>
      <c r="H67" s="84"/>
    </row>
    <row r="68" spans="1:8" ht="9.9499999999999993" customHeight="1" x14ac:dyDescent="0.25">
      <c r="A68" s="139"/>
      <c r="B68" s="9"/>
      <c r="C68" s="9"/>
      <c r="D68" s="9"/>
      <c r="E68" s="9"/>
    </row>
    <row r="69" spans="1:8" ht="9.9499999999999993" customHeight="1" x14ac:dyDescent="0.25">
      <c r="C69" s="9"/>
    </row>
    <row r="70" spans="1:8" ht="9.9499999999999993" customHeight="1" x14ac:dyDescent="0.25">
      <c r="C70" s="9"/>
    </row>
    <row r="71" spans="1:8" ht="15.95" customHeight="1" x14ac:dyDescent="0.25">
      <c r="A71" s="235">
        <f>'Ponudbeni list'!C23</f>
        <v>0</v>
      </c>
      <c r="B71" s="235"/>
      <c r="C71" s="235"/>
      <c r="D71" s="233" t="s">
        <v>37</v>
      </c>
      <c r="E71" s="233"/>
      <c r="F71" s="233"/>
      <c r="G71" s="233"/>
      <c r="H71" s="233"/>
    </row>
    <row r="72" spans="1:8" ht="9.9499999999999993" customHeight="1" x14ac:dyDescent="0.25">
      <c r="A72" s="242" t="s">
        <v>36</v>
      </c>
      <c r="B72" s="242"/>
      <c r="C72" s="242"/>
      <c r="D72" s="233"/>
      <c r="E72" s="233"/>
      <c r="F72" s="233"/>
      <c r="G72" s="233"/>
      <c r="H72" s="233"/>
    </row>
    <row r="73" spans="1:8" ht="15.95" customHeight="1" x14ac:dyDescent="0.25">
      <c r="B73" s="83"/>
      <c r="C73" s="9"/>
      <c r="D73" s="244">
        <f>'Ponudbeni list'!C29</f>
        <v>0</v>
      </c>
      <c r="E73" s="244"/>
      <c r="F73" s="244"/>
      <c r="G73" s="244"/>
      <c r="H73" s="244"/>
    </row>
    <row r="74" spans="1:8" ht="9.9499999999999993" customHeight="1" x14ac:dyDescent="0.25">
      <c r="B74" s="83"/>
      <c r="C74" s="9"/>
      <c r="D74" s="242" t="s">
        <v>38</v>
      </c>
      <c r="E74" s="242"/>
      <c r="F74" s="242"/>
      <c r="G74" s="242"/>
      <c r="H74" s="242"/>
    </row>
    <row r="75" spans="1:8" ht="14.1" customHeight="1" x14ac:dyDescent="0.25">
      <c r="B75" s="83"/>
      <c r="C75" s="9"/>
      <c r="D75" s="243"/>
      <c r="E75" s="243"/>
      <c r="F75" s="243"/>
      <c r="G75" s="243"/>
      <c r="H75" s="243"/>
    </row>
    <row r="76" spans="1:8" ht="14.1" customHeight="1" x14ac:dyDescent="0.25">
      <c r="B76" s="83"/>
      <c r="C76" s="9"/>
      <c r="D76" s="233"/>
      <c r="E76" s="233"/>
      <c r="F76" s="233"/>
      <c r="G76" s="233"/>
      <c r="H76" s="233"/>
    </row>
    <row r="77" spans="1:8" ht="14.1" customHeight="1" x14ac:dyDescent="0.25">
      <c r="B77" s="83"/>
      <c r="C77" s="9"/>
      <c r="D77" s="233"/>
      <c r="E77" s="233"/>
      <c r="F77" s="233"/>
      <c r="G77" s="233"/>
      <c r="H77" s="233"/>
    </row>
    <row r="78" spans="1:8" ht="14.1" customHeight="1" x14ac:dyDescent="0.25">
      <c r="B78" s="83"/>
      <c r="C78" s="28" t="s">
        <v>104</v>
      </c>
      <c r="D78" s="245"/>
      <c r="E78" s="245"/>
      <c r="F78" s="245"/>
      <c r="G78" s="245"/>
      <c r="H78" s="245"/>
    </row>
    <row r="79" spans="1:8" ht="9.9499999999999993" customHeight="1" x14ac:dyDescent="0.25">
      <c r="B79" s="83"/>
      <c r="C79" s="28"/>
      <c r="D79" s="243" t="s">
        <v>100</v>
      </c>
      <c r="E79" s="243"/>
      <c r="F79" s="243"/>
      <c r="G79" s="243"/>
      <c r="H79" s="243"/>
    </row>
    <row r="80" spans="1:8" ht="15.95" customHeight="1" x14ac:dyDescent="0.25">
      <c r="B80" s="83"/>
      <c r="C80" s="9"/>
      <c r="D80" s="83"/>
      <c r="E80" s="83"/>
      <c r="F80" s="83"/>
      <c r="G80" s="83"/>
      <c r="H80" s="83"/>
    </row>
  </sheetData>
  <mergeCells count="78">
    <mergeCell ref="A5:B5"/>
    <mergeCell ref="C5:H5"/>
    <mergeCell ref="A1:H1"/>
    <mergeCell ref="A3:B3"/>
    <mergeCell ref="C3:H3"/>
    <mergeCell ref="A4:B4"/>
    <mergeCell ref="C4:H4"/>
    <mergeCell ref="A8:H8"/>
    <mergeCell ref="A10:H10"/>
    <mergeCell ref="A12:H12"/>
    <mergeCell ref="A24:A25"/>
    <mergeCell ref="B24:E24"/>
    <mergeCell ref="F24:G24"/>
    <mergeCell ref="H24:H25"/>
    <mergeCell ref="B25:E25"/>
    <mergeCell ref="A14:B14"/>
    <mergeCell ref="A16:H16"/>
    <mergeCell ref="A18:H18"/>
    <mergeCell ref="A20:H20"/>
    <mergeCell ref="A22:H22"/>
    <mergeCell ref="A15:H15"/>
    <mergeCell ref="A17:H17"/>
    <mergeCell ref="A19:H19"/>
    <mergeCell ref="B50:E50"/>
    <mergeCell ref="B52:E52"/>
    <mergeCell ref="B53:E53"/>
    <mergeCell ref="B26:E26"/>
    <mergeCell ref="B27:E27"/>
    <mergeCell ref="B28:E28"/>
    <mergeCell ref="B29:E29"/>
    <mergeCell ref="B30:E30"/>
    <mergeCell ref="B31:E31"/>
    <mergeCell ref="B32:E32"/>
    <mergeCell ref="B33:E33"/>
    <mergeCell ref="B34:E34"/>
    <mergeCell ref="B35:E35"/>
    <mergeCell ref="B37:E37"/>
    <mergeCell ref="B49:E49"/>
    <mergeCell ref="B38:E38"/>
    <mergeCell ref="D79:H79"/>
    <mergeCell ref="D73:H73"/>
    <mergeCell ref="D74:H74"/>
    <mergeCell ref="D75:H75"/>
    <mergeCell ref="D76:H76"/>
    <mergeCell ref="D78:H78"/>
    <mergeCell ref="D77:H77"/>
    <mergeCell ref="A72:C72"/>
    <mergeCell ref="B36:E36"/>
    <mergeCell ref="B58:E58"/>
    <mergeCell ref="B57:E57"/>
    <mergeCell ref="B44:E44"/>
    <mergeCell ref="B56:E56"/>
    <mergeCell ref="B39:E39"/>
    <mergeCell ref="B46:E46"/>
    <mergeCell ref="B47:E47"/>
    <mergeCell ref="B54:E54"/>
    <mergeCell ref="B51:E51"/>
    <mergeCell ref="D72:H72"/>
    <mergeCell ref="B59:E59"/>
    <mergeCell ref="B55:E55"/>
    <mergeCell ref="B60:E60"/>
    <mergeCell ref="D71:H71"/>
    <mergeCell ref="B67:E67"/>
    <mergeCell ref="B63:E63"/>
    <mergeCell ref="A21:H21"/>
    <mergeCell ref="A2:H2"/>
    <mergeCell ref="A71:C71"/>
    <mergeCell ref="B65:E65"/>
    <mergeCell ref="B66:E66"/>
    <mergeCell ref="B61:E61"/>
    <mergeCell ref="B64:E64"/>
    <mergeCell ref="B62:E62"/>
    <mergeCell ref="B40:E40"/>
    <mergeCell ref="B42:E42"/>
    <mergeCell ref="B45:E45"/>
    <mergeCell ref="B48:E48"/>
    <mergeCell ref="B41:E41"/>
    <mergeCell ref="B43:E43"/>
  </mergeCells>
  <pageMargins left="0.78740157480314965" right="0.39370078740157483" top="0.55118110236220474" bottom="0.31496062992125984" header="0.27559055118110237" footer="0.19685039370078741"/>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32"/>
  <sheetViews>
    <sheetView zoomScaleNormal="100" workbookViewId="0">
      <selection activeCell="H3" sqref="H3"/>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6" customHeight="1" thickTop="1" thickBot="1" x14ac:dyDescent="0.3">
      <c r="A1" s="100" t="s">
        <v>97</v>
      </c>
      <c r="B1" s="100"/>
      <c r="C1" s="100"/>
      <c r="D1" s="100"/>
      <c r="E1" s="100"/>
      <c r="F1" s="107" t="s">
        <v>246</v>
      </c>
      <c r="H1" s="52" t="s">
        <v>103</v>
      </c>
    </row>
    <row r="2" spans="1:8" ht="30" customHeight="1" thickTop="1" x14ac:dyDescent="0.25">
      <c r="A2" s="10" t="s">
        <v>33</v>
      </c>
      <c r="B2" s="305">
        <f>'Ponudbeni list'!C8</f>
        <v>0</v>
      </c>
      <c r="C2" s="306"/>
      <c r="D2" s="306"/>
      <c r="E2" s="306"/>
      <c r="F2" s="306"/>
      <c r="H2" s="51" t="s">
        <v>133</v>
      </c>
    </row>
    <row r="3" spans="1:8" ht="30" customHeight="1" x14ac:dyDescent="0.25">
      <c r="A3" s="10" t="s">
        <v>34</v>
      </c>
      <c r="B3" s="305">
        <f>'Ponudbeni list'!C9</f>
        <v>0</v>
      </c>
      <c r="C3" s="306"/>
      <c r="D3" s="306"/>
      <c r="E3" s="306"/>
      <c r="F3" s="306"/>
    </row>
    <row r="4" spans="1:8" ht="30" customHeight="1" x14ac:dyDescent="0.25">
      <c r="A4" s="10" t="s">
        <v>35</v>
      </c>
      <c r="B4" s="305">
        <f>'Ponudbeni list'!C10</f>
        <v>0</v>
      </c>
      <c r="C4" s="306"/>
      <c r="D4" s="306"/>
      <c r="E4" s="306"/>
      <c r="F4" s="306"/>
    </row>
    <row r="5" spans="1:8" ht="15.95" customHeight="1" x14ac:dyDescent="0.25">
      <c r="A5" s="311"/>
      <c r="B5" s="311"/>
      <c r="C5" s="311"/>
      <c r="D5" s="311"/>
      <c r="E5" s="311"/>
      <c r="F5" s="311"/>
    </row>
    <row r="6" spans="1:8" ht="15.95" customHeight="1" x14ac:dyDescent="0.25">
      <c r="A6" s="307" t="s">
        <v>402</v>
      </c>
      <c r="B6" s="307"/>
      <c r="C6" s="307"/>
      <c r="D6" s="307"/>
      <c r="E6" s="307"/>
      <c r="F6" s="307"/>
    </row>
    <row r="7" spans="1:8" ht="15.95" customHeight="1" thickBot="1" x14ac:dyDescent="0.3">
      <c r="A7" s="312"/>
      <c r="B7" s="312"/>
      <c r="C7" s="312"/>
      <c r="D7" s="312"/>
      <c r="E7" s="312"/>
      <c r="F7" s="312"/>
    </row>
    <row r="8" spans="1:8" s="10" customFormat="1" ht="39" customHeight="1" x14ac:dyDescent="0.2">
      <c r="A8" s="27" t="s">
        <v>42</v>
      </c>
      <c r="B8" s="308" t="str">
        <f>'Ponudbeni list'!C5</f>
        <v>Kupnja osobnog automobila, za IVKOM–VODE d.o.o., Ivanec</v>
      </c>
      <c r="C8" s="309"/>
      <c r="D8" s="309"/>
      <c r="E8" s="309"/>
      <c r="F8" s="310"/>
    </row>
    <row r="9" spans="1:8" s="10" customFormat="1" ht="32.1" customHeight="1" thickBot="1" x14ac:dyDescent="0.25">
      <c r="A9" s="96" t="s">
        <v>94</v>
      </c>
      <c r="B9" s="87" t="str">
        <f>'Ponudbeni list'!C6</f>
        <v>JN–09–24</v>
      </c>
      <c r="C9" s="88"/>
      <c r="D9" s="88"/>
      <c r="E9" s="88"/>
      <c r="F9" s="89"/>
    </row>
    <row r="10" spans="1:8" s="10" customFormat="1" ht="48" customHeight="1" thickBot="1" x14ac:dyDescent="0.25">
      <c r="A10" s="294" t="s">
        <v>98</v>
      </c>
      <c r="B10" s="295"/>
      <c r="C10" s="295"/>
      <c r="D10" s="295"/>
      <c r="E10" s="295"/>
      <c r="F10" s="296"/>
    </row>
    <row r="11" spans="1:8" s="11" customFormat="1" ht="12" customHeight="1" x14ac:dyDescent="0.25">
      <c r="A11" s="297" t="s">
        <v>99</v>
      </c>
      <c r="B11" s="298"/>
      <c r="C11" s="124" t="s">
        <v>39</v>
      </c>
      <c r="D11" s="125"/>
      <c r="E11" s="124" t="s">
        <v>241</v>
      </c>
      <c r="F11" s="126" t="s">
        <v>242</v>
      </c>
    </row>
    <row r="12" spans="1:8" s="11" customFormat="1" ht="12" customHeight="1" x14ac:dyDescent="0.25">
      <c r="A12" s="299"/>
      <c r="B12" s="300"/>
      <c r="C12" s="127" t="s">
        <v>40</v>
      </c>
      <c r="D12" s="127" t="s">
        <v>314</v>
      </c>
      <c r="E12" s="127" t="s">
        <v>407</v>
      </c>
      <c r="F12" s="128" t="s">
        <v>407</v>
      </c>
    </row>
    <row r="13" spans="1:8" ht="12" customHeight="1" thickBot="1" x14ac:dyDescent="0.25">
      <c r="A13" s="301"/>
      <c r="B13" s="302"/>
      <c r="C13" s="129" t="s">
        <v>243</v>
      </c>
      <c r="D13" s="129"/>
      <c r="E13" s="129"/>
      <c r="F13" s="130"/>
    </row>
    <row r="14" spans="1:8" s="13" customFormat="1" ht="44.1" customHeight="1" thickBot="1" x14ac:dyDescent="0.3">
      <c r="A14" s="303" t="str">
        <f>B8</f>
        <v>Kupnja osobnog automobila, za IVKOM–VODE d.o.o., Ivanec</v>
      </c>
      <c r="B14" s="304"/>
      <c r="C14" s="141" t="s">
        <v>43</v>
      </c>
      <c r="D14" s="141">
        <v>1</v>
      </c>
      <c r="E14" s="141"/>
      <c r="F14" s="97">
        <f t="shared" ref="F14" si="0">D14*E14</f>
        <v>0</v>
      </c>
    </row>
    <row r="15" spans="1:8" s="13" customFormat="1" ht="30" customHeight="1" x14ac:dyDescent="0.25">
      <c r="A15" s="277" t="s">
        <v>405</v>
      </c>
      <c r="B15" s="278"/>
      <c r="C15" s="15"/>
      <c r="D15" s="17"/>
      <c r="E15" s="18"/>
      <c r="F15" s="98">
        <f>SUM(F14)</f>
        <v>0</v>
      </c>
    </row>
    <row r="16" spans="1:8" s="13" customFormat="1" ht="30" customHeight="1" x14ac:dyDescent="0.25">
      <c r="A16" s="292" t="s">
        <v>408</v>
      </c>
      <c r="B16" s="293"/>
      <c r="C16" s="180"/>
      <c r="D16" s="181"/>
      <c r="E16" s="182"/>
      <c r="F16" s="183">
        <f>F15*25%</f>
        <v>0</v>
      </c>
    </row>
    <row r="17" spans="1:11" s="13" customFormat="1" ht="30" customHeight="1" x14ac:dyDescent="0.25">
      <c r="A17" s="287" t="s">
        <v>406</v>
      </c>
      <c r="B17" s="288"/>
      <c r="C17" s="180"/>
      <c r="D17" s="181"/>
      <c r="E17" s="182"/>
      <c r="F17" s="183">
        <f>SUM(F15:F16)</f>
        <v>0</v>
      </c>
    </row>
    <row r="18" spans="1:11" s="13" customFormat="1" ht="30" customHeight="1" x14ac:dyDescent="0.25">
      <c r="A18" s="289" t="s">
        <v>415</v>
      </c>
      <c r="B18" s="290"/>
      <c r="C18" s="180"/>
      <c r="D18" s="181"/>
      <c r="E18" s="182"/>
      <c r="F18" s="183"/>
    </row>
    <row r="19" spans="1:11" s="13" customFormat="1" ht="36" customHeight="1" thickBot="1" x14ac:dyDescent="0.3">
      <c r="A19" s="279" t="s">
        <v>404</v>
      </c>
      <c r="B19" s="280"/>
      <c r="C19" s="16"/>
      <c r="D19" s="19"/>
      <c r="E19" s="20"/>
      <c r="F19" s="99">
        <f>F17+F18</f>
        <v>0</v>
      </c>
      <c r="H19" s="60"/>
      <c r="K19" s="21"/>
    </row>
    <row r="20" spans="1:11" ht="26.25" customHeight="1" x14ac:dyDescent="0.25">
      <c r="A20" s="291" t="s">
        <v>409</v>
      </c>
      <c r="B20" s="291"/>
      <c r="C20" s="291"/>
      <c r="D20" s="291"/>
      <c r="E20" s="291"/>
      <c r="F20" s="291"/>
    </row>
    <row r="21" spans="1:11" ht="14.1" customHeight="1" x14ac:dyDescent="0.2"/>
    <row r="22" spans="1:11" ht="14.1" customHeight="1" x14ac:dyDescent="0.2"/>
    <row r="23" spans="1:11" ht="15.95" customHeight="1" x14ac:dyDescent="0.2">
      <c r="A23" s="281">
        <f>'Ponudbeni list'!C23</f>
        <v>0</v>
      </c>
      <c r="B23" s="235"/>
      <c r="C23" s="9"/>
      <c r="D23" s="282" t="s">
        <v>37</v>
      </c>
      <c r="E23" s="282"/>
      <c r="F23" s="282"/>
    </row>
    <row r="24" spans="1:11" ht="9.9499999999999993" customHeight="1" x14ac:dyDescent="0.2">
      <c r="A24" s="276" t="s">
        <v>36</v>
      </c>
      <c r="B24" s="276"/>
      <c r="D24" s="283"/>
      <c r="E24" s="283"/>
      <c r="F24" s="283"/>
    </row>
    <row r="25" spans="1:11" ht="14.25" x14ac:dyDescent="0.2">
      <c r="D25" s="284">
        <f>'Ponudbeni list'!C29</f>
        <v>0</v>
      </c>
      <c r="E25" s="285"/>
      <c r="F25" s="285"/>
    </row>
    <row r="26" spans="1:11" ht="9.9499999999999993" customHeight="1" x14ac:dyDescent="0.2">
      <c r="D26" s="286" t="s">
        <v>38</v>
      </c>
      <c r="E26" s="286"/>
      <c r="F26" s="286"/>
    </row>
    <row r="27" spans="1:11" x14ac:dyDescent="0.2">
      <c r="D27" s="274"/>
      <c r="E27" s="274"/>
      <c r="F27" s="274"/>
    </row>
    <row r="28" spans="1:11" x14ac:dyDescent="0.2">
      <c r="D28" s="274"/>
      <c r="E28" s="274"/>
      <c r="F28" s="274"/>
    </row>
    <row r="29" spans="1:11" x14ac:dyDescent="0.2">
      <c r="D29" s="274"/>
      <c r="E29" s="274"/>
      <c r="F29" s="274"/>
    </row>
    <row r="30" spans="1:11" x14ac:dyDescent="0.2">
      <c r="D30" s="274"/>
      <c r="E30" s="274"/>
      <c r="F30" s="274"/>
    </row>
    <row r="31" spans="1:11" x14ac:dyDescent="0.2">
      <c r="C31" s="14" t="s">
        <v>41</v>
      </c>
      <c r="D31" s="275"/>
      <c r="E31" s="275"/>
      <c r="F31" s="275"/>
    </row>
    <row r="32" spans="1:11" ht="9.9499999999999993" customHeight="1" x14ac:dyDescent="0.2">
      <c r="D32" s="276" t="s">
        <v>100</v>
      </c>
      <c r="E32" s="276"/>
      <c r="F32" s="276"/>
    </row>
  </sheetData>
  <mergeCells count="28">
    <mergeCell ref="A10:F10"/>
    <mergeCell ref="A11:B13"/>
    <mergeCell ref="A14:B14"/>
    <mergeCell ref="B2:F2"/>
    <mergeCell ref="B3:F3"/>
    <mergeCell ref="B4:F4"/>
    <mergeCell ref="A6:F6"/>
    <mergeCell ref="B8:F8"/>
    <mergeCell ref="A5:F5"/>
    <mergeCell ref="A7:F7"/>
    <mergeCell ref="D27:F27"/>
    <mergeCell ref="A15:B15"/>
    <mergeCell ref="A19:B19"/>
    <mergeCell ref="A23:B23"/>
    <mergeCell ref="D23:F23"/>
    <mergeCell ref="A24:B24"/>
    <mergeCell ref="D24:F24"/>
    <mergeCell ref="D25:F25"/>
    <mergeCell ref="D26:F26"/>
    <mergeCell ref="A17:B17"/>
    <mergeCell ref="A18:B18"/>
    <mergeCell ref="A20:F20"/>
    <mergeCell ref="A16:B16"/>
    <mergeCell ref="D28:F28"/>
    <mergeCell ref="D29:F29"/>
    <mergeCell ref="D30:F30"/>
    <mergeCell ref="D31:F31"/>
    <mergeCell ref="D32:F32"/>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44.1" customHeight="1" thickTop="1" thickBot="1" x14ac:dyDescent="0.3">
      <c r="A1" s="313" t="s">
        <v>272</v>
      </c>
      <c r="B1" s="313"/>
      <c r="C1" s="313"/>
      <c r="D1" s="313"/>
      <c r="E1" s="313"/>
      <c r="F1" s="313"/>
    </row>
    <row r="2" spans="1:9" s="11" customFormat="1" ht="20.100000000000001" customHeight="1" thickTop="1" x14ac:dyDescent="0.25">
      <c r="A2" s="30"/>
      <c r="B2" s="30"/>
      <c r="C2" s="30"/>
      <c r="D2" s="30"/>
      <c r="E2" s="30"/>
      <c r="F2" s="30"/>
    </row>
    <row r="3" spans="1:9" ht="30" customHeight="1" x14ac:dyDescent="0.25">
      <c r="A3" s="10" t="s">
        <v>33</v>
      </c>
      <c r="B3" s="306">
        <f>'Ponudbeni list'!C8</f>
        <v>0</v>
      </c>
      <c r="C3" s="306"/>
      <c r="D3" s="306"/>
      <c r="E3" s="306"/>
      <c r="F3" s="306"/>
    </row>
    <row r="4" spans="1:9" ht="30" customHeight="1" x14ac:dyDescent="0.25">
      <c r="A4" s="10" t="s">
        <v>34</v>
      </c>
      <c r="B4" s="306">
        <f>'Ponudbeni list'!C9</f>
        <v>0</v>
      </c>
      <c r="C4" s="306"/>
      <c r="D4" s="306"/>
      <c r="E4" s="306"/>
      <c r="F4" s="306"/>
    </row>
    <row r="5" spans="1:9" ht="30" customHeight="1" x14ac:dyDescent="0.25">
      <c r="A5" s="10" t="s">
        <v>35</v>
      </c>
      <c r="B5" s="306">
        <f>'Ponudbeni list'!C10</f>
        <v>0</v>
      </c>
      <c r="C5" s="306"/>
      <c r="D5" s="306"/>
      <c r="E5" s="306"/>
      <c r="F5" s="306"/>
    </row>
    <row r="6" spans="1:9" ht="18" customHeight="1" x14ac:dyDescent="0.25">
      <c r="A6" s="10"/>
      <c r="B6" s="31"/>
      <c r="C6" s="31"/>
      <c r="D6" s="31"/>
      <c r="E6" s="31"/>
      <c r="F6" s="31"/>
    </row>
    <row r="7" spans="1:9" ht="18" customHeight="1" x14ac:dyDescent="0.25">
      <c r="A7" s="10"/>
      <c r="B7" s="31"/>
      <c r="C7" s="31"/>
      <c r="D7" s="31"/>
      <c r="E7" s="31"/>
      <c r="F7" s="31"/>
    </row>
    <row r="8" spans="1:9" ht="18" customHeight="1" thickBot="1" x14ac:dyDescent="0.25">
      <c r="A8" s="314"/>
      <c r="B8" s="314"/>
      <c r="C8" s="314"/>
      <c r="D8" s="314"/>
      <c r="E8" s="314"/>
      <c r="F8" s="314"/>
      <c r="I8" s="50" t="s">
        <v>103</v>
      </c>
    </row>
    <row r="9" spans="1:9" s="10" customFormat="1" ht="51.95" customHeight="1" x14ac:dyDescent="0.2">
      <c r="A9" s="27" t="s">
        <v>42</v>
      </c>
      <c r="B9" s="315" t="str">
        <f>'Ponudbeni list'!C5</f>
        <v>Kupnja osobnog automobila, za IVKOM–VODE d.o.o., Ivanec</v>
      </c>
      <c r="C9" s="315"/>
      <c r="D9" s="315"/>
      <c r="E9" s="315"/>
      <c r="F9" s="316"/>
      <c r="I9" s="51" t="s">
        <v>133</v>
      </c>
    </row>
    <row r="10" spans="1:9" s="10" customFormat="1" ht="51.95" customHeight="1" thickBot="1" x14ac:dyDescent="0.25">
      <c r="A10" s="45" t="s">
        <v>94</v>
      </c>
      <c r="B10" s="317" t="str">
        <f>'Ponudbeni list'!C6</f>
        <v>JN–09–24</v>
      </c>
      <c r="C10" s="317"/>
      <c r="D10" s="317"/>
      <c r="E10" s="317"/>
      <c r="F10" s="318"/>
    </row>
    <row r="11" spans="1:9" ht="15.95" customHeight="1" x14ac:dyDescent="0.2"/>
    <row r="12" spans="1:9" ht="15.95" customHeight="1" x14ac:dyDescent="0.25">
      <c r="F12" s="133"/>
    </row>
    <row r="13" spans="1:9" ht="15.95" customHeight="1" x14ac:dyDescent="0.2"/>
    <row r="14" spans="1:9" s="11" customFormat="1" ht="26.1" customHeight="1" x14ac:dyDescent="0.25">
      <c r="A14" s="319" t="s">
        <v>108</v>
      </c>
      <c r="B14" s="319"/>
      <c r="C14" s="319"/>
      <c r="D14" s="319"/>
      <c r="E14" s="319"/>
      <c r="F14" s="319"/>
    </row>
    <row r="15" spans="1:9" ht="12.95" customHeight="1" x14ac:dyDescent="0.3">
      <c r="A15" s="32"/>
      <c r="B15" s="32"/>
      <c r="C15" s="32"/>
      <c r="D15" s="32"/>
      <c r="E15" s="32"/>
      <c r="F15" s="32"/>
    </row>
    <row r="16" spans="1:9" ht="12.95" customHeight="1" x14ac:dyDescent="0.3">
      <c r="A16" s="32"/>
      <c r="B16" s="32"/>
      <c r="C16" s="32"/>
      <c r="D16" s="32"/>
      <c r="E16" s="32"/>
      <c r="F16" s="32"/>
    </row>
    <row r="17" spans="1:6" ht="38.1" customHeight="1" x14ac:dyDescent="0.2">
      <c r="A17" s="320" t="s">
        <v>315</v>
      </c>
      <c r="B17" s="321"/>
      <c r="C17" s="321"/>
      <c r="D17" s="321"/>
      <c r="E17" s="321"/>
      <c r="F17" s="321"/>
    </row>
    <row r="18" spans="1:6" ht="12.95" customHeight="1" x14ac:dyDescent="0.2"/>
    <row r="19" spans="1:6" ht="12.95" customHeight="1" x14ac:dyDescent="0.2"/>
    <row r="20" spans="1:6" ht="12.95" customHeight="1" x14ac:dyDescent="0.2"/>
    <row r="21" spans="1:6" ht="15.95" customHeight="1" x14ac:dyDescent="0.2">
      <c r="A21" s="235">
        <f>'Ponudbeni list'!C23</f>
        <v>0</v>
      </c>
      <c r="B21" s="235"/>
      <c r="C21" s="9"/>
      <c r="D21" s="282" t="s">
        <v>37</v>
      </c>
      <c r="E21" s="282"/>
      <c r="F21" s="282"/>
    </row>
    <row r="22" spans="1:6" ht="9.9499999999999993" customHeight="1" x14ac:dyDescent="0.2">
      <c r="A22" s="276" t="s">
        <v>36</v>
      </c>
      <c r="B22" s="276"/>
      <c r="D22" s="283"/>
      <c r="E22" s="283"/>
      <c r="F22" s="283"/>
    </row>
    <row r="23" spans="1:6" ht="14.25" x14ac:dyDescent="0.2">
      <c r="D23" s="285">
        <f>'Ponudbeni list'!C29</f>
        <v>0</v>
      </c>
      <c r="E23" s="285"/>
      <c r="F23" s="285"/>
    </row>
    <row r="24" spans="1:6" ht="9.9499999999999993" customHeight="1" x14ac:dyDescent="0.2">
      <c r="D24" s="286" t="s">
        <v>38</v>
      </c>
      <c r="E24" s="286"/>
      <c r="F24" s="286"/>
    </row>
    <row r="25" spans="1:6" x14ac:dyDescent="0.2">
      <c r="D25" s="274"/>
      <c r="E25" s="274"/>
      <c r="F25" s="274"/>
    </row>
    <row r="26" spans="1:6" x14ac:dyDescent="0.2">
      <c r="D26" s="274"/>
      <c r="E26" s="274"/>
      <c r="F26" s="274"/>
    </row>
    <row r="27" spans="1:6" x14ac:dyDescent="0.2">
      <c r="D27" s="274"/>
      <c r="E27" s="274"/>
      <c r="F27" s="274"/>
    </row>
    <row r="28" spans="1:6" x14ac:dyDescent="0.2">
      <c r="C28" s="14" t="s">
        <v>41</v>
      </c>
      <c r="D28" s="275"/>
      <c r="E28" s="275"/>
      <c r="F28" s="275"/>
    </row>
    <row r="29" spans="1:6" ht="9.9499999999999993" customHeight="1" x14ac:dyDescent="0.2">
      <c r="D29" s="276" t="s">
        <v>100</v>
      </c>
      <c r="E29" s="276"/>
      <c r="F29" s="276"/>
    </row>
  </sheetData>
  <mergeCells count="20">
    <mergeCell ref="D29:F29"/>
    <mergeCell ref="D23:F23"/>
    <mergeCell ref="D24:F24"/>
    <mergeCell ref="D25:F25"/>
    <mergeCell ref="D26:F26"/>
    <mergeCell ref="D27:F27"/>
    <mergeCell ref="D28:F28"/>
    <mergeCell ref="A22:B22"/>
    <mergeCell ref="D22:F22"/>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I30"/>
  <sheetViews>
    <sheetView zoomScale="120" zoomScaleNormal="120" workbookViewId="0">
      <selection activeCell="I3" sqref="I3"/>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95.14062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340" t="s">
        <v>156</v>
      </c>
      <c r="B1" s="340"/>
      <c r="C1" s="340"/>
      <c r="D1" s="340"/>
      <c r="E1" s="340"/>
      <c r="F1" s="340"/>
      <c r="I1" s="145" t="s">
        <v>157</v>
      </c>
    </row>
    <row r="2" spans="1:9" s="11" customFormat="1" ht="48" customHeight="1" thickTop="1" thickBot="1" x14ac:dyDescent="0.3">
      <c r="A2" s="341" t="s">
        <v>208</v>
      </c>
      <c r="B2" s="342"/>
      <c r="C2" s="342"/>
      <c r="D2" s="342"/>
      <c r="E2" s="342"/>
      <c r="F2" s="342"/>
      <c r="I2" s="146" t="s">
        <v>158</v>
      </c>
    </row>
    <row r="3" spans="1:9" ht="20.100000000000001" customHeight="1" thickTop="1" x14ac:dyDescent="0.25">
      <c r="A3" s="10" t="s">
        <v>33</v>
      </c>
      <c r="B3" s="306">
        <f>'Ponudbeni list'!C8</f>
        <v>0</v>
      </c>
      <c r="C3" s="306"/>
      <c r="D3" s="306"/>
      <c r="E3" s="306"/>
      <c r="F3" s="306"/>
    </row>
    <row r="4" spans="1:9" ht="20.100000000000001" customHeight="1" x14ac:dyDescent="0.25">
      <c r="A4" s="10" t="s">
        <v>34</v>
      </c>
      <c r="B4" s="306">
        <f>'Ponudbeni list'!C9</f>
        <v>0</v>
      </c>
      <c r="C4" s="306"/>
      <c r="D4" s="306"/>
      <c r="E4" s="306"/>
      <c r="F4" s="306"/>
    </row>
    <row r="5" spans="1:9" ht="20.100000000000001" customHeight="1" x14ac:dyDescent="0.25">
      <c r="A5" s="10" t="s">
        <v>35</v>
      </c>
      <c r="B5" s="306">
        <f>'Ponudbeni list'!C10</f>
        <v>0</v>
      </c>
      <c r="C5" s="306"/>
      <c r="D5" s="306"/>
      <c r="E5" s="306"/>
      <c r="F5" s="306"/>
      <c r="I5" s="143" t="s">
        <v>103</v>
      </c>
    </row>
    <row r="6" spans="1:9" ht="8.1" customHeight="1" thickBot="1" x14ac:dyDescent="0.25">
      <c r="A6" s="314"/>
      <c r="B6" s="314"/>
      <c r="C6" s="314"/>
      <c r="D6" s="314"/>
      <c r="E6" s="314"/>
      <c r="F6" s="314"/>
      <c r="I6" s="144"/>
    </row>
    <row r="7" spans="1:9" s="10" customFormat="1" ht="24" customHeight="1" x14ac:dyDescent="0.2">
      <c r="A7" s="70" t="s">
        <v>42</v>
      </c>
      <c r="B7" s="343" t="str">
        <f>'Poziv za dostavu ponude'!M13</f>
        <v>Kupnja osobnog automobila, za IVKOM–VODE d.o.o., Ivanec</v>
      </c>
      <c r="C7" s="343"/>
      <c r="D7" s="343"/>
      <c r="E7" s="343"/>
      <c r="F7" s="344"/>
      <c r="I7" s="339" t="s">
        <v>133</v>
      </c>
    </row>
    <row r="8" spans="1:9" s="10" customFormat="1" ht="24" customHeight="1" thickBot="1" x14ac:dyDescent="0.25">
      <c r="A8" s="71" t="s">
        <v>94</v>
      </c>
      <c r="B8" s="345" t="str">
        <f>'Poziv za dostavu ponude'!M17</f>
        <v>JN–09–24</v>
      </c>
      <c r="C8" s="345"/>
      <c r="D8" s="345"/>
      <c r="E8" s="345"/>
      <c r="F8" s="346"/>
      <c r="I8" s="339"/>
    </row>
    <row r="9" spans="1:9" ht="12" customHeight="1" x14ac:dyDescent="0.2"/>
    <row r="10" spans="1:9" ht="27.95" customHeight="1" x14ac:dyDescent="0.2">
      <c r="A10" s="330" t="s">
        <v>159</v>
      </c>
      <c r="B10" s="331"/>
      <c r="C10" s="331"/>
      <c r="D10" s="331"/>
      <c r="E10" s="331"/>
      <c r="F10" s="331"/>
    </row>
    <row r="11" spans="1:9" s="11" customFormat="1" ht="18" customHeight="1" x14ac:dyDescent="0.25">
      <c r="A11" s="332" t="s">
        <v>160</v>
      </c>
      <c r="B11" s="332"/>
      <c r="C11" s="332"/>
      <c r="D11" s="332"/>
      <c r="E11" s="332"/>
      <c r="F11" s="332"/>
    </row>
    <row r="12" spans="1:9" ht="8.1" customHeight="1" x14ac:dyDescent="0.3">
      <c r="A12" s="32"/>
      <c r="B12" s="32"/>
      <c r="C12" s="32"/>
      <c r="D12" s="32"/>
      <c r="E12" s="32"/>
      <c r="F12" s="32"/>
    </row>
    <row r="13" spans="1:9" ht="12.95" customHeight="1" x14ac:dyDescent="0.2">
      <c r="A13" s="131" t="s">
        <v>161</v>
      </c>
      <c r="B13" s="333" t="s">
        <v>162</v>
      </c>
      <c r="C13" s="334"/>
      <c r="D13" s="335"/>
      <c r="E13" s="333" t="s">
        <v>163</v>
      </c>
      <c r="F13" s="335"/>
    </row>
    <row r="14" spans="1:9" ht="12.95" customHeight="1" x14ac:dyDescent="0.2">
      <c r="A14" s="132" t="s">
        <v>164</v>
      </c>
      <c r="B14" s="336" t="s">
        <v>164</v>
      </c>
      <c r="C14" s="337"/>
      <c r="D14" s="338"/>
      <c r="E14" s="336" t="s">
        <v>165</v>
      </c>
      <c r="F14" s="338"/>
    </row>
    <row r="15" spans="1:9" ht="18" customHeight="1" x14ac:dyDescent="0.2">
      <c r="A15" s="72"/>
      <c r="B15" s="324"/>
      <c r="C15" s="325"/>
      <c r="D15" s="326"/>
      <c r="E15" s="327"/>
      <c r="F15" s="328"/>
    </row>
    <row r="16" spans="1:9" ht="18" customHeight="1" x14ac:dyDescent="0.2">
      <c r="A16" s="72"/>
      <c r="B16" s="324"/>
      <c r="C16" s="325"/>
      <c r="D16" s="326"/>
      <c r="E16" s="327"/>
      <c r="F16" s="328"/>
    </row>
    <row r="17" spans="1:9" ht="15.95" customHeight="1" x14ac:dyDescent="0.2">
      <c r="A17" s="329" t="s">
        <v>166</v>
      </c>
      <c r="B17" s="329"/>
      <c r="C17" s="329"/>
      <c r="D17" s="329"/>
      <c r="E17" s="329"/>
      <c r="F17" s="329"/>
    </row>
    <row r="18" spans="1:9" ht="15" customHeight="1" x14ac:dyDescent="0.2">
      <c r="A18" s="322">
        <f>'Ponudbeni list'!C8</f>
        <v>0</v>
      </c>
      <c r="B18" s="322"/>
      <c r="C18" s="322"/>
      <c r="D18" s="322"/>
      <c r="E18" s="322"/>
      <c r="F18" s="322"/>
      <c r="I18" s="73"/>
    </row>
    <row r="19" spans="1:9" ht="5.0999999999999996" customHeight="1" x14ac:dyDescent="0.2">
      <c r="I19" s="73"/>
    </row>
    <row r="20" spans="1:9" ht="60.75" customHeight="1" x14ac:dyDescent="0.2">
      <c r="A20" s="323" t="s">
        <v>167</v>
      </c>
      <c r="B20" s="323"/>
      <c r="C20" s="323"/>
      <c r="D20" s="323"/>
      <c r="E20" s="323"/>
      <c r="F20" s="323"/>
      <c r="I20" s="74"/>
    </row>
    <row r="21" spans="1:9" ht="286.5" customHeight="1" x14ac:dyDescent="0.2">
      <c r="A21" s="323" t="s">
        <v>202</v>
      </c>
      <c r="B21" s="323"/>
      <c r="C21" s="323"/>
      <c r="D21" s="323"/>
      <c r="E21" s="323"/>
      <c r="F21" s="323"/>
    </row>
    <row r="22" spans="1:9" ht="5.0999999999999996" customHeight="1" x14ac:dyDescent="0.2"/>
    <row r="23" spans="1:9" ht="12.95" customHeight="1" x14ac:dyDescent="0.2">
      <c r="A23" s="235">
        <f>'Ponudbeni list'!C23</f>
        <v>0</v>
      </c>
      <c r="B23" s="235"/>
      <c r="C23" s="9"/>
      <c r="D23" s="282" t="s">
        <v>37</v>
      </c>
      <c r="E23" s="282"/>
      <c r="F23" s="282"/>
    </row>
    <row r="24" spans="1:9" ht="9.9499999999999993" customHeight="1" x14ac:dyDescent="0.2">
      <c r="A24" s="276" t="s">
        <v>36</v>
      </c>
      <c r="B24" s="276"/>
      <c r="D24" s="283"/>
      <c r="E24" s="283"/>
      <c r="F24" s="283"/>
    </row>
    <row r="25" spans="1:9" ht="12.95" customHeight="1" x14ac:dyDescent="0.2">
      <c r="D25" s="285">
        <f>'Ponudbeni list'!C29</f>
        <v>0</v>
      </c>
      <c r="E25" s="285"/>
      <c r="F25" s="285"/>
    </row>
    <row r="26" spans="1:9" ht="9.9499999999999993" customHeight="1" x14ac:dyDescent="0.2">
      <c r="D26" s="286" t="s">
        <v>38</v>
      </c>
      <c r="E26" s="286"/>
      <c r="F26" s="286"/>
    </row>
    <row r="27" spans="1:9" ht="9.9499999999999993" customHeight="1" x14ac:dyDescent="0.2">
      <c r="D27" s="274"/>
      <c r="E27" s="274"/>
      <c r="F27" s="274"/>
    </row>
    <row r="28" spans="1:9" ht="9.9499999999999993" customHeight="1" x14ac:dyDescent="0.2">
      <c r="D28" s="274"/>
      <c r="E28" s="274"/>
      <c r="F28" s="274"/>
    </row>
    <row r="29" spans="1:9" x14ac:dyDescent="0.2">
      <c r="C29" s="14" t="s">
        <v>41</v>
      </c>
      <c r="D29" s="275"/>
      <c r="E29" s="275"/>
      <c r="F29" s="275"/>
    </row>
    <row r="30" spans="1:9" ht="9.9499999999999993" customHeight="1" x14ac:dyDescent="0.2">
      <c r="D30" s="276" t="s">
        <v>100</v>
      </c>
      <c r="E30" s="276"/>
      <c r="F30" s="276"/>
    </row>
  </sheetData>
  <mergeCells count="33">
    <mergeCell ref="I7:I8"/>
    <mergeCell ref="A6:F6"/>
    <mergeCell ref="A1:F1"/>
    <mergeCell ref="A2:F2"/>
    <mergeCell ref="B3:F3"/>
    <mergeCell ref="B4:F4"/>
    <mergeCell ref="B5:F5"/>
    <mergeCell ref="B7:F7"/>
    <mergeCell ref="B8:F8"/>
    <mergeCell ref="A10:F10"/>
    <mergeCell ref="A11:F11"/>
    <mergeCell ref="B13:D13"/>
    <mergeCell ref="E13:F13"/>
    <mergeCell ref="B14:D14"/>
    <mergeCell ref="E14:F14"/>
    <mergeCell ref="B15:D15"/>
    <mergeCell ref="E15:F15"/>
    <mergeCell ref="B16:D16"/>
    <mergeCell ref="E16:F16"/>
    <mergeCell ref="A17:F17"/>
    <mergeCell ref="A18:F18"/>
    <mergeCell ref="A20:F20"/>
    <mergeCell ref="A21:F21"/>
    <mergeCell ref="A23:B23"/>
    <mergeCell ref="D23:F23"/>
    <mergeCell ref="D29:F29"/>
    <mergeCell ref="D30:F30"/>
    <mergeCell ref="A24:B24"/>
    <mergeCell ref="D24:F24"/>
    <mergeCell ref="D25:F25"/>
    <mergeCell ref="D26:F26"/>
    <mergeCell ref="D27:F27"/>
    <mergeCell ref="D28:F28"/>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39933"/>
  </sheetPr>
  <dimension ref="A1:I39"/>
  <sheetViews>
    <sheetView zoomScale="120" zoomScaleNormal="120" workbookViewId="0">
      <selection activeCell="I3" sqref="I3"/>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95.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49.5" customHeight="1" thickTop="1" thickBot="1" x14ac:dyDescent="0.3">
      <c r="A1" s="340" t="s">
        <v>168</v>
      </c>
      <c r="B1" s="340"/>
      <c r="C1" s="340"/>
      <c r="D1" s="340"/>
      <c r="E1" s="340"/>
      <c r="F1" s="340"/>
      <c r="I1" s="145" t="s">
        <v>347</v>
      </c>
    </row>
    <row r="2" spans="1:9" s="11" customFormat="1" ht="48" customHeight="1" thickTop="1" thickBot="1" x14ac:dyDescent="0.3">
      <c r="A2" s="341" t="s">
        <v>208</v>
      </c>
      <c r="B2" s="342"/>
      <c r="C2" s="342"/>
      <c r="D2" s="342"/>
      <c r="E2" s="342"/>
      <c r="F2" s="342"/>
      <c r="I2" s="146" t="s">
        <v>158</v>
      </c>
    </row>
    <row r="3" spans="1:9" ht="12" customHeight="1" thickTop="1" x14ac:dyDescent="0.2"/>
    <row r="4" spans="1:9" ht="27.95" customHeight="1" x14ac:dyDescent="0.25">
      <c r="A4" s="10" t="s">
        <v>33</v>
      </c>
      <c r="B4" s="306">
        <f>'Ponudbeni list'!C8</f>
        <v>0</v>
      </c>
      <c r="C4" s="306"/>
      <c r="D4" s="306"/>
      <c r="E4" s="306"/>
      <c r="F4" s="306"/>
    </row>
    <row r="5" spans="1:9" ht="27.95" customHeight="1" x14ac:dyDescent="0.25">
      <c r="A5" s="10" t="s">
        <v>34</v>
      </c>
      <c r="B5" s="306">
        <f>'Ponudbeni list'!C9</f>
        <v>0</v>
      </c>
      <c r="C5" s="306"/>
      <c r="D5" s="306"/>
      <c r="E5" s="306"/>
      <c r="F5" s="306"/>
    </row>
    <row r="6" spans="1:9" ht="27.95" customHeight="1" x14ac:dyDescent="0.25">
      <c r="A6" s="10" t="s">
        <v>35</v>
      </c>
      <c r="B6" s="306">
        <f>'Ponudbeni list'!C10</f>
        <v>0</v>
      </c>
      <c r="C6" s="306"/>
      <c r="D6" s="306"/>
      <c r="E6" s="306"/>
      <c r="F6" s="306"/>
      <c r="I6" s="148"/>
    </row>
    <row r="7" spans="1:9" ht="26.25" customHeight="1" thickBot="1" x14ac:dyDescent="0.25">
      <c r="A7" s="314"/>
      <c r="B7" s="314"/>
      <c r="C7" s="314"/>
      <c r="D7" s="314"/>
      <c r="E7" s="314"/>
      <c r="F7" s="314"/>
      <c r="I7" s="149" t="s">
        <v>103</v>
      </c>
    </row>
    <row r="8" spans="1:9" s="10" customFormat="1" ht="33.950000000000003" customHeight="1" x14ac:dyDescent="0.2">
      <c r="A8" s="70" t="s">
        <v>42</v>
      </c>
      <c r="B8" s="348" t="str">
        <f>'Poziv za dostavu ponude'!M13</f>
        <v>Kupnja osobnog automobila, za IVKOM–VODE d.o.o., Ivanec</v>
      </c>
      <c r="C8" s="348"/>
      <c r="D8" s="348"/>
      <c r="E8" s="348"/>
      <c r="F8" s="349"/>
      <c r="I8" s="147" t="s">
        <v>133</v>
      </c>
    </row>
    <row r="9" spans="1:9" s="10" customFormat="1" ht="33.950000000000003" customHeight="1" thickBot="1" x14ac:dyDescent="0.25">
      <c r="A9" s="71" t="s">
        <v>94</v>
      </c>
      <c r="B9" s="350" t="str">
        <f>'Poziv za dostavu ponude'!M17</f>
        <v>JN–09–24</v>
      </c>
      <c r="C9" s="350"/>
      <c r="D9" s="350"/>
      <c r="E9" s="350"/>
      <c r="F9" s="351"/>
    </row>
    <row r="10" spans="1:9" ht="12" customHeight="1" x14ac:dyDescent="0.2"/>
    <row r="11" spans="1:9" ht="12" customHeight="1" x14ac:dyDescent="0.2"/>
    <row r="12" spans="1:9" ht="12" customHeight="1" x14ac:dyDescent="0.2"/>
    <row r="13" spans="1:9" ht="27.95" customHeight="1" x14ac:dyDescent="0.2">
      <c r="A13" s="330" t="s">
        <v>159</v>
      </c>
      <c r="B13" s="331"/>
      <c r="C13" s="331"/>
      <c r="D13" s="331"/>
      <c r="E13" s="331"/>
      <c r="F13" s="331"/>
    </row>
    <row r="14" spans="1:9" ht="12" customHeight="1" x14ac:dyDescent="0.2"/>
    <row r="15" spans="1:9" s="11" customFormat="1" ht="18" customHeight="1" x14ac:dyDescent="0.25">
      <c r="A15" s="352" t="s">
        <v>160</v>
      </c>
      <c r="B15" s="352"/>
      <c r="C15" s="352"/>
      <c r="D15" s="352"/>
      <c r="E15" s="352"/>
      <c r="F15" s="352"/>
    </row>
    <row r="16" spans="1:9" ht="12" customHeight="1" x14ac:dyDescent="0.2"/>
    <row r="17" spans="1:9" ht="12" customHeight="1" x14ac:dyDescent="0.3">
      <c r="A17" s="32"/>
      <c r="B17" s="32"/>
      <c r="C17" s="32"/>
      <c r="D17" s="32"/>
      <c r="E17" s="32"/>
      <c r="F17" s="32"/>
    </row>
    <row r="18" spans="1:9" ht="12.95" customHeight="1" x14ac:dyDescent="0.2">
      <c r="A18" s="131" t="s">
        <v>161</v>
      </c>
      <c r="B18" s="333" t="s">
        <v>162</v>
      </c>
      <c r="C18" s="334"/>
      <c r="D18" s="335"/>
      <c r="E18" s="333" t="s">
        <v>163</v>
      </c>
      <c r="F18" s="335"/>
    </row>
    <row r="19" spans="1:9" ht="12.95" customHeight="1" x14ac:dyDescent="0.2">
      <c r="A19" s="132" t="s">
        <v>164</v>
      </c>
      <c r="B19" s="336" t="s">
        <v>164</v>
      </c>
      <c r="C19" s="337"/>
      <c r="D19" s="338"/>
      <c r="E19" s="336" t="s">
        <v>165</v>
      </c>
      <c r="F19" s="338"/>
    </row>
    <row r="20" spans="1:9" ht="21.95" customHeight="1" x14ac:dyDescent="0.2">
      <c r="A20" s="72"/>
      <c r="B20" s="324"/>
      <c r="C20" s="325"/>
      <c r="D20" s="326"/>
      <c r="E20" s="327"/>
      <c r="F20" s="328"/>
    </row>
    <row r="21" spans="1:9" ht="21.95" customHeight="1" x14ac:dyDescent="0.2">
      <c r="A21" s="72"/>
      <c r="B21" s="324"/>
      <c r="C21" s="325"/>
      <c r="D21" s="326"/>
      <c r="E21" s="327"/>
      <c r="F21" s="328"/>
    </row>
    <row r="22" spans="1:9" ht="15.95" customHeight="1" x14ac:dyDescent="0.2">
      <c r="A22" s="329" t="s">
        <v>166</v>
      </c>
      <c r="B22" s="329"/>
      <c r="C22" s="329"/>
      <c r="D22" s="329"/>
      <c r="E22" s="329"/>
      <c r="F22" s="329"/>
    </row>
    <row r="23" spans="1:9" ht="15" customHeight="1" x14ac:dyDescent="0.2">
      <c r="A23" s="322">
        <f>'Ponudbeni list'!C8</f>
        <v>0</v>
      </c>
      <c r="B23" s="322"/>
      <c r="C23" s="322"/>
      <c r="D23" s="322"/>
      <c r="E23" s="322"/>
      <c r="F23" s="322"/>
      <c r="I23" s="73"/>
    </row>
    <row r="24" spans="1:9" ht="5.0999999999999996" customHeight="1" x14ac:dyDescent="0.2">
      <c r="I24" s="73"/>
    </row>
    <row r="25" spans="1:9" ht="87.75" customHeight="1" x14ac:dyDescent="0.2">
      <c r="A25" s="347" t="s">
        <v>203</v>
      </c>
      <c r="B25" s="347"/>
      <c r="C25" s="347"/>
      <c r="D25" s="347"/>
      <c r="E25" s="347"/>
      <c r="F25" s="347"/>
    </row>
    <row r="26" spans="1:9" ht="12" customHeight="1" x14ac:dyDescent="0.2"/>
    <row r="27" spans="1:9" ht="12" customHeight="1" x14ac:dyDescent="0.2"/>
    <row r="28" spans="1:9" ht="12" customHeight="1" x14ac:dyDescent="0.2"/>
    <row r="29" spans="1:9" ht="15.95" customHeight="1" x14ac:dyDescent="0.2">
      <c r="A29" s="235">
        <f>'Ponudbeni list'!C23</f>
        <v>0</v>
      </c>
      <c r="B29" s="235"/>
      <c r="C29" s="9"/>
      <c r="D29" s="282" t="s">
        <v>37</v>
      </c>
      <c r="E29" s="282"/>
      <c r="F29" s="282"/>
    </row>
    <row r="30" spans="1:9" ht="9.9499999999999993" customHeight="1" x14ac:dyDescent="0.2">
      <c r="A30" s="276" t="s">
        <v>36</v>
      </c>
      <c r="B30" s="276"/>
      <c r="D30" s="283"/>
      <c r="E30" s="283"/>
      <c r="F30" s="283"/>
    </row>
    <row r="31" spans="1:9" ht="14.25" x14ac:dyDescent="0.2">
      <c r="D31" s="285">
        <f>'Ponudbeni list'!C29</f>
        <v>0</v>
      </c>
      <c r="E31" s="285"/>
      <c r="F31" s="285"/>
    </row>
    <row r="32" spans="1:9" ht="9.9499999999999993" customHeight="1" x14ac:dyDescent="0.2">
      <c r="D32" s="286" t="s">
        <v>38</v>
      </c>
      <c r="E32" s="286"/>
      <c r="F32" s="286"/>
    </row>
    <row r="33" spans="3:6" ht="9.9499999999999993" customHeight="1" x14ac:dyDescent="0.2">
      <c r="D33" s="274"/>
      <c r="E33" s="274"/>
      <c r="F33" s="274"/>
    </row>
    <row r="34" spans="3:6" ht="9.9499999999999993" customHeight="1" x14ac:dyDescent="0.2">
      <c r="D34" s="274"/>
      <c r="E34" s="274"/>
      <c r="F34" s="274"/>
    </row>
    <row r="35" spans="3:6" ht="9.9499999999999993" customHeight="1" x14ac:dyDescent="0.2">
      <c r="D35" s="274"/>
      <c r="E35" s="274"/>
      <c r="F35" s="274"/>
    </row>
    <row r="36" spans="3:6" ht="9.9499999999999993" customHeight="1" x14ac:dyDescent="0.2">
      <c r="D36" s="274"/>
      <c r="E36" s="274"/>
      <c r="F36" s="274"/>
    </row>
    <row r="37" spans="3:6" ht="9.9499999999999993" customHeight="1" x14ac:dyDescent="0.2">
      <c r="D37" s="274"/>
      <c r="E37" s="274"/>
      <c r="F37" s="274"/>
    </row>
    <row r="38" spans="3:6" x14ac:dyDescent="0.2">
      <c r="C38" s="14" t="s">
        <v>41</v>
      </c>
      <c r="D38" s="275"/>
      <c r="E38" s="275"/>
      <c r="F38" s="275"/>
    </row>
    <row r="39" spans="3:6" ht="9.9499999999999993" customHeight="1" x14ac:dyDescent="0.2">
      <c r="D39" s="276" t="s">
        <v>100</v>
      </c>
      <c r="E39" s="276"/>
      <c r="F39" s="276"/>
    </row>
  </sheetData>
  <mergeCells count="34">
    <mergeCell ref="A7:F7"/>
    <mergeCell ref="A1:F1"/>
    <mergeCell ref="A2:F2"/>
    <mergeCell ref="B4:F4"/>
    <mergeCell ref="B5:F5"/>
    <mergeCell ref="B6:F6"/>
    <mergeCell ref="B8:F8"/>
    <mergeCell ref="B9:F9"/>
    <mergeCell ref="A13:F13"/>
    <mergeCell ref="A15:F15"/>
    <mergeCell ref="B18:D18"/>
    <mergeCell ref="E18:F18"/>
    <mergeCell ref="B19:D19"/>
    <mergeCell ref="E19:F19"/>
    <mergeCell ref="B20:D20"/>
    <mergeCell ref="E20:F20"/>
    <mergeCell ref="B21:D21"/>
    <mergeCell ref="E21:F21"/>
    <mergeCell ref="A22:F22"/>
    <mergeCell ref="A23:F23"/>
    <mergeCell ref="A25:F25"/>
    <mergeCell ref="A29:B29"/>
    <mergeCell ref="D29:F29"/>
    <mergeCell ref="D36:F36"/>
    <mergeCell ref="D37:F37"/>
    <mergeCell ref="D38:F38"/>
    <mergeCell ref="D39:F39"/>
    <mergeCell ref="A30:B30"/>
    <mergeCell ref="D30:F30"/>
    <mergeCell ref="D31:F31"/>
    <mergeCell ref="D32:F32"/>
    <mergeCell ref="D33:F33"/>
    <mergeCell ref="D34:F34"/>
    <mergeCell ref="D35:F35"/>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355" t="s">
        <v>107</v>
      </c>
      <c r="B1" s="355"/>
      <c r="C1" s="355"/>
      <c r="D1" s="355"/>
      <c r="E1" s="355"/>
      <c r="F1" s="355"/>
    </row>
    <row r="2" spans="1:9" s="11" customFormat="1" ht="20.100000000000001" customHeight="1" thickTop="1" x14ac:dyDescent="0.25">
      <c r="A2" s="30"/>
      <c r="B2" s="30"/>
      <c r="C2" s="30"/>
      <c r="D2" s="30"/>
      <c r="E2" s="30"/>
      <c r="F2" s="30"/>
    </row>
    <row r="3" spans="1:9" ht="30" customHeight="1" x14ac:dyDescent="0.25">
      <c r="A3" s="10" t="s">
        <v>33</v>
      </c>
      <c r="B3" s="306">
        <f>'Ponudbeni list'!C8</f>
        <v>0</v>
      </c>
      <c r="C3" s="306"/>
      <c r="D3" s="306"/>
      <c r="E3" s="306"/>
      <c r="F3" s="306"/>
    </row>
    <row r="4" spans="1:9" ht="30" customHeight="1" x14ac:dyDescent="0.25">
      <c r="A4" s="10" t="s">
        <v>34</v>
      </c>
      <c r="B4" s="306">
        <f>'Ponudbeni list'!C9</f>
        <v>0</v>
      </c>
      <c r="C4" s="306"/>
      <c r="D4" s="306"/>
      <c r="E4" s="306"/>
      <c r="F4" s="306"/>
    </row>
    <row r="5" spans="1:9" ht="30" customHeight="1" x14ac:dyDescent="0.25">
      <c r="A5" s="10" t="s">
        <v>35</v>
      </c>
      <c r="B5" s="306">
        <f>'Ponudbeni list'!C10</f>
        <v>0</v>
      </c>
      <c r="C5" s="306"/>
      <c r="D5" s="306"/>
      <c r="E5" s="306"/>
      <c r="F5" s="306"/>
    </row>
    <row r="6" spans="1:9" ht="18" customHeight="1" x14ac:dyDescent="0.25">
      <c r="A6" s="10"/>
      <c r="B6" s="31"/>
      <c r="C6" s="31"/>
      <c r="D6" s="31"/>
      <c r="E6" s="31"/>
      <c r="F6" s="31"/>
    </row>
    <row r="7" spans="1:9" ht="18" customHeight="1" x14ac:dyDescent="0.25">
      <c r="A7" s="10"/>
      <c r="B7" s="31"/>
      <c r="C7" s="31"/>
      <c r="D7" s="31"/>
      <c r="E7" s="31"/>
      <c r="F7" s="31"/>
    </row>
    <row r="8" spans="1:9" ht="18" customHeight="1" thickBot="1" x14ac:dyDescent="0.25">
      <c r="A8" s="314"/>
      <c r="B8" s="314"/>
      <c r="C8" s="314"/>
      <c r="D8" s="314"/>
      <c r="E8" s="314"/>
      <c r="F8" s="314"/>
      <c r="I8" s="50" t="s">
        <v>103</v>
      </c>
    </row>
    <row r="9" spans="1:9" s="10" customFormat="1" ht="51.95" customHeight="1" x14ac:dyDescent="0.2">
      <c r="A9" s="27" t="s">
        <v>42</v>
      </c>
      <c r="B9" s="315" t="str">
        <f>'Ponudbeni list'!C5</f>
        <v>Kupnja osobnog automobila, za IVKOM–VODE d.o.o., Ivanec</v>
      </c>
      <c r="C9" s="315"/>
      <c r="D9" s="315"/>
      <c r="E9" s="315"/>
      <c r="F9" s="316"/>
      <c r="I9" s="51" t="s">
        <v>133</v>
      </c>
    </row>
    <row r="10" spans="1:9" s="10" customFormat="1" ht="51.95" customHeight="1" thickBot="1" x14ac:dyDescent="0.25">
      <c r="A10" s="45" t="s">
        <v>94</v>
      </c>
      <c r="B10" s="317" t="str">
        <f>'Ponudbeni list'!C6</f>
        <v>JN–09–24</v>
      </c>
      <c r="C10" s="317"/>
      <c r="D10" s="317"/>
      <c r="E10" s="317"/>
      <c r="F10" s="318"/>
    </row>
    <row r="11" spans="1:9" ht="15.95" customHeight="1" x14ac:dyDescent="0.2"/>
    <row r="12" spans="1:9" ht="15.95" customHeight="1" x14ac:dyDescent="0.25">
      <c r="B12" s="136"/>
      <c r="C12" s="136"/>
      <c r="D12" s="136"/>
      <c r="E12" s="136"/>
      <c r="F12" s="137"/>
    </row>
    <row r="13" spans="1:9" ht="15.95" customHeight="1" x14ac:dyDescent="0.2"/>
    <row r="14" spans="1:9" s="11" customFormat="1" ht="26.1" customHeight="1" x14ac:dyDescent="0.25">
      <c r="A14" s="319" t="s">
        <v>108</v>
      </c>
      <c r="B14" s="319"/>
      <c r="C14" s="319"/>
      <c r="D14" s="319"/>
      <c r="E14" s="319"/>
      <c r="F14" s="319"/>
    </row>
    <row r="15" spans="1:9" ht="12.95" customHeight="1" x14ac:dyDescent="0.3">
      <c r="A15" s="32"/>
      <c r="B15" s="32"/>
      <c r="C15" s="32"/>
      <c r="D15" s="32"/>
      <c r="E15" s="32"/>
      <c r="F15" s="32"/>
    </row>
    <row r="16" spans="1:9" ht="12.95" customHeight="1" x14ac:dyDescent="0.3">
      <c r="A16" s="32"/>
      <c r="B16" s="32"/>
      <c r="C16" s="32"/>
      <c r="D16" s="32"/>
      <c r="E16" s="32"/>
      <c r="F16" s="32"/>
    </row>
    <row r="17" spans="1:6" ht="48" customHeight="1" x14ac:dyDescent="0.2">
      <c r="A17" s="353" t="s">
        <v>381</v>
      </c>
      <c r="B17" s="354"/>
      <c r="C17" s="354"/>
      <c r="D17" s="354"/>
      <c r="E17" s="354"/>
      <c r="F17" s="354"/>
    </row>
    <row r="18" spans="1:6" ht="12.95" customHeight="1" x14ac:dyDescent="0.2"/>
    <row r="19" spans="1:6" ht="12.95" customHeight="1" x14ac:dyDescent="0.2"/>
    <row r="20" spans="1:6" ht="12.95" customHeight="1" x14ac:dyDescent="0.2"/>
    <row r="21" spans="1:6" ht="15.95" customHeight="1" x14ac:dyDescent="0.2">
      <c r="A21" s="235">
        <f>'Ponudbeni list'!C23</f>
        <v>0</v>
      </c>
      <c r="B21" s="235"/>
      <c r="C21" s="9"/>
      <c r="D21" s="282" t="s">
        <v>37</v>
      </c>
      <c r="E21" s="282"/>
      <c r="F21" s="282"/>
    </row>
    <row r="22" spans="1:6" ht="9.9499999999999993" customHeight="1" x14ac:dyDescent="0.2">
      <c r="A22" s="276" t="s">
        <v>36</v>
      </c>
      <c r="B22" s="276"/>
      <c r="D22" s="283"/>
      <c r="E22" s="283"/>
      <c r="F22" s="283"/>
    </row>
    <row r="23" spans="1:6" ht="14.25" x14ac:dyDescent="0.2">
      <c r="D23" s="285">
        <f>'Ponudbeni list'!C29</f>
        <v>0</v>
      </c>
      <c r="E23" s="285"/>
      <c r="F23" s="285"/>
    </row>
    <row r="24" spans="1:6" ht="9.9499999999999993" customHeight="1" x14ac:dyDescent="0.2">
      <c r="D24" s="286" t="s">
        <v>38</v>
      </c>
      <c r="E24" s="286"/>
      <c r="F24" s="286"/>
    </row>
    <row r="25" spans="1:6" x14ac:dyDescent="0.2">
      <c r="D25" s="274"/>
      <c r="E25" s="274"/>
      <c r="F25" s="274"/>
    </row>
    <row r="26" spans="1:6" x14ac:dyDescent="0.2">
      <c r="D26" s="274"/>
      <c r="E26" s="274"/>
      <c r="F26" s="274"/>
    </row>
    <row r="27" spans="1:6" x14ac:dyDescent="0.2">
      <c r="D27" s="274"/>
      <c r="E27" s="274"/>
      <c r="F27" s="274"/>
    </row>
    <row r="28" spans="1:6" x14ac:dyDescent="0.2">
      <c r="C28" s="14" t="s">
        <v>41</v>
      </c>
      <c r="D28" s="275"/>
      <c r="E28" s="275"/>
      <c r="F28" s="275"/>
    </row>
    <row r="29" spans="1:6" ht="9.9499999999999993" customHeight="1" x14ac:dyDescent="0.2">
      <c r="D29" s="276" t="s">
        <v>100</v>
      </c>
      <c r="E29" s="276"/>
      <c r="F29" s="276"/>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339933"/>
  </sheetPr>
  <dimension ref="A1:I28"/>
  <sheetViews>
    <sheetView zoomScaleNormal="100" workbookViewId="0">
      <selection activeCell="I9" sqref="I9"/>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51.95" customHeight="1" thickTop="1" thickBot="1" x14ac:dyDescent="0.3">
      <c r="A1" s="358" t="s">
        <v>231</v>
      </c>
      <c r="B1" s="358"/>
      <c r="C1" s="358"/>
      <c r="D1" s="358"/>
      <c r="E1" s="358"/>
      <c r="F1" s="358"/>
    </row>
    <row r="2" spans="1:9" s="11" customFormat="1" ht="20.100000000000001" customHeight="1" thickTop="1" x14ac:dyDescent="0.25">
      <c r="A2" s="30"/>
      <c r="B2" s="30"/>
      <c r="C2" s="30"/>
      <c r="D2" s="30"/>
      <c r="E2" s="30"/>
      <c r="F2" s="30"/>
    </row>
    <row r="3" spans="1:9" ht="30" customHeight="1" x14ac:dyDescent="0.25">
      <c r="A3" s="10" t="s">
        <v>33</v>
      </c>
      <c r="B3" s="305">
        <f>'Ponudbeni list'!C8</f>
        <v>0</v>
      </c>
      <c r="C3" s="306"/>
      <c r="D3" s="306"/>
      <c r="E3" s="306"/>
      <c r="F3" s="306"/>
    </row>
    <row r="4" spans="1:9" ht="30" customHeight="1" x14ac:dyDescent="0.25">
      <c r="A4" s="10" t="s">
        <v>34</v>
      </c>
      <c r="B4" s="305">
        <f>'Ponudbeni list'!C9</f>
        <v>0</v>
      </c>
      <c r="C4" s="306"/>
      <c r="D4" s="306"/>
      <c r="E4" s="306"/>
      <c r="F4" s="306"/>
    </row>
    <row r="5" spans="1:9" ht="30" customHeight="1" x14ac:dyDescent="0.25">
      <c r="A5" s="10" t="s">
        <v>35</v>
      </c>
      <c r="B5" s="305">
        <f>'Ponudbeni list'!C10</f>
        <v>0</v>
      </c>
      <c r="C5" s="306"/>
      <c r="D5" s="306"/>
      <c r="E5" s="306"/>
      <c r="F5" s="306"/>
    </row>
    <row r="6" spans="1:9" ht="18" customHeight="1" x14ac:dyDescent="0.25">
      <c r="A6" s="10"/>
      <c r="B6" s="31"/>
      <c r="C6" s="31"/>
      <c r="D6" s="31"/>
      <c r="E6" s="31"/>
      <c r="F6" s="31"/>
    </row>
    <row r="7" spans="1:9" ht="18" customHeight="1" thickBot="1" x14ac:dyDescent="0.25">
      <c r="A7" s="314"/>
      <c r="B7" s="314"/>
      <c r="C7" s="314"/>
      <c r="D7" s="314"/>
      <c r="E7" s="314"/>
      <c r="F7" s="314"/>
      <c r="I7" s="50" t="s">
        <v>103</v>
      </c>
    </row>
    <row r="8" spans="1:9" s="10" customFormat="1" ht="42" customHeight="1" x14ac:dyDescent="0.2">
      <c r="A8" s="27" t="s">
        <v>42</v>
      </c>
      <c r="B8" s="315" t="str">
        <f>'Ponudbeni list'!C5</f>
        <v>Kupnja osobnog automobila, za IVKOM–VODE d.o.o., Ivanec</v>
      </c>
      <c r="C8" s="315"/>
      <c r="D8" s="315"/>
      <c r="E8" s="315"/>
      <c r="F8" s="316"/>
      <c r="I8" s="51" t="s">
        <v>133</v>
      </c>
    </row>
    <row r="9" spans="1:9" s="10" customFormat="1" ht="42" customHeight="1" thickBot="1" x14ac:dyDescent="0.25">
      <c r="A9" s="45" t="s">
        <v>94</v>
      </c>
      <c r="B9" s="356" t="str">
        <f>'Ponudbeni list'!C6</f>
        <v>JN–09–24</v>
      </c>
      <c r="C9" s="356"/>
      <c r="D9" s="356"/>
      <c r="E9" s="356"/>
      <c r="F9" s="357"/>
    </row>
    <row r="10" spans="1:9" ht="15.95" customHeight="1" x14ac:dyDescent="0.2"/>
    <row r="11" spans="1:9" ht="15.95" customHeight="1" x14ac:dyDescent="0.25">
      <c r="B11" s="136"/>
      <c r="C11" s="136"/>
      <c r="D11" s="136"/>
      <c r="E11" s="136"/>
      <c r="F11" s="137"/>
    </row>
    <row r="12" spans="1:9" ht="15.95" customHeight="1" x14ac:dyDescent="0.2"/>
    <row r="13" spans="1:9" s="11" customFormat="1" ht="26.1" customHeight="1" x14ac:dyDescent="0.25">
      <c r="A13" s="319" t="s">
        <v>108</v>
      </c>
      <c r="B13" s="319"/>
      <c r="C13" s="319"/>
      <c r="D13" s="319"/>
      <c r="E13" s="319"/>
      <c r="F13" s="319"/>
      <c r="I13" s="165"/>
    </row>
    <row r="14" spans="1:9" ht="12.95" customHeight="1" x14ac:dyDescent="0.3">
      <c r="A14" s="32"/>
      <c r="B14" s="32"/>
      <c r="C14" s="32"/>
      <c r="D14" s="32"/>
      <c r="E14" s="32"/>
      <c r="F14" s="32"/>
      <c r="I14" s="165"/>
    </row>
    <row r="15" spans="1:9" ht="12.95" customHeight="1" x14ac:dyDescent="0.3">
      <c r="A15" s="32"/>
      <c r="B15" s="32"/>
      <c r="C15" s="32"/>
      <c r="D15" s="32"/>
      <c r="E15" s="32"/>
      <c r="F15" s="32"/>
      <c r="I15" s="165"/>
    </row>
    <row r="16" spans="1:9" ht="78" customHeight="1" x14ac:dyDescent="0.2">
      <c r="A16" s="353" t="s">
        <v>382</v>
      </c>
      <c r="B16" s="354"/>
      <c r="C16" s="354"/>
      <c r="D16" s="354"/>
      <c r="E16" s="354"/>
      <c r="F16" s="354"/>
      <c r="I16" s="165"/>
    </row>
    <row r="17" spans="1:6" ht="12.95" customHeight="1" x14ac:dyDescent="0.2"/>
    <row r="18" spans="1:6" ht="12.95" customHeight="1" x14ac:dyDescent="0.2"/>
    <row r="19" spans="1:6" ht="12.95" customHeight="1" x14ac:dyDescent="0.2"/>
    <row r="20" spans="1:6" ht="15.95" customHeight="1" x14ac:dyDescent="0.2">
      <c r="A20" s="281">
        <f>'Ponudbeni list'!C23</f>
        <v>0</v>
      </c>
      <c r="B20" s="235"/>
      <c r="C20" s="9"/>
      <c r="D20" s="282" t="s">
        <v>37</v>
      </c>
      <c r="E20" s="282"/>
      <c r="F20" s="282"/>
    </row>
    <row r="21" spans="1:6" ht="9.9499999999999993" customHeight="1" x14ac:dyDescent="0.2">
      <c r="A21" s="276" t="s">
        <v>36</v>
      </c>
      <c r="B21" s="276"/>
      <c r="D21" s="283"/>
      <c r="E21" s="283"/>
      <c r="F21" s="283"/>
    </row>
    <row r="22" spans="1:6" ht="14.25" x14ac:dyDescent="0.2">
      <c r="D22" s="284">
        <f>'Ponudbeni list'!C29</f>
        <v>0</v>
      </c>
      <c r="E22" s="285"/>
      <c r="F22" s="285"/>
    </row>
    <row r="23" spans="1:6" ht="9.9499999999999993" customHeight="1" x14ac:dyDescent="0.2">
      <c r="D23" s="286" t="s">
        <v>38</v>
      </c>
      <c r="E23" s="286"/>
      <c r="F23" s="286"/>
    </row>
    <row r="24" spans="1:6" x14ac:dyDescent="0.2">
      <c r="D24" s="274"/>
      <c r="E24" s="274"/>
      <c r="F24" s="274"/>
    </row>
    <row r="25" spans="1:6" x14ac:dyDescent="0.2">
      <c r="D25" s="274"/>
      <c r="E25" s="274"/>
      <c r="F25" s="274"/>
    </row>
    <row r="26" spans="1:6" x14ac:dyDescent="0.2">
      <c r="D26" s="274"/>
      <c r="E26" s="274"/>
      <c r="F26" s="274"/>
    </row>
    <row r="27" spans="1:6" x14ac:dyDescent="0.2">
      <c r="C27" s="14" t="s">
        <v>41</v>
      </c>
      <c r="D27" s="275"/>
      <c r="E27" s="275"/>
      <c r="F27" s="275"/>
    </row>
    <row r="28" spans="1:6" ht="9.9499999999999993" customHeight="1" x14ac:dyDescent="0.2">
      <c r="D28" s="276" t="s">
        <v>100</v>
      </c>
      <c r="E28" s="276"/>
      <c r="F28" s="276"/>
    </row>
  </sheetData>
  <mergeCells count="20">
    <mergeCell ref="B8:F8"/>
    <mergeCell ref="A1:F1"/>
    <mergeCell ref="B3:F3"/>
    <mergeCell ref="B4:F4"/>
    <mergeCell ref="B5:F5"/>
    <mergeCell ref="A7:F7"/>
    <mergeCell ref="B9:F9"/>
    <mergeCell ref="A13:F13"/>
    <mergeCell ref="A16:F16"/>
    <mergeCell ref="A20:B20"/>
    <mergeCell ref="D20:F20"/>
    <mergeCell ref="D26:F26"/>
    <mergeCell ref="D27:F27"/>
    <mergeCell ref="D28:F28"/>
    <mergeCell ref="A21:B21"/>
    <mergeCell ref="D21:F21"/>
    <mergeCell ref="D22:F22"/>
    <mergeCell ref="D23:F23"/>
    <mergeCell ref="D24:F24"/>
    <mergeCell ref="D25:F25"/>
  </mergeCells>
  <pageMargins left="0.59055118110236227" right="0.39370078740157483" top="0.59055118110236227" bottom="0.31496062992125984" header="0.39370078740157483" footer="0.2755905511811023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11</vt:i4>
      </vt:variant>
    </vt:vector>
  </HeadingPairs>
  <TitlesOfParts>
    <vt:vector size="22" baseType="lpstr">
      <vt:lpstr>Poziv za dostavu ponude</vt:lpstr>
      <vt:lpstr>Ponudbeni list</vt:lpstr>
      <vt:lpstr>Teh.specifikacija-JN-09-24</vt:lpstr>
      <vt:lpstr>Troškovnik-JN-09-24</vt:lpstr>
      <vt:lpstr>Izj.o uređ.i teh.opr.</vt:lpstr>
      <vt:lpstr>Izj.o neosuđiv.u RH</vt:lpstr>
      <vt:lpstr>Izj.o neosuđiv.izvan RH</vt:lpstr>
      <vt:lpstr>Izjava-uredno isp.ug.</vt:lpstr>
      <vt:lpstr>Izjava-otklanj.nedost</vt:lpstr>
      <vt:lpstr>Prijedlog ugovora</vt:lpstr>
      <vt:lpstr>List1</vt:lpstr>
      <vt:lpstr>'Teh.specifikacija-JN-09-24'!Ispis_naslova</vt:lpstr>
      <vt:lpstr>'Izj.o neosuđiv.izvan RH'!Podrucje_ispisa</vt:lpstr>
      <vt:lpstr>'Izj.o neosuđiv.u RH'!Podrucje_ispisa</vt:lpstr>
      <vt:lpstr>'Izj.o uređ.i teh.opr.'!Podrucje_ispisa</vt:lpstr>
      <vt:lpstr>'Izjava-otklanj.nedost'!Podrucje_ispisa</vt:lpstr>
      <vt:lpstr>'Izjava-uredno isp.ug.'!Podrucje_ispisa</vt:lpstr>
      <vt:lpstr>'Ponudbeni list'!Podrucje_ispisa</vt:lpstr>
      <vt:lpstr>'Poziv za dostavu ponude'!Podrucje_ispisa</vt:lpstr>
      <vt:lpstr>'Prijedlog ugovora'!Podrucje_ispisa</vt:lpstr>
      <vt:lpstr>'Teh.specifikacija-JN-09-24'!Podrucje_ispisa</vt:lpstr>
      <vt:lpstr>'Troškovnik-JN-09-24'!Podrucje_ispisa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2024-03-05T10:12:15Z</cp:lastPrinted>
  <dcterms:created xsi:type="dcterms:W3CDTF">2012-10-18T06:42:05Z</dcterms:created>
  <dcterms:modified xsi:type="dcterms:W3CDTF">2024-03-05T10:12:22Z</dcterms:modified>
</cp:coreProperties>
</file>