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9040" windowHeight="15840" tabRatio="875"/>
  </bookViews>
  <sheets>
    <sheet name="Poziv za dostavu ponude" sheetId="2" r:id="rId1"/>
    <sheet name="Ponudbeni list" sheetId="5" r:id="rId2"/>
    <sheet name="Troškovnik-JN-08-20" sheetId="46" r:id="rId3"/>
    <sheet name="List1" sheetId="27" r:id="rId4"/>
  </sheets>
  <definedNames>
    <definedName name="_xlnm.Print_Titles" localSheetId="2">'Troškovnik-JN-08-20'!$9:$11</definedName>
    <definedName name="_xlnm.Print_Area" localSheetId="1">'Ponudbeni list'!$A$1:$C$30</definedName>
    <definedName name="_xlnm.Print_Area" localSheetId="0">'Poziv za dostavu ponude'!$A$1:$K$152</definedName>
    <definedName name="_xlnm.Print_Area" localSheetId="2">'Troškovnik-JN-08-20'!$A$1:$I$90</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72" i="46" l="1"/>
  <c r="I69" i="46" l="1"/>
  <c r="I68" i="46"/>
  <c r="I62" i="46"/>
  <c r="I65" i="46"/>
  <c r="I64" i="46"/>
  <c r="I63" i="46"/>
  <c r="I61" i="46"/>
  <c r="C5" i="5" l="1"/>
  <c r="E84" i="46" l="1"/>
  <c r="A82" i="46"/>
  <c r="C3" i="46"/>
  <c r="C4" i="46"/>
  <c r="C2" i="46"/>
  <c r="I71" i="46"/>
  <c r="I70" i="46"/>
  <c r="I67" i="46"/>
  <c r="I66" i="46"/>
  <c r="I60" i="46"/>
  <c r="I59" i="46"/>
  <c r="I58" i="46"/>
  <c r="I57" i="46"/>
  <c r="I56" i="46"/>
  <c r="I55" i="46"/>
  <c r="I54" i="46"/>
  <c r="I53" i="46"/>
  <c r="I52" i="46"/>
  <c r="I51" i="46"/>
  <c r="I50" i="46"/>
  <c r="I49" i="46"/>
  <c r="I48" i="46"/>
  <c r="I47" i="46"/>
  <c r="I46" i="46"/>
  <c r="I45" i="46"/>
  <c r="I44" i="46"/>
  <c r="I43" i="46"/>
  <c r="I42" i="46"/>
  <c r="I41" i="46"/>
  <c r="I40" i="46"/>
  <c r="I39" i="46"/>
  <c r="I38" i="46"/>
  <c r="I37" i="46"/>
  <c r="I36" i="46"/>
  <c r="I35" i="46"/>
  <c r="I34" i="46"/>
  <c r="I33" i="46"/>
  <c r="I32" i="46"/>
  <c r="I31" i="46"/>
  <c r="I30" i="46"/>
  <c r="I29" i="46"/>
  <c r="I28" i="46"/>
  <c r="I27" i="46"/>
  <c r="I26" i="46"/>
  <c r="I25" i="46"/>
  <c r="I24" i="46"/>
  <c r="I23" i="46"/>
  <c r="I22" i="46"/>
  <c r="I21" i="46"/>
  <c r="I20" i="46"/>
  <c r="I19" i="46"/>
  <c r="I18" i="46"/>
  <c r="I17" i="46"/>
  <c r="I16" i="46"/>
  <c r="I15" i="46"/>
  <c r="I14" i="46"/>
  <c r="I13" i="46"/>
  <c r="I12" i="46"/>
  <c r="I72" i="46" l="1"/>
  <c r="I73" i="46" s="1"/>
  <c r="C24" i="5" s="1"/>
  <c r="I74" i="46" l="1"/>
  <c r="I75" i="46" l="1"/>
  <c r="C26" i="5" s="1"/>
  <c r="C25" i="5"/>
  <c r="F127" i="2"/>
  <c r="C6" i="46" l="1"/>
  <c r="C6" i="5" l="1"/>
  <c r="A130" i="2"/>
  <c r="C7" i="46" l="1"/>
  <c r="A133" i="2"/>
  <c r="C66" i="2"/>
  <c r="A65" i="2"/>
  <c r="A22" i="2"/>
  <c r="E126" i="2" l="1"/>
  <c r="E125" i="2"/>
</calcChain>
</file>

<file path=xl/sharedStrings.xml><?xml version="1.0" encoding="utf-8"?>
<sst xmlns="http://schemas.openxmlformats.org/spreadsheetml/2006/main" count="418" uniqueCount="294">
  <si>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</si>
  <si>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</si>
  <si>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</si>
  <si>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</si>
  <si>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</si>
  <si>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</si>
  <si>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</si>
  <si>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</si>
  <si>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</si>
  <si>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</si>
  <si>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</si>
  <si>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</si>
  <si>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</si>
  <si>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</si>
  <si>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</si>
  <si>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</si>
  <si>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</si>
  <si>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</si>
  <si>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</si>
  <si>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</si>
  <si>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</si>
  <si>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</si>
  <si>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</si>
  <si>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</si>
  <si>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</si>
  <si>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</si>
  <si>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</si>
  <si>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</si>
  <si>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</si>
  <si>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</si>
  <si>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</si>
  <si>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</si>
  <si>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</si>
  <si>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</si>
  <si>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</si>
  <si>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</si>
  <si>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</si>
  <si>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</si>
  <si>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</si>
  <si>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</si>
  <si>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M.P.</t>
  </si>
  <si>
    <t>Predmet nabave:</t>
  </si>
  <si>
    <t>OPIS PREDMETA NABAVE</t>
  </si>
  <si>
    <t>Opis predmeta nabave:</t>
  </si>
  <si>
    <t>Procijenjena vrijednost nabave (bez PDV-a):</t>
  </si>
  <si>
    <t>Način izvršenja:</t>
  </si>
  <si>
    <t>Rok izvršenja:</t>
  </si>
  <si>
    <t>Rok trajanja ugovora:</t>
  </si>
  <si>
    <t>Rok valjanosti ponude:</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</si>
  <si>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</si>
  <si>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</si>
  <si>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</si>
  <si>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</si>
  <si>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</si>
  <si>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</si>
  <si>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</si>
  <si>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</si>
  <si>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</si>
  <si>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</si>
  <si>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</si>
  <si>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</si>
  <si>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</si>
  <si>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</si>
  <si>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</si>
  <si>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</si>
  <si>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</si>
  <si>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</si>
  <si>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</si>
  <si>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</si>
  <si>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</si>
  <si>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</si>
  <si>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</si>
  <si>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</si>
  <si>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</si>
  <si>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</si>
  <si>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</si>
  <si>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</si>
  <si>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</si>
  <si>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</si>
  <si>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</si>
  <si>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</si>
  <si>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</si>
  <si>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</si>
  <si>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</si>
  <si>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</si>
  <si>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</si>
  <si>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</si>
  <si>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</si>
  <si>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</si>
  <si>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</si>
  <si>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</si>
  <si>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</si>
  <si>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</si>
  <si>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</si>
  <si>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</si>
  <si>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</si>
  <si>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</si>
  <si>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</si>
  <si>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</si>
  <si>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</si>
  <si>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</si>
  <si>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</si>
  <si>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</si>
  <si>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</si>
  <si>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</si>
  <si>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</si>
  <si>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</si>
  <si>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</si>
  <si>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</si>
  <si>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</si>
  <si>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</si>
  <si>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</si>
  <si>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</si>
  <si>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</si>
  <si>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</si>
  <si>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Okvirna</t>
  </si>
  <si>
    <t>12 mjeseci.</t>
  </si>
  <si>
    <t>60 dana od krajnjeg roka za dostavu Ponude.</t>
  </si>
  <si>
    <t>30 dana od dana isporuke predmeta nabave.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</si>
  <si>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</si>
  <si>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</si>
  <si>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</si>
  <si>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</si>
  <si>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</si>
  <si>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</si>
  <si>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Ponuditelj mora ponuditi cjelokupnu količinu iz obrasca ponude/troškovnika koja se traži u nadmetanju. Ponude samo za dio tražene količine iz obrazaca ponude/troškovnika neće se razmatrati.</t>
  </si>
  <si>
    <r>
      <rPr>
        <sz val="10"/>
        <color theme="1"/>
        <rFont val="Arial"/>
        <family val="2"/>
        <charset val="238"/>
      </rPr>
      <t xml:space="preserve">Ponuditelj </t>
    </r>
    <r>
      <rPr>
        <sz val="9"/>
        <color theme="1"/>
        <rFont val="Arial"/>
        <family val="2"/>
        <charset val="238"/>
      </rPr>
      <t>(tiskano upisati naziv funkcije ovlaštene osobe ponuditelja):</t>
    </r>
  </si>
  <si>
    <t>3.8.</t>
  </si>
  <si>
    <t>UVJETI NABAVE KOJE PONUDA TREBA ISPUNJAVATI</t>
  </si>
  <si>
    <t>6.</t>
  </si>
  <si>
    <r>
      <t xml:space="preserve">naznaka:  </t>
    </r>
    <r>
      <rPr>
        <b/>
        <sz val="10"/>
        <color theme="1"/>
        <rFont val="Arial"/>
        <family val="2"/>
        <charset val="238"/>
      </rPr>
      <t>"NE  OTVARAJ"  prije:</t>
    </r>
  </si>
  <si>
    <t>Sukob interesa:</t>
  </si>
  <si>
    <t>7.</t>
  </si>
  <si>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</si>
  <si>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</si>
  <si>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IVKOM–VODE d.o.o., Ivanec, V. Nazora 96b, s naznakom - račun za predmet nabave:</t>
  </si>
  <si>
    <t>–</t>
  </si>
  <si>
    <t>Sposobnost za obavljanje profesionalne djelatnosti gospodarskog subjekta:</t>
  </si>
  <si>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</si>
  <si>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</si>
  <si>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</si>
  <si>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</si>
  <si>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</si>
  <si>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</si>
  <si>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t>Godišnja nabava električne energije (opskrba), za IVKOM–VODE d.o.o., Ivanec</t>
  </si>
  <si>
    <t>Godišnja nabava električne energije (opskrba), za IVKOM–VODE d.o.o., Ivanec.</t>
  </si>
  <si>
    <t>Godišnja nabava električne energije (opskrba), za IVKOM–VODE d.o.o., Ivanec,</t>
  </si>
  <si>
    <t>Ugovor će se zaključiti u skladu s Ponudom i Pozivom za dostavu ponude jednostavne nabave čija je procijenjena vrijednost manja od 200.000,00 (500.000,00) kuna.</t>
  </si>
  <si>
    <t>12 mjeseci, sukcesivno, prema nepromjenjivim jediničnim cijenama.</t>
  </si>
  <si>
    <t>Infrastruktura naručitelja, sukladno Troškovniku.</t>
  </si>
  <si>
    <t>TEHNIČKE SPECIFIKACIJE KOJE PONUDA TREBA ISPUNJAVATI</t>
  </si>
  <si>
    <t>Tehničke specifikacije i vrsta električne energije određene su Troškovnikom. Ponuditelji nude predmet nabave u skladu s Općim uvjetima za opskrbu električnom energijom (NN 14/06), pridržavajući se u svemu Zakona o tržištu električne energije (NN 22/13) i ostalih propisa koji reguliraju tržište električne energije.</t>
  </si>
  <si>
    <t xml:space="preserve">Obračun električne energije izvršit će odabrani ponuditelj temeljem mjernih podataka koje će utvrditi Operator distribucijskog sustava na obračunskim mjernim mjestima navedenim u Troškovniku sukladno Općim uvjetima za opskrbu električnom energijom (NN 14/06) i mrežnim pravilima elektroenergetskog sustava (NN 36/06). </t>
  </si>
  <si>
    <t>1)</t>
  </si>
  <si>
    <t>Preuzeta radna energija izražena u kWh koja se određuje mjerenjem.
Tarifne stavke za prodaju električne energije utvrđuju se prema dobu dana i dijele se na:</t>
  </si>
  <si>
    <t>Više dnevne tarifne stavke (VT);</t>
  </si>
  <si>
    <t>Niže dnevne tarifne stavke (NT).</t>
  </si>
  <si>
    <t>Po višim dnevnim tarifnim stavkama obračunava se električna energija isporučena u vremenu od 07.00 do 21.00 sat u razdoblju zimskog računanja vremena, a u vremenu od 08.00 do 22.00 sata u razdoblju ljetnog računanja vremena. Iznos troška radne energije izračunava se množenjem iznosa radne energije s odgovarajućom tarifnom stavkom, koja se iskazuje kao jedinična cijena radne energije.</t>
  </si>
  <si>
    <t>2)</t>
  </si>
  <si>
    <t>Naknada za poticanje proizvodnje iz obnovljivih izvora sukladno Uredbi o naknadi za poticanje proizvodnje električne energije iz obnovljivih izvora energije i kogeneracije (NN 128/2013).</t>
  </si>
  <si>
    <t>3)</t>
  </si>
  <si>
    <t>Trošarina za uporabu električne energije.</t>
  </si>
  <si>
    <t>Dozvola Hrvatske regulatorne agencije (HERA) za obavljanje djelatnosti opskrbe električnom energijom, sukladno članku 16. st. 2. Zakona o energiji (NN br. 120/12).</t>
  </si>
  <si>
    <t>Elementi za izračun cijene godišnje potrošnje električne energije:</t>
  </si>
  <si>
    <t>R.</t>
  </si>
  <si>
    <t>Šifra MM</t>
  </si>
  <si>
    <t>Naziv</t>
  </si>
  <si>
    <t>Adresa</t>
  </si>
  <si>
    <t>Tarifni</t>
  </si>
  <si>
    <t>Cijena</t>
  </si>
  <si>
    <t>Iznos</t>
  </si>
  <si>
    <t>b.</t>
  </si>
  <si>
    <t>mjernog mjesta</t>
  </si>
  <si>
    <t>model</t>
  </si>
  <si>
    <t>potrošnja</t>
  </si>
  <si>
    <t>8=(6)*(7)</t>
  </si>
  <si>
    <t>0300003773</t>
  </si>
  <si>
    <t>CS SUTINSKA DONJA VIŠNJICA</t>
  </si>
  <si>
    <t>DONJA VIŠNJICA, 42255 DONJA VIŠNJICA</t>
  </si>
  <si>
    <t>Bijeli</t>
  </si>
  <si>
    <t>VT (kWh)</t>
  </si>
  <si>
    <t>NT (kWh)</t>
  </si>
  <si>
    <t>0300020822</t>
  </si>
  <si>
    <t>PRECRPNA STANICA ZOLMANI DONJA VIŠNJICA</t>
  </si>
  <si>
    <t>0300026357</t>
  </si>
  <si>
    <t>KAZNIONICA KLORINATOR</t>
  </si>
  <si>
    <t>LEPOGLAVA, 42250 LEPOGLAVA</t>
  </si>
  <si>
    <t>Plavi</t>
  </si>
  <si>
    <t>0300035746</t>
  </si>
  <si>
    <t>PRECRPNA STANICA ZALUŽJE</t>
  </si>
  <si>
    <t>ZALUŽJE, 42255 DONJA VIŠNJICA</t>
  </si>
  <si>
    <t>0300036027</t>
  </si>
  <si>
    <t>HIDROBOKS GALINCI GORNJA VIŠNJICA</t>
  </si>
  <si>
    <t>GORNJA VIŠNJICA, 42255 DONJA VIŠNJICA</t>
  </si>
  <si>
    <t>0300037366</t>
  </si>
  <si>
    <t>HIDROBOKS BEDENEC</t>
  </si>
  <si>
    <t>BEDENEC, 42240 IVANEC</t>
  </si>
  <si>
    <t>0300037552</t>
  </si>
  <si>
    <t>PUMPNA STANICA JEŽOVEC DONJI</t>
  </si>
  <si>
    <t>JEŽOVEC DONJI, JEŽOVEC, 42253 BEDNJA</t>
  </si>
  <si>
    <t>0300037845</t>
  </si>
  <si>
    <t>HIDROBOKS TRSTENJAČKI</t>
  </si>
  <si>
    <t>PLEŠ, 42253 BEDNJA</t>
  </si>
  <si>
    <t>0300037853</t>
  </si>
  <si>
    <t>HIDROBOKS ZASELAK JURIŠI</t>
  </si>
  <si>
    <t>VRANOJELJE, 42253 BEDNJA</t>
  </si>
  <si>
    <t>0300039554</t>
  </si>
  <si>
    <t>PRECRPNA STANICA SMILJANI</t>
  </si>
  <si>
    <t>CVETLIN, 42254 TRAKOŠĆAN</t>
  </si>
  <si>
    <t>0300044680</t>
  </si>
  <si>
    <t>PUMPNA STANICA ZLOGONJE</t>
  </si>
  <si>
    <t>ZLOGONJE, 42255 DONJA VIŠNJICA</t>
  </si>
  <si>
    <t>0300046200</t>
  </si>
  <si>
    <t>ZASELAK MAJSKI CVETLIN</t>
  </si>
  <si>
    <t>0300048862</t>
  </si>
  <si>
    <t>PRECRPNA STANICA IVANEC</t>
  </si>
  <si>
    <t>IVANEC, 42240 IVANEC</t>
  </si>
  <si>
    <t>0301074701</t>
  </si>
  <si>
    <t>HIDROBOX JAMNO</t>
  </si>
  <si>
    <t>JAMNO BB, 42254 TRAKOŠĆAN</t>
  </si>
  <si>
    <t>0301092165</t>
  </si>
  <si>
    <t>ULICA PAHINSKO</t>
  </si>
  <si>
    <t>ULICA PAHINSKO BB, 42240 IVANEC</t>
  </si>
  <si>
    <t>0301092173</t>
  </si>
  <si>
    <t>ULICA RUDOLFA RAJTERA</t>
  </si>
  <si>
    <t>ULICA RUDOLFA RAJTERA BB, 42240 IVANEC</t>
  </si>
  <si>
    <t>0301115785</t>
  </si>
  <si>
    <t>V.S. PILANA II.</t>
  </si>
  <si>
    <t>0301126702</t>
  </si>
  <si>
    <t>PRIGOREC</t>
  </si>
  <si>
    <t>PRIGOREC BB, 42240 IVANEC</t>
  </si>
  <si>
    <t>0301130971</t>
  </si>
  <si>
    <t>IVKOM-VODE D.O.O. ZA VODOOPSKRBU I ODVODNJU</t>
  </si>
  <si>
    <t>PREBUKOVJE BB, 42253 BEDNJA</t>
  </si>
  <si>
    <t>0301130989</t>
  </si>
  <si>
    <t>0301204459</t>
  </si>
  <si>
    <t>HIDROBOKS GORNJA VIŠNJICA</t>
  </si>
  <si>
    <t>0301205234</t>
  </si>
  <si>
    <t>HIDROBOKS ŠINKOVICA</t>
  </si>
  <si>
    <t>BEDNJA, 42253 BEDNJA</t>
  </si>
  <si>
    <t>0301205242</t>
  </si>
  <si>
    <t>PRECRPNA STANICA POPIJAČI</t>
  </si>
  <si>
    <t>0301208349</t>
  </si>
  <si>
    <t>PRECRPNA STANICA RINKOVEC</t>
  </si>
  <si>
    <t>RINKOVEC BB, 42253 BEDNJA</t>
  </si>
  <si>
    <t>0301208527</t>
  </si>
  <si>
    <t>ZASELAK PODOREŠJE BEDNJA</t>
  </si>
  <si>
    <t>JT (kWh)</t>
  </si>
  <si>
    <t>0301208535</t>
  </si>
  <si>
    <t>BEDNJANSKA VES BEDNJA</t>
  </si>
  <si>
    <t>0301208543</t>
  </si>
  <si>
    <t>HIDROBOKS ČOVRANI IVANEČKA ŽELJEZNICA</t>
  </si>
  <si>
    <t>IVANEČKA ŽELJEZNICA, 42240 IVANEC</t>
  </si>
  <si>
    <t>0301208667</t>
  </si>
  <si>
    <t>VODOSPREMNIK BEDNJA</t>
  </si>
  <si>
    <t>0301221175</t>
  </si>
  <si>
    <t>VODOSPREMNIK VITEŠINEC</t>
  </si>
  <si>
    <t>VITEŠINEC BB, 42240 IVANEC</t>
  </si>
  <si>
    <t xml:space="preserve">Naknada za poticanje proizvodnje iz obnovljivih izvora: </t>
  </si>
  <si>
    <t>Ukupno (kWh)</t>
  </si>
  <si>
    <t>Napomena:</t>
  </si>
  <si>
    <t>Navedene cijene el.energije kn/kWh i radne snage kn/kW navedene su u tablici, a ostali uvjeti bit će uređeni Ugovorom o opskrbi električnom energijom povlaštenog kupca, a sve sukladno važećim zakonskim propisima.</t>
  </si>
  <si>
    <t>(potpis odgovorne osobe ponuditelja)</t>
  </si>
  <si>
    <r>
      <t>Predmet nabave je, sukladno Troškovniku</t>
    </r>
    <r>
      <rPr>
        <sz val="10"/>
        <color rgb="FFFF0000"/>
        <rFont val="Arial"/>
        <family val="2"/>
        <charset val="238"/>
      </rPr>
      <t xml:space="preserve"> </t>
    </r>
    <r>
      <rPr>
        <sz val="10"/>
        <color theme="1"/>
        <rFont val="Arial"/>
        <family val="2"/>
        <charset val="238"/>
      </rPr>
      <t>iz dijela II. ovog Poziva:</t>
    </r>
  </si>
  <si>
    <r>
      <t xml:space="preserve">Opis predmeta nabave je sukladan Troškovniku </t>
    </r>
    <r>
      <rPr>
        <sz val="10"/>
        <color theme="1"/>
        <rFont val="Arial"/>
        <family val="2"/>
        <charset val="238"/>
      </rPr>
      <t>iz dijela II. ovog Poziva.</t>
    </r>
  </si>
  <si>
    <r>
      <t>Najniža cijena.</t>
    </r>
    <r>
      <rPr>
        <sz val="10"/>
        <color theme="1"/>
        <rFont val="Arial"/>
        <family val="2"/>
        <charset val="238"/>
      </rPr>
      <t/>
    </r>
  </si>
  <si>
    <t>Troškovnik (ispunjen i potpisan od strane ponuditelja);</t>
  </si>
  <si>
    <t>Ponuda se dostavlja na Ponudbenom listu i Troškovniku iz dijela II. ovog Poziva, a koje je potrebno dostaviti ispunjene i potpisane od strane ovlaštene osobe ponuditelja, te ovjerene pečatom.</t>
  </si>
  <si>
    <t>Ponude neće biti otvarane javno.</t>
  </si>
  <si>
    <t>Ukupno PDV 13% (kuna)</t>
  </si>
  <si>
    <t>Cijena ponude s PDV-om 13% (kuna)</t>
  </si>
  <si>
    <t>svi dokazi moraju biti ažurirani, te je  bitno da su u njima sadržani podaci važeći, koji odgovaraju stvarnom činjeničnom stanju u trenutku dostave;</t>
  </si>
  <si>
    <t>Obavijesti u vezi predmeta nabave (kontakt osoba za opći i tehnički dio):</t>
  </si>
  <si>
    <t>PRILOG IV.,TROŠKOVNIK</t>
  </si>
  <si>
    <t>JN–08–20</t>
  </si>
  <si>
    <t>JN–08–20.</t>
  </si>
  <si>
    <t>199.000,00 kuna bez PDV-a.</t>
  </si>
  <si>
    <t xml:space="preserve">28.05.2020. godine, do 11:00 sati (lokalno vrijeme). </t>
  </si>
  <si>
    <t xml:space="preserve">28.05.2020. godine, u 11:00 sati (lokalno vrijeme). </t>
  </si>
  <si>
    <t>U Ivancu, 21.05.2020.</t>
  </si>
  <si>
    <t>0301282039</t>
  </si>
  <si>
    <t>0301367962</t>
  </si>
  <si>
    <t>0301372495</t>
  </si>
  <si>
    <t>PRECRPNA STANICA CVETLIN</t>
  </si>
  <si>
    <t>VODOSPREMA GORANEC</t>
  </si>
  <si>
    <t>VODOSPREMA SV. JELENA</t>
  </si>
  <si>
    <t>GORANEC, 42244 KLENOVNIK</t>
  </si>
  <si>
    <t>ŽAROVNICA BB, 42250 LEPOGLAVA</t>
  </si>
  <si>
    <r>
      <rPr>
        <u/>
        <sz val="10"/>
        <rFont val="Arial"/>
        <family val="2"/>
        <charset val="238"/>
      </rPr>
      <t>Obračunsko razdoblje</t>
    </r>
    <r>
      <rPr>
        <sz val="10"/>
        <rFont val="Arial"/>
        <family val="2"/>
        <charset val="238"/>
      </rPr>
      <t xml:space="preserve"> za koje će opskrbljivač obračunavati električnu energiju iznosi 30 +/- 3dana.</t>
    </r>
  </si>
  <si>
    <r>
      <t xml:space="preserve">Dokazi o sposobnosti </t>
    </r>
    <r>
      <rPr>
        <b/>
        <sz val="10"/>
        <rFont val="Arial"/>
        <family val="2"/>
        <charset val="238"/>
      </rPr>
      <t>obvezno</t>
    </r>
    <r>
      <rPr>
        <sz val="10"/>
        <rFont val="Arial"/>
        <family val="2"/>
        <charset val="238"/>
      </rPr>
      <t xml:space="preserve"> se prilažu uz ponudu.</t>
    </r>
  </si>
  <si>
    <r>
      <t xml:space="preserve">Ponuditelji </t>
    </r>
    <r>
      <rPr>
        <b/>
        <sz val="10"/>
        <rFont val="Arial"/>
        <family val="2"/>
        <charset val="238"/>
      </rPr>
      <t>moraju</t>
    </r>
    <r>
      <rPr>
        <sz val="10"/>
        <rFont val="Arial"/>
        <family val="2"/>
        <charset val="238"/>
      </rPr>
      <t xml:space="preserve"> dokazati pravnu i poslovnu sposobnost, te ekonomsku, financijsku, tehničku i stručnu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</si>
  <si>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</si>
  <si>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r>
      <rPr>
        <b/>
        <sz val="8"/>
        <rFont val="Arial"/>
        <family val="2"/>
        <charset val="238"/>
      </rPr>
      <t xml:space="preserve"> </t>
    </r>
    <r>
      <rPr>
        <b/>
        <sz val="11"/>
        <rFont val="Arial"/>
        <family val="2"/>
        <charset val="238"/>
      </rPr>
      <t>Cijena ponude bez PDV-a (kuna)</t>
    </r>
  </si>
  <si>
    <r>
      <t>Jedinične cijene, stupac 7, kn/kWh i kn/kW su bez PDV-a, te se iskazuju zaokruženo na</t>
    </r>
    <r>
      <rPr>
        <b/>
        <sz val="10"/>
        <rFont val="Arial"/>
        <family val="2"/>
        <charset val="238"/>
      </rPr>
      <t xml:space="preserve"> četiri decimale</t>
    </r>
    <r>
      <rPr>
        <sz val="10"/>
        <rFont val="Arial"/>
        <family val="2"/>
        <charset val="238"/>
      </rPr>
      <t xml:space="preserve"> (npr. 0,0008 kn), dok se ukupna cijena bez PDV-a, stupac 8, iskazuje zaokruženo na </t>
    </r>
    <r>
      <rPr>
        <b/>
        <sz val="10"/>
        <rFont val="Arial"/>
        <family val="2"/>
        <charset val="238"/>
      </rPr>
      <t>dvije decimale.</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</si>
</sst>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_-;\-* #,##0_-;_-* &quot;-&quot;_-;_-@_-"/>
    <numFmt numFmtId="165" formatCode="_-* #,##0.00_-;\-* #,##0.00_-;_-* &quot;-&quot;??_-;_-@_-"/>
    <numFmt numFmtId="166" formatCode="#,##0.00;[Red]#,##0.00"/>
    <numFmt numFmtId="167" formatCode="_-&quot;kn&quot;\ * #,##0_-;\-&quot;kn&quot;\ * #,##0_-;_-&quot;kn&quot;\ * &quot;-&quot;_-;_-@_-"/>
    <numFmt numFmtId="168" formatCode="_-&quot;kn&quot;\ * #,##0.00_-;\-&quot;kn&quot;\ * #,##0.00_-;_-&quot;kn&quot;\ * &quot;-&quot;??_-;_-@_-"/>
    <numFmt numFmtId="170" formatCode="_-* #,##0.00\ _k_n_-;\-* #,##0.00\ _k_n_-;_-* \-??\ _k_n_-;_-@_-"/>
    <numFmt numFmtId="171" formatCode="#,###,###,##0"/>
    <numFmt numFmtId="172" formatCode="#,##0.0000;[Red]#,##0.0000"/>
    <numFmt numFmtId="173" formatCode="#,##0;[Red]#,##0"/>
  </numFmts>
  <fonts count="52">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i/>
      <sz val="8"/>
      <color theme="1"/>
      <name val="Arial"/>
      <family val="2"/>
      <charset val="238"/>
    </font>
    <font>
      <sz val="12"/>
      <name val="Arial"/>
      <family val="2"/>
      <charset val="238"/>
    </font>
    <font>
      <sz val="10"/>
      <name val="Zurich BT"/>
      <charset val="238"/>
    </font>
    <font>
      <b/>
      <sz val="11"/>
      <color rgb="FFFF0000"/>
      <name val="Arial"/>
      <family val="2"/>
      <charset val="238"/>
    </font>
    <font>
      <b/>
      <u/>
      <sz val="11"/>
      <color rgb="FFFF0000"/>
      <name val="Arial"/>
      <family val="2"/>
      <charset val="238"/>
    </font>
    <font>
      <sz val="11"/>
      <color rgb="FFFF0000"/>
      <name val="Arial"/>
      <family val="2"/>
      <charset val="238"/>
    </font>
    <font>
      <b/>
      <sz val="12"/>
      <color rgb="FFFF0000"/>
      <name val="Arial"/>
      <family val="2"/>
      <charset val="238"/>
    </font>
    <font>
      <sz val="10"/>
      <color rgb="FF0000FF"/>
      <name val="Arial"/>
      <family val="2"/>
      <charset val="238"/>
    </font>
    <font>
      <sz val="9"/>
      <name val="Arial"/>
      <family val="2"/>
      <charset val="238"/>
    </font>
    <font>
      <sz val="10"/>
      <name val="Mangal"/>
      <family val="2"/>
      <charset val="238"/>
    </font>
    <font>
      <b/>
      <sz val="8"/>
      <name val="Arial"/>
      <family val="2"/>
      <charset val="238"/>
    </font>
    <font>
      <b/>
      <sz val="10"/>
      <color indexed="8"/>
      <name val="Arial"/>
      <family val="2"/>
      <charset val="238"/>
    </font>
    <font>
      <b/>
      <sz val="12"/>
      <color indexed="8"/>
      <name val="Arial"/>
      <family val="2"/>
      <charset val="238"/>
    </font>
    <font>
      <b/>
      <sz val="10"/>
      <color indexed="8"/>
      <name val="Arial"/>
      <family val="2"/>
    </font>
    <font>
      <b/>
      <sz val="8"/>
      <color indexed="8"/>
      <name val="Arial"/>
      <family val="2"/>
      <charset val="238"/>
    </font>
    <font>
      <sz val="10"/>
      <color indexed="10"/>
      <name val="Arial"/>
      <family val="2"/>
      <charset val="238"/>
    </font>
    <font>
      <sz val="8"/>
      <name val="Arial"/>
      <family val="2"/>
      <charset val="238"/>
    </font>
    <font>
      <b/>
      <sz val="9"/>
      <name val="Arial"/>
      <family val="2"/>
      <charset val="238"/>
    </font>
    <font>
      <b/>
      <sz val="9"/>
      <color rgb="FFFF0000"/>
      <name val="Arial"/>
      <family val="2"/>
      <charset val="238"/>
    </font>
    <font>
      <sz val="10"/>
      <color theme="0"/>
      <name val="Arial"/>
      <family val="2"/>
      <charset val="238"/>
    </font>
    <font>
      <sz val="8"/>
      <color theme="0"/>
      <name val="Arial"/>
      <family val="2"/>
      <charset val="238"/>
    </font>
    <font>
      <b/>
      <sz val="10"/>
      <color theme="0"/>
      <name val="Arial"/>
      <family val="2"/>
      <charset val="238"/>
    </font>
    <font>
      <sz val="9"/>
      <color theme="0"/>
      <name val="Arial"/>
      <family val="2"/>
      <charset val="238"/>
    </font>
    <font>
      <u/>
      <sz val="10"/>
      <name val="Arial"/>
      <family val="2"/>
      <charset val="238"/>
    </font>
  </fonts>
  <fills count="6">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6" tint="0.59999389629810485"/>
        <bgColor indexed="10"/>
      </patternFill>
    </fill>
    <fill>
      <patternFill patternType="solid">
        <fgColor theme="0"/>
        <bgColor indexed="64"/>
      </patternFill>
    </fill>
  </fills>
  <borders count="4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double">
        <color auto="1"/>
      </top>
      <bottom/>
      <diagonal/>
    </border>
    <border>
      <left/>
      <right/>
      <top style="double">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top style="thin">
        <color indexed="64"/>
      </top>
      <bottom style="medium">
        <color indexed="64"/>
      </bottom>
      <diagonal/>
    </border>
  </borders>
  <cellStyleXfs count="14">
    <xf numFmtId="0" fontId="0" fillId="0" borderId="0"/>
    <xf numFmtId="0" fontId="9" fillId="0" borderId="0"/>
    <xf numFmtId="164" fontId="30" fillId="0" borderId="0" applyFont="0" applyFill="0" applyBorder="0" applyAlignment="0" applyProtection="0"/>
    <xf numFmtId="165" fontId="30" fillId="0" borderId="0" applyFont="0" applyFill="0" applyBorder="0" applyAlignment="0" applyProtection="0"/>
    <xf numFmtId="167" fontId="30" fillId="0" borderId="0" applyFont="0" applyFill="0" applyBorder="0" applyAlignment="0" applyProtection="0"/>
    <xf numFmtId="168" fontId="30" fillId="0" borderId="0" applyFont="0" applyFill="0" applyBorder="0" applyAlignment="0" applyProtection="0"/>
    <xf numFmtId="0" fontId="30" fillId="0" borderId="0"/>
    <xf numFmtId="0" fontId="9" fillId="0" borderId="0"/>
    <xf numFmtId="0" fontId="9" fillId="0" borderId="0"/>
    <xf numFmtId="170" fontId="37" fillId="0" borderId="0" applyFill="0" applyBorder="0" applyAlignment="0" applyProtection="0"/>
    <xf numFmtId="170" fontId="37" fillId="0" borderId="0" applyFill="0" applyBorder="0" applyAlignment="0" applyProtection="0"/>
    <xf numFmtId="170" fontId="37" fillId="0" borderId="0" applyFill="0" applyBorder="0" applyAlignment="0" applyProtection="0"/>
    <xf numFmtId="0" fontId="9" fillId="0" borderId="0"/>
    <xf numFmtId="170" fontId="37" fillId="0" borderId="0" applyFill="0" applyBorder="0" applyAlignment="0" applyProtection="0"/>
  </cellStyleXfs>
  <cellXfs count="265">
    <xf numFmtId="0" fontId="0" fillId="0" borderId="0" xfId="0"/>
    <xf numFmtId="0" fontId="7" fillId="0" borderId="0" xfId="0" applyFont="1" applyAlignment="1">
      <alignment vertical="top"/>
    </xf>
    <xf numFmtId="0" fontId="8" fillId="0" borderId="0" xfId="0" applyFont="1" applyAlignment="1">
      <alignment vertical="top"/>
    </xf>
    <xf numFmtId="0" fontId="7" fillId="0" borderId="0" xfId="0" applyFont="1" applyAlignment="1">
      <alignment horizontal="justify" vertical="top"/>
    </xf>
    <xf numFmtId="0" fontId="7" fillId="0" borderId="0" xfId="0" applyFont="1" applyAlignment="1">
      <alignment horizontal="right" vertical="top"/>
    </xf>
    <xf numFmtId="0" fontId="7" fillId="0" borderId="0" xfId="0" applyFont="1" applyAlignment="1">
      <alignment horizontal="left" vertical="top"/>
    </xf>
    <xf numFmtId="0" fontId="7" fillId="0" borderId="0" xfId="0" applyFont="1" applyAlignment="1">
      <alignment vertical="top"/>
    </xf>
    <xf numFmtId="0" fontId="3" fillId="0" borderId="0" xfId="0" applyFont="1" applyAlignment="1">
      <alignment horizontal="justify" vertical="center"/>
    </xf>
    <xf numFmtId="0" fontId="16"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9" fillId="0" borderId="0" xfId="1" applyAlignment="1">
      <alignment vertical="center"/>
    </xf>
    <xf numFmtId="0" fontId="21" fillId="0" borderId="0" xfId="1" applyFont="1" applyAlignment="1">
      <alignment horizontal="right"/>
    </xf>
    <xf numFmtId="0" fontId="12" fillId="0"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7" fillId="0" borderId="0" xfId="0" applyFont="1" applyFill="1" applyAlignment="1">
      <alignment horizontal="justify" vertical="top"/>
    </xf>
    <xf numFmtId="0" fontId="7" fillId="0" borderId="0" xfId="0" applyFont="1" applyAlignment="1">
      <alignment horizontal="left"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6" fillId="0" borderId="23" xfId="0" applyFont="1" applyBorder="1" applyAlignment="1">
      <alignment horizontal="justify" vertical="center"/>
    </xf>
    <xf numFmtId="0" fontId="16" fillId="0" borderId="23" xfId="0" applyFont="1" applyFill="1" applyBorder="1" applyAlignment="1">
      <alignment horizontal="justify" vertical="center"/>
    </xf>
    <xf numFmtId="0" fontId="7" fillId="0" borderId="22" xfId="0" applyFont="1" applyFill="1" applyBorder="1" applyAlignment="1">
      <alignment horizontal="center" vertical="center"/>
    </xf>
    <xf numFmtId="0" fontId="7" fillId="0" borderId="2" xfId="0" applyFont="1" applyFill="1" applyBorder="1" applyAlignment="1">
      <alignment horizontal="justify" vertical="center"/>
    </xf>
    <xf numFmtId="0" fontId="7" fillId="0" borderId="22" xfId="0" applyFont="1" applyBorder="1" applyAlignment="1">
      <alignment horizontal="center" vertical="center"/>
    </xf>
    <xf numFmtId="0" fontId="7" fillId="0" borderId="2" xfId="0" applyFont="1" applyBorder="1" applyAlignment="1">
      <alignment horizontal="justify" vertical="center"/>
    </xf>
    <xf numFmtId="0" fontId="7" fillId="0" borderId="0" xfId="0" applyFont="1" applyAlignment="1">
      <alignment vertical="top"/>
    </xf>
    <xf numFmtId="0" fontId="4" fillId="3" borderId="22" xfId="0" applyFont="1" applyFill="1" applyBorder="1" applyAlignment="1">
      <alignment horizontal="center" vertical="center"/>
    </xf>
    <xf numFmtId="0" fontId="4" fillId="3" borderId="2" xfId="0" applyFont="1" applyFill="1" applyBorder="1" applyAlignment="1">
      <alignment horizontal="justify" vertical="center"/>
    </xf>
    <xf numFmtId="0" fontId="19" fillId="3" borderId="23" xfId="0" applyFont="1" applyFill="1" applyBorder="1" applyAlignment="1">
      <alignment horizontal="justify" vertical="center"/>
    </xf>
    <xf numFmtId="0" fontId="7" fillId="0" borderId="0" xfId="0" applyFont="1" applyAlignment="1">
      <alignment horizontal="justify" vertical="top"/>
    </xf>
    <xf numFmtId="0" fontId="19" fillId="0" borderId="23" xfId="0" applyFont="1" applyBorder="1" applyAlignment="1">
      <alignment horizontal="justify" vertical="center"/>
    </xf>
    <xf numFmtId="0" fontId="19" fillId="0" borderId="23" xfId="0" applyNumberFormat="1" applyFont="1" applyBorder="1" applyAlignment="1">
      <alignment horizontal="justify" vertical="center"/>
    </xf>
    <xf numFmtId="0" fontId="32" fillId="0" borderId="0" xfId="0" applyFont="1" applyAlignment="1">
      <alignment horizontal="justify" vertical="center"/>
    </xf>
    <xf numFmtId="0" fontId="31" fillId="0" borderId="0" xfId="0" applyFont="1" applyAlignment="1">
      <alignment horizontal="justify" vertical="center"/>
    </xf>
    <xf numFmtId="0" fontId="22" fillId="0" borderId="0" xfId="0" applyFont="1" applyFill="1" applyAlignment="1">
      <alignment vertical="center"/>
    </xf>
    <xf numFmtId="0" fontId="7" fillId="0" borderId="0" xfId="0" applyFont="1" applyAlignment="1">
      <alignment horizontal="justify" vertical="top"/>
    </xf>
    <xf numFmtId="0" fontId="25" fillId="0" borderId="0" xfId="0" applyFont="1" applyFill="1" applyAlignment="1">
      <alignment vertical="top"/>
    </xf>
    <xf numFmtId="0" fontId="3" fillId="0" borderId="0" xfId="0" applyFont="1" applyAlignment="1">
      <alignment horizontal="justify" vertical="center"/>
    </xf>
    <xf numFmtId="0" fontId="33" fillId="0" borderId="0" xfId="0" applyFont="1" applyAlignment="1">
      <alignment horizontal="justify" vertical="center"/>
    </xf>
    <xf numFmtId="49" fontId="16" fillId="0" borderId="23" xfId="0" applyNumberFormat="1" applyFont="1" applyBorder="1" applyAlignment="1">
      <alignment horizontal="justify" vertical="center"/>
    </xf>
    <xf numFmtId="0" fontId="12" fillId="0" borderId="0" xfId="0" applyFont="1" applyFill="1" applyAlignment="1">
      <alignment horizontal="right" vertical="top"/>
    </xf>
    <xf numFmtId="0" fontId="7" fillId="0" borderId="0" xfId="0" applyFont="1" applyAlignment="1">
      <alignment horizontal="justify" vertical="top"/>
    </xf>
    <xf numFmtId="0" fontId="7" fillId="0" borderId="0" xfId="0" applyFont="1" applyAlignment="1">
      <alignment vertical="top"/>
    </xf>
    <xf numFmtId="0" fontId="7" fillId="0" borderId="0" xfId="0" applyFont="1" applyAlignment="1">
      <alignment horizontal="left" vertical="top"/>
    </xf>
    <xf numFmtId="0" fontId="8" fillId="0" borderId="0" xfId="0" applyFont="1" applyAlignment="1">
      <alignment vertical="top"/>
    </xf>
    <xf numFmtId="0" fontId="7" fillId="0" borderId="0" xfId="0" applyFont="1" applyAlignment="1">
      <alignment vertical="top"/>
    </xf>
    <xf numFmtId="0" fontId="2" fillId="0" borderId="2" xfId="0" applyFont="1" applyFill="1" applyBorder="1" applyAlignment="1">
      <alignment horizontal="justify" vertical="center"/>
    </xf>
    <xf numFmtId="0" fontId="7" fillId="0" borderId="0" xfId="0" applyFont="1" applyAlignment="1">
      <alignment horizontal="justify" vertical="top"/>
    </xf>
    <xf numFmtId="0" fontId="8" fillId="0" borderId="0" xfId="0" applyFont="1" applyAlignment="1">
      <alignment horizontal="justify" vertical="top"/>
    </xf>
    <xf numFmtId="0" fontId="7" fillId="0" borderId="0" xfId="0" applyFont="1" applyFill="1" applyAlignment="1">
      <alignment vertical="top"/>
    </xf>
    <xf numFmtId="0" fontId="8" fillId="0" borderId="0" xfId="0" applyFont="1" applyAlignment="1">
      <alignment horizontal="justify" vertical="center"/>
    </xf>
    <xf numFmtId="0" fontId="8" fillId="3" borderId="0" xfId="0" applyFont="1" applyFill="1" applyAlignment="1">
      <alignment horizontal="justify" vertical="center"/>
    </xf>
    <xf numFmtId="0" fontId="7" fillId="0" borderId="0" xfId="0" applyFont="1" applyAlignment="1">
      <alignment horizontal="justify" vertical="top"/>
    </xf>
    <xf numFmtId="0" fontId="8" fillId="0" borderId="0" xfId="0" applyFont="1" applyAlignment="1">
      <alignment vertical="top"/>
    </xf>
    <xf numFmtId="0" fontId="26" fillId="0" borderId="0" xfId="0" applyFont="1" applyFill="1" applyAlignment="1">
      <alignment vertical="top"/>
    </xf>
    <xf numFmtId="0" fontId="23" fillId="0" borderId="0" xfId="0" applyFont="1" applyFill="1" applyAlignment="1">
      <alignment horizontal="right" vertical="center"/>
    </xf>
    <xf numFmtId="0" fontId="7" fillId="0" borderId="0" xfId="0" applyFont="1" applyAlignment="1">
      <alignment vertical="top"/>
    </xf>
    <xf numFmtId="0" fontId="7" fillId="0" borderId="0" xfId="0" applyFont="1" applyAlignment="1">
      <alignment vertical="top"/>
    </xf>
    <xf numFmtId="0" fontId="8" fillId="0" borderId="0" xfId="0" applyFont="1" applyAlignment="1">
      <alignment horizontal="justify" vertical="top"/>
    </xf>
    <xf numFmtId="0" fontId="13" fillId="0" borderId="0" xfId="0" applyFont="1" applyFill="1" applyAlignment="1">
      <alignment horizontal="justify" vertical="top"/>
    </xf>
    <xf numFmtId="0" fontId="7" fillId="0" borderId="0" xfId="0" applyFont="1" applyAlignment="1">
      <alignment horizontal="justify" vertical="center"/>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9" fillId="0" borderId="0" xfId="1"/>
    <xf numFmtId="0" fontId="9" fillId="0" borderId="0" xfId="1" applyAlignment="1">
      <alignment horizontal="center"/>
    </xf>
    <xf numFmtId="0" fontId="13" fillId="3" borderId="0" xfId="0" applyFont="1" applyFill="1" applyAlignment="1">
      <alignment horizontal="justify" vertical="top"/>
    </xf>
    <xf numFmtId="0" fontId="8" fillId="0" borderId="0" xfId="0" applyFont="1" applyFill="1" applyAlignment="1">
      <alignment vertical="top"/>
    </xf>
    <xf numFmtId="0" fontId="29" fillId="0" borderId="0" xfId="1" applyFont="1"/>
    <xf numFmtId="0" fontId="29" fillId="0" borderId="0" xfId="1" applyFont="1" applyAlignment="1">
      <alignment vertical="center"/>
    </xf>
    <xf numFmtId="0" fontId="40" fillId="0" borderId="0" xfId="1" applyFont="1" applyBorder="1" applyAlignment="1"/>
    <xf numFmtId="0" fontId="41" fillId="0" borderId="0" xfId="1" applyFont="1" applyBorder="1" applyAlignment="1"/>
    <xf numFmtId="0" fontId="38" fillId="3" borderId="39" xfId="1" applyFont="1" applyFill="1" applyBorder="1" applyAlignment="1">
      <alignment horizontal="center" wrapText="1"/>
    </xf>
    <xf numFmtId="0" fontId="38" fillId="3" borderId="28" xfId="1" applyFont="1" applyFill="1" applyBorder="1" applyAlignment="1">
      <alignment horizontal="center"/>
    </xf>
    <xf numFmtId="0" fontId="38" fillId="3" borderId="27" xfId="1" applyFont="1" applyFill="1" applyBorder="1" applyAlignment="1">
      <alignment horizontal="center" vertical="top" wrapText="1"/>
    </xf>
    <xf numFmtId="0" fontId="38" fillId="3" borderId="8" xfId="1" applyFont="1" applyFill="1" applyBorder="1" applyAlignment="1">
      <alignment horizontal="center" vertical="top"/>
    </xf>
    <xf numFmtId="0" fontId="38" fillId="3" borderId="32" xfId="1" applyFont="1" applyFill="1" applyBorder="1" applyAlignment="1">
      <alignment horizontal="center" vertical="center"/>
    </xf>
    <xf numFmtId="0" fontId="42" fillId="4" borderId="14" xfId="1" applyFont="1" applyFill="1" applyBorder="1" applyAlignment="1">
      <alignment horizontal="center" vertical="center"/>
    </xf>
    <xf numFmtId="0" fontId="42" fillId="4" borderId="9" xfId="1" applyFont="1" applyFill="1" applyBorder="1" applyAlignment="1">
      <alignment horizontal="center" vertical="center"/>
    </xf>
    <xf numFmtId="0" fontId="38" fillId="3" borderId="33" xfId="1" applyFont="1" applyFill="1" applyBorder="1" applyAlignment="1">
      <alignment horizontal="center" vertical="center"/>
    </xf>
    <xf numFmtId="0" fontId="38" fillId="3" borderId="14" xfId="1" applyFont="1" applyFill="1" applyBorder="1" applyAlignment="1">
      <alignment horizontal="center" vertical="center"/>
    </xf>
    <xf numFmtId="0" fontId="38" fillId="3" borderId="10" xfId="1" applyFont="1" applyFill="1" applyBorder="1" applyAlignment="1">
      <alignment horizontal="center" vertical="center"/>
    </xf>
    <xf numFmtId="0" fontId="29" fillId="0" borderId="0" xfId="1" applyFont="1" applyBorder="1" applyAlignment="1">
      <alignment vertical="center"/>
    </xf>
    <xf numFmtId="0" fontId="9" fillId="0" borderId="0" xfId="1" applyBorder="1" applyAlignment="1">
      <alignment vertical="center"/>
    </xf>
    <xf numFmtId="0" fontId="34" fillId="0" borderId="0" xfId="1" applyFont="1" applyFill="1" applyBorder="1" applyAlignment="1">
      <alignment horizontal="left" vertical="center"/>
    </xf>
    <xf numFmtId="0" fontId="9" fillId="0" borderId="0" xfId="1" applyFill="1" applyBorder="1" applyAlignment="1">
      <alignment vertical="center"/>
    </xf>
    <xf numFmtId="0" fontId="9" fillId="0" borderId="0" xfId="1" applyFill="1" applyAlignment="1">
      <alignment vertical="center"/>
    </xf>
    <xf numFmtId="0" fontId="13" fillId="0" borderId="0" xfId="1" applyFont="1" applyBorder="1" applyAlignment="1">
      <alignment horizontal="left" vertical="center"/>
    </xf>
    <xf numFmtId="171" fontId="7" fillId="0" borderId="0" xfId="0" applyNumberFormat="1" applyFont="1" applyFill="1" applyBorder="1" applyAlignment="1">
      <alignment horizontal="right" vertical="center"/>
    </xf>
    <xf numFmtId="0" fontId="9" fillId="0" borderId="0" xfId="1" applyFont="1" applyBorder="1" applyAlignment="1">
      <alignment vertical="center"/>
    </xf>
    <xf numFmtId="171" fontId="9" fillId="0" borderId="0" xfId="0" applyNumberFormat="1" applyFont="1" applyFill="1" applyBorder="1" applyAlignment="1">
      <alignment horizontal="right" vertical="center"/>
    </xf>
    <xf numFmtId="0" fontId="9" fillId="0" borderId="0" xfId="1" applyFont="1" applyAlignment="1">
      <alignment vertical="center"/>
    </xf>
    <xf numFmtId="171" fontId="20" fillId="5" borderId="0" xfId="0" applyNumberFormat="1" applyFont="1" applyFill="1" applyBorder="1" applyAlignment="1">
      <alignment horizontal="right"/>
    </xf>
    <xf numFmtId="0" fontId="19" fillId="0" borderId="0" xfId="1" applyFont="1" applyBorder="1" applyAlignment="1">
      <alignment horizontal="right" vertical="center"/>
    </xf>
    <xf numFmtId="4" fontId="19" fillId="0" borderId="0" xfId="1" applyNumberFormat="1" applyFont="1" applyFill="1" applyBorder="1" applyAlignment="1">
      <alignment vertical="center"/>
    </xf>
    <xf numFmtId="0" fontId="9" fillId="0" borderId="0" xfId="1" applyFont="1" applyBorder="1" applyAlignment="1">
      <alignment horizontal="center"/>
    </xf>
    <xf numFmtId="0" fontId="43" fillId="0" borderId="0" xfId="1" applyFont="1" applyBorder="1" applyAlignment="1">
      <alignment horizontal="left" vertical="top"/>
    </xf>
    <xf numFmtId="0" fontId="9" fillId="0" borderId="0" xfId="1" applyFont="1" applyBorder="1" applyAlignment="1">
      <alignment horizontal="left" vertical="top"/>
    </xf>
    <xf numFmtId="0" fontId="13" fillId="0" borderId="0" xfId="1" applyFont="1" applyBorder="1" applyAlignment="1">
      <alignment horizontal="left" vertical="top"/>
    </xf>
    <xf numFmtId="0" fontId="9" fillId="0" borderId="0" xfId="1" applyBorder="1"/>
    <xf numFmtId="0" fontId="9" fillId="0" borderId="0" xfId="1" applyFont="1" applyBorder="1" applyAlignment="1">
      <alignment horizontal="left"/>
    </xf>
    <xf numFmtId="0" fontId="9" fillId="0" borderId="0" xfId="1" applyFont="1" applyBorder="1"/>
    <xf numFmtId="0" fontId="9" fillId="0" borderId="0" xfId="1" applyFont="1" applyBorder="1" applyAlignment="1">
      <alignment horizontal="justify"/>
    </xf>
    <xf numFmtId="0" fontId="44" fillId="0" borderId="0" xfId="1" applyFont="1" applyBorder="1"/>
    <xf numFmtId="0" fontId="24" fillId="0" borderId="0" xfId="1" applyFont="1" applyBorder="1" applyAlignment="1">
      <alignment horizontal="center"/>
    </xf>
    <xf numFmtId="0" fontId="9" fillId="0" borderId="0" xfId="1" applyBorder="1" applyAlignment="1">
      <alignment horizontal="center"/>
    </xf>
    <xf numFmtId="0" fontId="13" fillId="0" borderId="0" xfId="1" applyFont="1" applyAlignment="1"/>
    <xf numFmtId="166" fontId="16" fillId="0" borderId="23" xfId="0" applyNumberFormat="1" applyFont="1" applyFill="1" applyBorder="1" applyAlignment="1">
      <alignment horizontal="justify" vertical="center"/>
    </xf>
    <xf numFmtId="0" fontId="23" fillId="0" borderId="25" xfId="1" applyFont="1" applyBorder="1" applyAlignment="1">
      <alignment horizontal="justify" vertical="center"/>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vertical="top"/>
    </xf>
    <xf numFmtId="0" fontId="7" fillId="0" borderId="0" xfId="0" applyFont="1" applyFill="1" applyAlignment="1">
      <alignment horizontal="justify" vertical="top"/>
    </xf>
    <xf numFmtId="0" fontId="36" fillId="0" borderId="22" xfId="1" applyFont="1" applyFill="1" applyBorder="1" applyAlignment="1">
      <alignment horizontal="center" vertical="center"/>
    </xf>
    <xf numFmtId="49" fontId="36" fillId="0" borderId="2" xfId="0" applyNumberFormat="1" applyFont="1" applyFill="1" applyBorder="1" applyAlignment="1">
      <alignment horizontal="justify" vertical="center"/>
    </xf>
    <xf numFmtId="49" fontId="36" fillId="0" borderId="2" xfId="0" applyNumberFormat="1" applyFont="1" applyFill="1" applyBorder="1" applyAlignment="1">
      <alignment horizontal="left" vertical="center"/>
    </xf>
    <xf numFmtId="0" fontId="38" fillId="3" borderId="19" xfId="1" applyFont="1" applyFill="1" applyBorder="1" applyAlignment="1">
      <alignment horizontal="center" vertical="center"/>
    </xf>
    <xf numFmtId="0" fontId="13" fillId="0" borderId="0" xfId="1" applyFont="1" applyAlignment="1">
      <alignment horizontal="center"/>
    </xf>
    <xf numFmtId="0" fontId="13" fillId="0" borderId="0" xfId="1" applyFont="1" applyBorder="1" applyAlignment="1">
      <alignment horizontal="center" vertical="top"/>
    </xf>
    <xf numFmtId="0" fontId="19" fillId="0" borderId="0" xfId="1" applyFont="1" applyBorder="1" applyAlignment="1">
      <alignment horizontal="center" vertical="center"/>
    </xf>
    <xf numFmtId="0" fontId="9" fillId="0" borderId="0" xfId="0" applyFont="1" applyFill="1" applyAlignment="1">
      <alignment horizontal="justify" vertical="top"/>
    </xf>
    <xf numFmtId="0" fontId="13" fillId="3"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9" fillId="0" borderId="0" xfId="0" applyFont="1" applyAlignment="1">
      <alignment horizontal="justify" vertical="top"/>
    </xf>
    <xf numFmtId="0" fontId="8" fillId="3" borderId="0" xfId="0" applyFont="1" applyFill="1" applyAlignment="1">
      <alignment horizontal="justify" vertical="top"/>
    </xf>
    <xf numFmtId="0" fontId="9" fillId="0" borderId="0" xfId="0" applyFont="1" applyFill="1" applyAlignment="1">
      <alignment horizontal="justify" vertical="top"/>
    </xf>
    <xf numFmtId="0" fontId="8" fillId="0" borderId="0" xfId="0" applyFont="1" applyAlignment="1">
      <alignment horizontal="justify" vertical="top"/>
    </xf>
    <xf numFmtId="0" fontId="10" fillId="2" borderId="0" xfId="0" applyFont="1" applyFill="1" applyAlignment="1">
      <alignment horizontal="justify" vertical="center"/>
    </xf>
    <xf numFmtId="0" fontId="10" fillId="0" borderId="0" xfId="0" applyFont="1" applyAlignment="1">
      <alignment horizontal="justify" vertical="top"/>
    </xf>
    <xf numFmtId="0" fontId="14" fillId="0" borderId="0" xfId="0" applyFont="1" applyAlignment="1">
      <alignment horizontal="justify" vertical="top"/>
    </xf>
    <xf numFmtId="0" fontId="13" fillId="0" borderId="0" xfId="0" applyFont="1" applyAlignment="1">
      <alignment horizontal="justify" vertical="top"/>
    </xf>
    <xf numFmtId="0" fontId="13" fillId="0" borderId="0" xfId="0" applyFont="1" applyAlignment="1">
      <alignment horizontal="justify" vertical="top" wrapText="1"/>
    </xf>
    <xf numFmtId="0" fontId="7" fillId="0" borderId="0" xfId="0" applyFont="1" applyAlignment="1">
      <alignment horizontal="left" vertical="top"/>
    </xf>
    <xf numFmtId="0" fontId="8" fillId="0" borderId="0" xfId="0" applyFont="1" applyAlignment="1">
      <alignment vertical="top"/>
    </xf>
    <xf numFmtId="0" fontId="13" fillId="0" borderId="0" xfId="0" applyFont="1" applyFill="1" applyAlignment="1">
      <alignment horizontal="justify" vertical="top"/>
    </xf>
    <xf numFmtId="0" fontId="7" fillId="0" borderId="0" xfId="0" applyFont="1" applyFill="1" applyAlignment="1">
      <alignment horizontal="justify" vertical="top"/>
    </xf>
    <xf numFmtId="0" fontId="7" fillId="0" borderId="0" xfId="0" applyFont="1" applyFill="1" applyAlignment="1">
      <alignment horizontal="justify" vertical="top" wrapText="1"/>
    </xf>
    <xf numFmtId="0" fontId="13" fillId="3" borderId="0" xfId="0" applyFont="1" applyFill="1" applyAlignment="1">
      <alignment horizontal="justify" vertical="top"/>
    </xf>
    <xf numFmtId="0" fontId="23" fillId="0" borderId="0" xfId="0" applyFont="1" applyAlignment="1">
      <alignment horizontal="center" vertical="top"/>
    </xf>
    <xf numFmtId="0" fontId="6" fillId="0" borderId="0" xfId="0" applyFont="1" applyAlignment="1">
      <alignment horizontal="center" vertical="top"/>
    </xf>
    <xf numFmtId="0" fontId="27" fillId="0" borderId="0" xfId="0" applyFont="1" applyAlignment="1">
      <alignment horizontal="center" vertical="top"/>
    </xf>
    <xf numFmtId="0" fontId="8" fillId="3" borderId="0" xfId="0" applyFont="1" applyFill="1" applyAlignment="1">
      <alignment horizontal="justify" vertical="center"/>
    </xf>
    <xf numFmtId="0" fontId="34" fillId="0" borderId="0" xfId="0" applyFont="1" applyFill="1" applyAlignment="1">
      <alignment horizontal="right" vertical="center"/>
    </xf>
    <xf numFmtId="49" fontId="5" fillId="0" borderId="0" xfId="0" applyNumberFormat="1" applyFont="1" applyAlignment="1">
      <alignment horizontal="center" vertical="top"/>
    </xf>
    <xf numFmtId="0" fontId="17" fillId="3" borderId="15" xfId="0" applyFont="1" applyFill="1" applyBorder="1" applyAlignment="1">
      <alignment horizontal="center" vertical="center"/>
    </xf>
    <xf numFmtId="0" fontId="17" fillId="3" borderId="20" xfId="0" applyFont="1" applyFill="1" applyBorder="1" applyAlignment="1">
      <alignment horizontal="center" vertical="center"/>
    </xf>
    <xf numFmtId="0" fontId="17" fillId="3" borderId="21" xfId="0" applyFont="1" applyFill="1" applyBorder="1" applyAlignment="1">
      <alignment horizontal="center" vertical="center"/>
    </xf>
    <xf numFmtId="0" fontId="4" fillId="0" borderId="13" xfId="0" applyFont="1" applyBorder="1" applyAlignment="1">
      <alignment horizontal="left" vertical="center"/>
    </xf>
    <xf numFmtId="0" fontId="4" fillId="0" borderId="25" xfId="0" applyFont="1" applyBorder="1" applyAlignment="1">
      <alignment horizontal="left" vertical="center"/>
    </xf>
    <xf numFmtId="0" fontId="4" fillId="0" borderId="10" xfId="0" applyFont="1" applyBorder="1" applyAlignment="1">
      <alignment horizontal="left" vertical="center"/>
    </xf>
    <xf numFmtId="0" fontId="31" fillId="2" borderId="0" xfId="0" applyFont="1" applyFill="1" applyAlignment="1">
      <alignment horizontal="justify" vertical="center"/>
    </xf>
    <xf numFmtId="0" fontId="24" fillId="0" borderId="3" xfId="1" applyFont="1" applyBorder="1" applyAlignment="1">
      <alignment horizontal="center" vertical="top"/>
    </xf>
    <xf numFmtId="0" fontId="20" fillId="0" borderId="0" xfId="1" applyFont="1" applyBorder="1" applyAlignment="1">
      <alignment horizontal="center"/>
    </xf>
    <xf numFmtId="0" fontId="9" fillId="0" borderId="0" xfId="1" applyFont="1" applyBorder="1"/>
    <xf numFmtId="0" fontId="16" fillId="0" borderId="5" xfId="1" applyFont="1" applyBorder="1" applyAlignment="1">
      <alignment horizontal="justify"/>
    </xf>
    <xf numFmtId="0" fontId="35" fillId="0" borderId="1" xfId="1" applyFont="1" applyBorder="1" applyAlignment="1">
      <alignment horizontal="left"/>
    </xf>
    <xf numFmtId="0" fontId="28" fillId="0" borderId="3" xfId="0" applyFont="1" applyBorder="1" applyAlignment="1">
      <alignment horizontal="center" vertical="center"/>
    </xf>
    <xf numFmtId="0" fontId="15" fillId="0" borderId="1" xfId="1" applyFont="1" applyBorder="1" applyAlignment="1">
      <alignment horizontal="center" vertical="top"/>
    </xf>
    <xf numFmtId="0" fontId="19" fillId="0" borderId="0" xfId="1" applyFont="1" applyAlignment="1">
      <alignment horizontal="left"/>
    </xf>
    <xf numFmtId="0" fontId="24" fillId="0" borderId="0" xfId="1" applyFont="1" applyBorder="1" applyAlignment="1">
      <alignment horizontal="center"/>
    </xf>
    <xf numFmtId="0" fontId="9" fillId="0" borderId="0" xfId="1" applyFont="1" applyBorder="1" applyAlignment="1">
      <alignment horizontal="justify" vertical="center" wrapText="1"/>
    </xf>
    <xf numFmtId="0" fontId="9" fillId="0" borderId="1" xfId="1" applyFont="1" applyBorder="1" applyAlignment="1">
      <alignment horizontal="left" vertical="top"/>
    </xf>
    <xf numFmtId="0" fontId="19" fillId="0" borderId="18" xfId="1" applyFont="1" applyFill="1" applyBorder="1" applyAlignment="1">
      <alignment horizontal="right" vertical="center"/>
    </xf>
    <xf numFmtId="0" fontId="19" fillId="0" borderId="5" xfId="1" applyFont="1" applyFill="1" applyBorder="1" applyAlignment="1">
      <alignment horizontal="right" vertical="center"/>
    </xf>
    <xf numFmtId="0" fontId="19" fillId="0" borderId="6" xfId="1" applyFont="1" applyFill="1" applyBorder="1" applyAlignment="1">
      <alignment horizontal="right" vertical="center"/>
    </xf>
    <xf numFmtId="0" fontId="19" fillId="0" borderId="13" xfId="1" applyFont="1" applyFill="1" applyBorder="1" applyAlignment="1">
      <alignment horizontal="right" vertical="center"/>
    </xf>
    <xf numFmtId="0" fontId="19" fillId="0" borderId="25" xfId="1" applyFont="1" applyFill="1" applyBorder="1" applyAlignment="1">
      <alignment horizontal="right" vertical="center"/>
    </xf>
    <xf numFmtId="0" fontId="19" fillId="0" borderId="14" xfId="1" applyFont="1" applyFill="1" applyBorder="1" applyAlignment="1">
      <alignment horizontal="right" vertical="center"/>
    </xf>
    <xf numFmtId="0" fontId="19" fillId="0" borderId="0" xfId="1" applyFont="1" applyBorder="1" applyAlignment="1">
      <alignment horizontal="left" vertical="center"/>
    </xf>
    <xf numFmtId="0" fontId="17" fillId="0" borderId="7" xfId="1" applyFont="1" applyFill="1" applyBorder="1" applyAlignment="1">
      <alignment horizontal="left" vertical="center"/>
    </xf>
    <xf numFmtId="0" fontId="36" fillId="0" borderId="35" xfId="1" applyFont="1" applyBorder="1" applyAlignment="1">
      <alignment horizontal="left"/>
    </xf>
    <xf numFmtId="0" fontId="16" fillId="0" borderId="36" xfId="1" applyFont="1" applyBorder="1" applyAlignment="1">
      <alignment horizontal="justify"/>
    </xf>
    <xf numFmtId="0" fontId="36" fillId="0" borderId="0" xfId="1" applyFont="1" applyAlignment="1">
      <alignment horizontal="left"/>
    </xf>
    <xf numFmtId="0" fontId="42" fillId="4" borderId="30" xfId="1" applyFont="1" applyFill="1" applyBorder="1" applyAlignment="1">
      <alignment horizontal="center" vertical="center"/>
    </xf>
    <xf numFmtId="0" fontId="42" fillId="4" borderId="4" xfId="1" applyFont="1" applyFill="1" applyBorder="1" applyAlignment="1">
      <alignment horizontal="center" vertical="center"/>
    </xf>
    <xf numFmtId="0" fontId="38" fillId="4" borderId="29" xfId="1" applyFont="1" applyFill="1" applyBorder="1" applyAlignment="1">
      <alignment horizontal="center" wrapText="1" readingOrder="1"/>
    </xf>
    <xf numFmtId="0" fontId="38" fillId="4" borderId="30" xfId="1" applyFont="1" applyFill="1" applyBorder="1" applyAlignment="1">
      <alignment horizontal="center" wrapText="1" readingOrder="1"/>
    </xf>
    <xf numFmtId="0" fontId="38" fillId="3" borderId="28" xfId="1" applyFont="1" applyFill="1" applyBorder="1" applyAlignment="1">
      <alignment horizontal="center" vertical="center"/>
    </xf>
    <xf numFmtId="0" fontId="38" fillId="3" borderId="8" xfId="1" applyFont="1" applyFill="1" applyBorder="1" applyAlignment="1">
      <alignment horizontal="center" vertical="center"/>
    </xf>
    <xf numFmtId="0" fontId="38" fillId="3" borderId="40" xfId="1" applyFont="1" applyFill="1" applyBorder="1" applyAlignment="1">
      <alignment horizontal="center" vertical="center"/>
    </xf>
    <xf numFmtId="0" fontId="38" fillId="3" borderId="41" xfId="1" applyFont="1" applyFill="1" applyBorder="1" applyAlignment="1">
      <alignment horizontal="center" vertical="center"/>
    </xf>
    <xf numFmtId="0" fontId="38" fillId="4" borderId="31" xfId="1" applyFont="1" applyFill="1" applyBorder="1" applyAlignment="1">
      <alignment horizontal="center" vertical="top" wrapText="1" readingOrder="1"/>
    </xf>
    <xf numFmtId="0" fontId="38" fillId="4" borderId="4" xfId="1" applyFont="1" applyFill="1" applyBorder="1" applyAlignment="1">
      <alignment horizontal="center" vertical="top" wrapText="1" readingOrder="1"/>
    </xf>
    <xf numFmtId="0" fontId="38" fillId="3" borderId="37" xfId="1" applyFont="1" applyFill="1" applyBorder="1" applyAlignment="1">
      <alignment horizontal="center" vertical="center"/>
    </xf>
    <xf numFmtId="0" fontId="38" fillId="3" borderId="19" xfId="1" applyFont="1" applyFill="1" applyBorder="1" applyAlignment="1">
      <alignment horizontal="center" vertical="center"/>
    </xf>
    <xf numFmtId="0" fontId="13" fillId="3" borderId="16" xfId="1" applyFont="1" applyFill="1" applyBorder="1" applyAlignment="1">
      <alignment horizontal="justify" vertical="center"/>
    </xf>
    <xf numFmtId="0" fontId="13" fillId="3" borderId="17" xfId="1" applyFont="1" applyFill="1" applyBorder="1" applyAlignment="1">
      <alignment horizontal="justify" vertical="center"/>
    </xf>
    <xf numFmtId="0" fontId="23" fillId="0" borderId="34" xfId="1" applyFont="1" applyBorder="1" applyAlignment="1">
      <alignment horizontal="justify" vertical="center"/>
    </xf>
    <xf numFmtId="0" fontId="23" fillId="0" borderId="26" xfId="1" applyFont="1" applyBorder="1" applyAlignment="1">
      <alignment horizontal="justify" vertical="center"/>
    </xf>
    <xf numFmtId="0" fontId="23" fillId="0" borderId="11" xfId="1" applyFont="1" applyBorder="1" applyAlignment="1">
      <alignment horizontal="justify" vertical="center"/>
    </xf>
    <xf numFmtId="0" fontId="13" fillId="3" borderId="13" xfId="1" applyFont="1" applyFill="1" applyBorder="1" applyAlignment="1">
      <alignment horizontal="justify" vertical="center"/>
    </xf>
    <xf numFmtId="0" fontId="13" fillId="3" borderId="14" xfId="1" applyFont="1" applyFill="1" applyBorder="1" applyAlignment="1">
      <alignment horizontal="justify" vertical="center"/>
    </xf>
    <xf numFmtId="0" fontId="39" fillId="3" borderId="24" xfId="1" applyFont="1" applyFill="1" applyBorder="1" applyAlignment="1">
      <alignment horizontal="justify" vertical="center"/>
    </xf>
    <xf numFmtId="0" fontId="39" fillId="3" borderId="1" xfId="1" applyFont="1" applyFill="1" applyBorder="1" applyAlignment="1">
      <alignment horizontal="justify" vertical="center"/>
    </xf>
    <xf numFmtId="0" fontId="39" fillId="3" borderId="41" xfId="1" applyFont="1" applyFill="1" applyBorder="1" applyAlignment="1">
      <alignment horizontal="justify" vertical="center"/>
    </xf>
    <xf numFmtId="0" fontId="9" fillId="0" borderId="0" xfId="0" applyFont="1" applyAlignment="1">
      <alignment vertical="top"/>
    </xf>
    <xf numFmtId="0" fontId="48" fillId="0" borderId="0" xfId="0" applyFont="1" applyFill="1" applyAlignment="1">
      <alignment horizontal="justify" vertical="center"/>
    </xf>
    <xf numFmtId="0" fontId="47" fillId="0" borderId="0" xfId="0" applyFont="1" applyAlignment="1">
      <alignment vertical="top"/>
    </xf>
    <xf numFmtId="0" fontId="48" fillId="0" borderId="0" xfId="0" applyFont="1" applyFill="1" applyAlignment="1">
      <alignment horizontal="justify"/>
    </xf>
    <xf numFmtId="0" fontId="48" fillId="0" borderId="0" xfId="0" applyFont="1" applyFill="1" applyAlignment="1">
      <alignment horizontal="justify" vertical="top"/>
    </xf>
    <xf numFmtId="0" fontId="48" fillId="0" borderId="0" xfId="0" applyFont="1" applyFill="1" applyAlignment="1">
      <alignment vertical="top"/>
    </xf>
    <xf numFmtId="0" fontId="47" fillId="0" borderId="0" xfId="0" applyFont="1" applyFill="1" applyAlignment="1">
      <alignment horizontal="justify" vertical="top"/>
    </xf>
    <xf numFmtId="0" fontId="49" fillId="0" borderId="0" xfId="0" applyFont="1" applyFill="1" applyAlignment="1">
      <alignment horizontal="justify" vertical="top"/>
    </xf>
    <xf numFmtId="0" fontId="49" fillId="0" borderId="0" xfId="0" applyFont="1" applyFill="1" applyAlignment="1">
      <alignment horizontal="justify" vertical="center"/>
    </xf>
    <xf numFmtId="0" fontId="47" fillId="0" borderId="0" xfId="0" applyFont="1" applyAlignment="1">
      <alignment horizontal="justify" vertical="top"/>
    </xf>
    <xf numFmtId="0" fontId="48" fillId="0" borderId="0" xfId="0" applyFont="1" applyAlignment="1">
      <alignment horizontal="justify" vertical="top"/>
    </xf>
    <xf numFmtId="0" fontId="48" fillId="0" borderId="0" xfId="0" applyFont="1" applyAlignment="1">
      <alignment vertical="top"/>
    </xf>
    <xf numFmtId="0" fontId="49" fillId="0" borderId="0" xfId="0" applyFont="1" applyAlignment="1">
      <alignment horizontal="justify" vertical="center"/>
    </xf>
    <xf numFmtId="0" fontId="49" fillId="0" borderId="0" xfId="0" applyFont="1" applyAlignment="1">
      <alignment horizontal="justify" vertical="top"/>
    </xf>
    <xf numFmtId="0" fontId="50" fillId="0" borderId="0" xfId="0" applyFont="1" applyAlignment="1">
      <alignment vertical="top"/>
    </xf>
    <xf numFmtId="0" fontId="50" fillId="0" borderId="0" xfId="0" applyFont="1" applyAlignment="1">
      <alignment vertical="top" wrapText="1"/>
    </xf>
    <xf numFmtId="0" fontId="50" fillId="0" borderId="0" xfId="0" applyFont="1" applyFill="1" applyAlignment="1">
      <alignment vertical="top"/>
    </xf>
    <xf numFmtId="0" fontId="49" fillId="0" borderId="0" xfId="0" applyFont="1" applyAlignment="1">
      <alignment vertical="top"/>
    </xf>
    <xf numFmtId="0" fontId="9" fillId="0" borderId="0" xfId="0" applyFont="1" applyFill="1" applyAlignment="1">
      <alignment horizontal="justify" vertical="center"/>
    </xf>
    <xf numFmtId="0" fontId="9" fillId="0" borderId="0" xfId="0" applyFont="1" applyFill="1" applyAlignment="1">
      <alignment horizontal="justify" vertical="top" wrapText="1"/>
    </xf>
    <xf numFmtId="0" fontId="9" fillId="0" borderId="0" xfId="0" applyFont="1" applyFill="1" applyAlignment="1">
      <alignment horizontal="justify" vertical="center"/>
    </xf>
    <xf numFmtId="0" fontId="9" fillId="0" borderId="0" xfId="0" applyFont="1" applyFill="1" applyAlignment="1">
      <alignment horizontal="right" vertical="center"/>
    </xf>
    <xf numFmtId="0" fontId="9" fillId="0" borderId="0" xfId="0" applyFont="1" applyFill="1" applyAlignment="1">
      <alignment horizontal="justify" vertical="center" wrapText="1"/>
    </xf>
    <xf numFmtId="0" fontId="9" fillId="0" borderId="0" xfId="0" applyFont="1" applyAlignment="1">
      <alignment vertical="top"/>
    </xf>
    <xf numFmtId="0" fontId="9" fillId="0" borderId="0" xfId="0" applyFont="1" applyFill="1" applyAlignment="1">
      <alignment vertical="top"/>
    </xf>
    <xf numFmtId="0" fontId="9" fillId="0" borderId="0" xfId="0" applyFont="1" applyFill="1" applyAlignment="1">
      <alignment horizontal="right" vertical="top"/>
    </xf>
    <xf numFmtId="0" fontId="13" fillId="0" borderId="0" xfId="0" applyFont="1" applyFill="1" applyAlignment="1">
      <alignment horizontal="right" vertical="top"/>
    </xf>
    <xf numFmtId="16" fontId="13" fillId="0" borderId="0" xfId="0" applyNumberFormat="1" applyFont="1" applyAlignment="1">
      <alignment horizontal="right" vertical="top"/>
    </xf>
    <xf numFmtId="0" fontId="13" fillId="0" borderId="0" xfId="0" applyFont="1" applyAlignment="1">
      <alignment horizontal="right" vertical="top"/>
    </xf>
    <xf numFmtId="0" fontId="6" fillId="0" borderId="0" xfId="0" applyFont="1" applyFill="1" applyAlignment="1">
      <alignment horizontal="justify" vertical="top"/>
    </xf>
    <xf numFmtId="0" fontId="9" fillId="0" borderId="0" xfId="0" applyFont="1" applyFill="1" applyAlignment="1">
      <alignment vertical="top"/>
    </xf>
    <xf numFmtId="0" fontId="46" fillId="0" borderId="42" xfId="1" applyNumberFormat="1" applyFont="1" applyFill="1" applyBorder="1" applyAlignment="1">
      <alignment horizontal="justify" vertical="center"/>
    </xf>
    <xf numFmtId="0" fontId="46" fillId="0" borderId="38" xfId="1" applyNumberFormat="1" applyFont="1" applyFill="1" applyBorder="1" applyAlignment="1">
      <alignment horizontal="justify" vertical="center"/>
    </xf>
    <xf numFmtId="49" fontId="45" fillId="0" borderId="32" xfId="0" applyNumberFormat="1" applyFont="1" applyBorder="1" applyAlignment="1">
      <alignment horizontal="right" vertical="center"/>
    </xf>
    <xf numFmtId="49" fontId="36" fillId="0" borderId="33" xfId="0" applyNumberFormat="1" applyFont="1" applyBorder="1" applyAlignment="1">
      <alignment horizontal="right" vertical="center"/>
    </xf>
    <xf numFmtId="0" fontId="38" fillId="0" borderId="19" xfId="1" applyFont="1" applyBorder="1" applyAlignment="1">
      <alignment horizontal="justify" vertical="center"/>
    </xf>
    <xf numFmtId="0" fontId="36" fillId="0" borderId="22" xfId="1" applyFont="1" applyFill="1" applyBorder="1" applyAlignment="1">
      <alignment horizontal="center" vertical="center"/>
    </xf>
    <xf numFmtId="49" fontId="36" fillId="0" borderId="2" xfId="0" applyNumberFormat="1" applyFont="1" applyFill="1" applyBorder="1" applyAlignment="1">
      <alignment horizontal="justify" vertical="center"/>
    </xf>
    <xf numFmtId="49" fontId="36" fillId="0" borderId="2" xfId="0" applyNumberFormat="1" applyFont="1" applyFill="1" applyBorder="1" applyAlignment="1">
      <alignment horizontal="center" vertical="center"/>
    </xf>
    <xf numFmtId="171" fontId="9" fillId="0" borderId="8" xfId="0" applyNumberFormat="1" applyFont="1" applyFill="1" applyBorder="1" applyAlignment="1">
      <alignment horizontal="right" vertical="center"/>
    </xf>
    <xf numFmtId="171" fontId="9" fillId="0" borderId="2" xfId="0" applyNumberFormat="1" applyFont="1" applyFill="1" applyBorder="1" applyAlignment="1">
      <alignment horizontal="right" vertical="center"/>
    </xf>
    <xf numFmtId="49" fontId="36" fillId="0" borderId="2" xfId="0" applyNumberFormat="1" applyFont="1" applyFill="1" applyBorder="1" applyAlignment="1">
      <alignment horizontal="center" vertical="center"/>
    </xf>
    <xf numFmtId="49" fontId="36" fillId="0" borderId="2" xfId="0" applyNumberFormat="1" applyFont="1" applyFill="1" applyBorder="1" applyAlignment="1">
      <alignment horizontal="left" vertical="center"/>
    </xf>
    <xf numFmtId="0" fontId="31" fillId="0" borderId="0" xfId="1" applyFont="1" applyFill="1" applyBorder="1" applyAlignment="1">
      <alignment horizontal="left" vertical="center"/>
    </xf>
    <xf numFmtId="0" fontId="10" fillId="0" borderId="0" xfId="1" applyFont="1" applyFill="1" applyBorder="1" applyAlignment="1">
      <alignment vertical="center"/>
    </xf>
    <xf numFmtId="0" fontId="12" fillId="0" borderId="0" xfId="1" applyFont="1" applyFill="1" applyAlignment="1">
      <alignment vertical="center"/>
    </xf>
    <xf numFmtId="0" fontId="9" fillId="0" borderId="0" xfId="1" applyFont="1" applyFill="1" applyAlignment="1">
      <alignment vertical="center"/>
    </xf>
    <xf numFmtId="0" fontId="34" fillId="0" borderId="0" xfId="1" applyFont="1" applyFill="1" applyBorder="1" applyAlignment="1">
      <alignment vertical="center"/>
    </xf>
    <xf numFmtId="3" fontId="12" fillId="0" borderId="0" xfId="1" applyNumberFormat="1" applyFont="1" applyFill="1" applyBorder="1" applyAlignment="1">
      <alignment vertical="center"/>
    </xf>
    <xf numFmtId="3" fontId="9" fillId="0" borderId="0" xfId="1" applyNumberFormat="1" applyFont="1" applyFill="1" applyBorder="1" applyAlignment="1">
      <alignment vertical="center"/>
    </xf>
    <xf numFmtId="0" fontId="9" fillId="0" borderId="0" xfId="1" applyFont="1" applyFill="1" applyBorder="1" applyAlignment="1">
      <alignment vertical="center"/>
    </xf>
    <xf numFmtId="0" fontId="12" fillId="0" borderId="0" xfId="1" applyFont="1" applyFill="1" applyBorder="1" applyAlignment="1">
      <alignment vertical="center"/>
    </xf>
    <xf numFmtId="4" fontId="12" fillId="0" borderId="0" xfId="1" applyNumberFormat="1" applyFont="1" applyFill="1" applyBorder="1" applyAlignment="1">
      <alignment vertical="center"/>
    </xf>
    <xf numFmtId="4" fontId="31" fillId="0" borderId="0" xfId="1" applyNumberFormat="1" applyFont="1" applyFill="1" applyBorder="1" applyAlignment="1">
      <alignment vertical="center"/>
    </xf>
    <xf numFmtId="0" fontId="31" fillId="0" borderId="0" xfId="0" applyFont="1" applyFill="1" applyAlignment="1">
      <alignment horizontal="justify" vertical="center"/>
    </xf>
    <xf numFmtId="0" fontId="19" fillId="0" borderId="16" xfId="1" applyFont="1" applyFill="1" applyBorder="1" applyAlignment="1">
      <alignment horizontal="right" vertical="center"/>
    </xf>
    <xf numFmtId="0" fontId="19" fillId="0" borderId="26" xfId="1" applyFont="1" applyFill="1" applyBorder="1" applyAlignment="1">
      <alignment horizontal="right" vertical="center"/>
    </xf>
    <xf numFmtId="0" fontId="19" fillId="0" borderId="17" xfId="1" applyFont="1" applyFill="1" applyBorder="1" applyAlignment="1">
      <alignment horizontal="right" vertical="center"/>
    </xf>
    <xf numFmtId="0" fontId="9" fillId="0" borderId="0" xfId="1" applyFont="1" applyFill="1" applyBorder="1" applyAlignment="1">
      <alignment horizontal="justify" vertical="center"/>
    </xf>
    <xf numFmtId="166" fontId="13" fillId="0" borderId="11" xfId="1" applyNumberFormat="1" applyFont="1" applyFill="1" applyBorder="1" applyAlignment="1">
      <alignment vertical="center"/>
    </xf>
    <xf numFmtId="166" fontId="13" fillId="0" borderId="12" xfId="1" applyNumberFormat="1" applyFont="1" applyFill="1" applyBorder="1" applyAlignment="1">
      <alignment vertical="center"/>
    </xf>
    <xf numFmtId="166" fontId="19" fillId="0" borderId="38" xfId="1" applyNumberFormat="1" applyFont="1" applyFill="1" applyBorder="1" applyAlignment="1">
      <alignment vertical="center"/>
    </xf>
    <xf numFmtId="173" fontId="13" fillId="0" borderId="33" xfId="0" applyNumberFormat="1" applyFont="1" applyFill="1" applyBorder="1" applyAlignment="1">
      <alignment horizontal="right" vertical="center"/>
    </xf>
    <xf numFmtId="172" fontId="9" fillId="0" borderId="2" xfId="1" applyNumberFormat="1" applyFont="1" applyFill="1" applyBorder="1" applyAlignment="1">
      <alignment horizontal="center" vertical="center"/>
    </xf>
    <xf numFmtId="166" fontId="9" fillId="0" borderId="23" xfId="1" applyNumberFormat="1" applyFont="1" applyFill="1" applyBorder="1" applyAlignment="1">
      <alignment vertical="center"/>
    </xf>
    <xf numFmtId="172" fontId="9" fillId="0" borderId="19" xfId="1" applyNumberFormat="1" applyFont="1" applyFill="1" applyBorder="1" applyAlignment="1">
      <alignment horizontal="center" vertical="center"/>
    </xf>
  </cellXfs>
  <cellStyles count="14">
    <cellStyle name="Comma [0]_21 - Analiza 1.-16. - vodovod naselja Viletinec" xfId="2"/>
    <cellStyle name="Comma 2" xfId="9"/>
    <cellStyle name="Comma 2 3" xfId="10"/>
    <cellStyle name="Comma 3" xfId="11"/>
    <cellStyle name="Comma_21 - Analiza 1.-16. - vodovod naselja Viletinec" xfId="3"/>
    <cellStyle name="Currency [0]_21 - Analiza 1.-16. - vodovod naselja Viletinec" xfId="4"/>
    <cellStyle name="Currency_21 - Analiza 1.-16. - vodovod naselja Viletinec" xfId="5"/>
    <cellStyle name="Normal 11" xfId="12"/>
    <cellStyle name="Normal_21 - Analiza 1.-16. - vodovod naselja Viletinec" xfId="6"/>
    <cellStyle name="Normalno" xfId="0" builtinId="0"/>
    <cellStyle name="Normalno 2" xfId="1"/>
    <cellStyle name="Normalno 3" xfId="7"/>
    <cellStyle name="Normalno 3 2" xfId="8"/>
    <cellStyle name="Zarez 2" xfId="13"/>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a:extLst>
            <a:ext uri="{FF2B5EF4-FFF2-40B4-BE49-F238E27FC236}">
              <a16:creationId xmlns=""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2"/>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201" customWidth="1"/>
    <col min="14" max="14" width="7.7109375" style="1" customWidth="1"/>
    <col min="15" max="15" width="47.5703125" style="1" customWidth="1"/>
    <col min="16" max="16384" width="9.140625" style="1"/>
  </cols>
  <sheetData>
    <row r="1" spans="1:15" s="6" customFormat="1" ht="12.75" customHeight="1">
      <c r="M1" s="131" t="s">
        <v>124</v>
      </c>
    </row>
    <row r="2" spans="1:15" s="6" customFormat="1" ht="12.75" customHeight="1">
      <c r="M2" s="131"/>
    </row>
    <row r="3" spans="1:15" s="6" customFormat="1" ht="12.75" customHeight="1">
      <c r="M3" s="131"/>
    </row>
    <row r="4" spans="1:15" s="6" customFormat="1" ht="12.75" customHeight="1">
      <c r="M4" s="131"/>
    </row>
    <row r="5" spans="1:15" s="6" customFormat="1" ht="9.9499999999999993" customHeight="1">
      <c r="B5" s="52"/>
      <c r="C5" s="52"/>
      <c r="D5" s="52"/>
      <c r="E5" s="52"/>
      <c r="F5" s="52"/>
      <c r="G5" s="52"/>
      <c r="H5" s="52"/>
      <c r="I5" s="52"/>
      <c r="J5" s="52"/>
      <c r="K5" s="52"/>
      <c r="M5" s="131"/>
    </row>
    <row r="6" spans="1:15" s="28" customFormat="1" ht="12" customHeight="1">
      <c r="B6" s="52"/>
      <c r="C6" s="52"/>
      <c r="D6" s="52"/>
      <c r="E6" s="57"/>
      <c r="F6" s="57"/>
      <c r="G6" s="57"/>
      <c r="H6" s="57"/>
      <c r="I6" s="57"/>
      <c r="J6" s="57"/>
      <c r="K6" s="43"/>
      <c r="M6" s="200"/>
    </row>
    <row r="7" spans="1:15" s="48" customFormat="1" ht="12" customHeight="1">
      <c r="B7" s="52"/>
      <c r="C7" s="52"/>
      <c r="D7" s="52"/>
      <c r="E7" s="52"/>
      <c r="F7" s="52"/>
      <c r="G7" s="52"/>
      <c r="H7" s="52"/>
      <c r="I7" s="52"/>
      <c r="J7" s="52"/>
      <c r="K7" s="58"/>
      <c r="M7" s="200"/>
    </row>
    <row r="8" spans="1:15" ht="15.95" customHeight="1">
      <c r="A8" s="142" t="s">
        <v>139</v>
      </c>
      <c r="B8" s="142"/>
      <c r="C8" s="142"/>
      <c r="D8" s="142"/>
      <c r="E8" s="142"/>
      <c r="F8" s="142"/>
      <c r="G8" s="142"/>
      <c r="H8" s="142"/>
      <c r="I8" s="142"/>
      <c r="J8" s="142"/>
      <c r="K8" s="142"/>
      <c r="M8" s="200"/>
    </row>
    <row r="9" spans="1:15" ht="3" customHeight="1">
      <c r="A9" s="143"/>
      <c r="B9" s="143"/>
      <c r="C9" s="143"/>
      <c r="D9" s="143"/>
      <c r="E9" s="143"/>
      <c r="F9" s="143"/>
      <c r="G9" s="143"/>
      <c r="H9" s="143"/>
      <c r="I9" s="143"/>
      <c r="J9" s="143"/>
      <c r="K9" s="143"/>
      <c r="M9" s="200"/>
    </row>
    <row r="10" spans="1:15" ht="15.95" customHeight="1">
      <c r="A10" s="144" t="s">
        <v>274</v>
      </c>
      <c r="B10" s="144"/>
      <c r="C10" s="144"/>
      <c r="D10" s="144"/>
      <c r="E10" s="144"/>
      <c r="F10" s="144"/>
      <c r="G10" s="144"/>
      <c r="H10" s="144"/>
      <c r="I10" s="144"/>
      <c r="J10" s="144"/>
      <c r="K10" s="144"/>
      <c r="M10" s="200"/>
    </row>
    <row r="11" spans="1:15" ht="3" customHeight="1">
      <c r="A11" s="143"/>
      <c r="B11" s="143"/>
      <c r="C11" s="143"/>
      <c r="D11" s="143"/>
      <c r="E11" s="143"/>
      <c r="F11" s="143"/>
      <c r="G11" s="143"/>
      <c r="H11" s="143"/>
      <c r="I11" s="143"/>
      <c r="J11" s="143"/>
      <c r="K11" s="143"/>
    </row>
    <row r="12" spans="1:15" ht="15.95" customHeight="1">
      <c r="A12" s="147" t="s">
        <v>144</v>
      </c>
      <c r="B12" s="147"/>
      <c r="C12" s="147"/>
      <c r="D12" s="147"/>
      <c r="E12" s="147"/>
      <c r="F12" s="147"/>
      <c r="G12" s="147"/>
      <c r="H12" s="147"/>
      <c r="I12" s="147"/>
      <c r="J12" s="147"/>
      <c r="K12" s="147"/>
      <c r="M12" s="202" t="s">
        <v>145</v>
      </c>
      <c r="O12" s="37"/>
    </row>
    <row r="13" spans="1:15" ht="9.9499999999999993" customHeight="1">
      <c r="A13" s="146"/>
      <c r="B13" s="146"/>
      <c r="C13" s="146"/>
      <c r="D13" s="146"/>
      <c r="E13" s="146"/>
      <c r="F13" s="146"/>
      <c r="G13" s="146"/>
      <c r="H13" s="146"/>
      <c r="I13" s="146"/>
      <c r="J13" s="146"/>
      <c r="K13" s="146"/>
      <c r="M13" s="203" t="s">
        <v>144</v>
      </c>
    </row>
    <row r="14" spans="1:15" ht="9.9499999999999993" customHeight="1">
      <c r="A14" s="126"/>
      <c r="B14" s="126"/>
      <c r="C14" s="126"/>
      <c r="D14" s="126"/>
      <c r="E14" s="126"/>
      <c r="F14" s="126"/>
      <c r="G14" s="126"/>
      <c r="H14" s="126"/>
      <c r="I14" s="126"/>
      <c r="J14" s="126"/>
      <c r="K14" s="126"/>
      <c r="M14" s="204" t="s">
        <v>275</v>
      </c>
    </row>
    <row r="15" spans="1:15" s="15" customFormat="1" ht="12.75" customHeight="1">
      <c r="A15" s="125" t="s">
        <v>104</v>
      </c>
      <c r="B15" s="125"/>
      <c r="C15" s="125"/>
      <c r="D15" s="125"/>
      <c r="E15" s="125"/>
      <c r="F15" s="125"/>
      <c r="G15" s="125"/>
      <c r="H15" s="125"/>
      <c r="I15" s="125"/>
      <c r="J15" s="125"/>
      <c r="K15" s="125"/>
      <c r="M15" s="203" t="s">
        <v>274</v>
      </c>
      <c r="O15" s="39"/>
    </row>
    <row r="16" spans="1:15" s="14" customFormat="1" ht="5.0999999999999996" customHeight="1">
      <c r="A16" s="125"/>
      <c r="B16" s="125"/>
      <c r="C16" s="125"/>
      <c r="D16" s="125"/>
      <c r="E16" s="125"/>
      <c r="F16" s="125"/>
      <c r="G16" s="125"/>
      <c r="H16" s="125"/>
      <c r="I16" s="125"/>
      <c r="J16" s="125"/>
      <c r="K16" s="125"/>
      <c r="M16" s="205"/>
      <c r="O16" s="17"/>
    </row>
    <row r="17" spans="1:15" s="15" customFormat="1" ht="39.75" customHeight="1">
      <c r="A17" s="127" t="s">
        <v>133</v>
      </c>
      <c r="B17" s="127"/>
      <c r="C17" s="127"/>
      <c r="D17" s="127"/>
      <c r="E17" s="127"/>
      <c r="F17" s="127"/>
      <c r="G17" s="127"/>
      <c r="H17" s="127"/>
      <c r="I17" s="127"/>
      <c r="J17" s="127"/>
      <c r="K17" s="127"/>
      <c r="M17" s="206"/>
      <c r="O17" s="62"/>
    </row>
    <row r="18" spans="1:15" s="15" customFormat="1" ht="12.75" customHeight="1">
      <c r="A18" s="126"/>
      <c r="B18" s="126"/>
      <c r="C18" s="126"/>
      <c r="D18" s="126"/>
      <c r="E18" s="126"/>
      <c r="F18" s="126"/>
      <c r="G18" s="126"/>
      <c r="H18" s="126"/>
      <c r="I18" s="126"/>
      <c r="J18" s="126"/>
      <c r="K18" s="126"/>
      <c r="M18" s="204"/>
    </row>
    <row r="19" spans="1:15" s="53" customFormat="1" ht="12.75" customHeight="1">
      <c r="A19" s="54" t="s">
        <v>0</v>
      </c>
      <c r="B19" s="145" t="s">
        <v>42</v>
      </c>
      <c r="C19" s="145"/>
      <c r="D19" s="145"/>
      <c r="E19" s="145"/>
      <c r="F19" s="145"/>
      <c r="G19" s="145"/>
      <c r="H19" s="145"/>
      <c r="I19" s="145"/>
      <c r="J19" s="145"/>
      <c r="K19" s="145"/>
      <c r="M19" s="207"/>
    </row>
    <row r="20" spans="1:15" s="3" customFormat="1" ht="5.0999999999999996" customHeight="1">
      <c r="A20" s="125"/>
      <c r="B20" s="125"/>
      <c r="C20" s="125"/>
      <c r="D20" s="125"/>
      <c r="E20" s="125"/>
      <c r="F20" s="125"/>
      <c r="G20" s="125"/>
      <c r="H20" s="125"/>
      <c r="I20" s="125"/>
      <c r="J20" s="125"/>
      <c r="K20" s="125"/>
      <c r="M20" s="205"/>
    </row>
    <row r="21" spans="1:15" s="3" customFormat="1" ht="12.75" customHeight="1">
      <c r="A21" s="125" t="s">
        <v>263</v>
      </c>
      <c r="B21" s="125"/>
      <c r="C21" s="125"/>
      <c r="D21" s="125"/>
      <c r="E21" s="125"/>
      <c r="F21" s="125"/>
      <c r="G21" s="125"/>
      <c r="H21" s="125"/>
      <c r="I21" s="125"/>
      <c r="J21" s="125"/>
      <c r="K21" s="125"/>
      <c r="M21" s="203" t="s">
        <v>146</v>
      </c>
    </row>
    <row r="22" spans="1:15" s="16" customFormat="1" ht="12.75" customHeight="1">
      <c r="A22" s="130" t="str">
        <f>M12</f>
        <v>Godišnja nabava električne energije (opskrba), za IVKOM–VODE d.o.o., Ivanec.</v>
      </c>
      <c r="B22" s="130"/>
      <c r="C22" s="130"/>
      <c r="D22" s="130"/>
      <c r="E22" s="130"/>
      <c r="F22" s="130"/>
      <c r="G22" s="130"/>
      <c r="H22" s="130"/>
      <c r="I22" s="130"/>
      <c r="J22" s="130"/>
      <c r="K22" s="130"/>
      <c r="M22" s="206"/>
    </row>
    <row r="23" spans="1:15" s="50" customFormat="1" ht="5.0999999999999996" customHeight="1">
      <c r="A23" s="125"/>
      <c r="B23" s="125"/>
      <c r="C23" s="125"/>
      <c r="D23" s="125"/>
      <c r="E23" s="125"/>
      <c r="F23" s="125"/>
      <c r="G23" s="125"/>
      <c r="H23" s="125"/>
      <c r="I23" s="125"/>
      <c r="J23" s="125"/>
      <c r="K23" s="125"/>
      <c r="M23" s="208"/>
    </row>
    <row r="24" spans="1:15" s="50" customFormat="1" ht="12.75" customHeight="1">
      <c r="A24" s="127" t="s">
        <v>131</v>
      </c>
      <c r="B24" s="127"/>
      <c r="C24" s="127"/>
      <c r="D24" s="127"/>
      <c r="E24" s="127"/>
      <c r="F24" s="127"/>
      <c r="G24" s="127"/>
      <c r="H24" s="127"/>
      <c r="I24" s="127"/>
      <c r="J24" s="127"/>
      <c r="K24" s="127"/>
      <c r="M24" s="209"/>
    </row>
    <row r="25" spans="1:15" s="51" customFormat="1" ht="38.1" customHeight="1">
      <c r="A25" s="127" t="s">
        <v>134</v>
      </c>
      <c r="B25" s="127"/>
      <c r="C25" s="127"/>
      <c r="D25" s="127"/>
      <c r="E25" s="127"/>
      <c r="F25" s="127"/>
      <c r="G25" s="127"/>
      <c r="H25" s="127"/>
      <c r="I25" s="127"/>
      <c r="J25" s="127"/>
      <c r="K25" s="127"/>
      <c r="M25" s="206"/>
      <c r="N25" s="13"/>
    </row>
    <row r="26" spans="1:15" s="14" customFormat="1" ht="5.0999999999999996" customHeight="1">
      <c r="A26" s="125"/>
      <c r="B26" s="125"/>
      <c r="C26" s="125"/>
      <c r="D26" s="125"/>
      <c r="E26" s="125"/>
      <c r="F26" s="125"/>
      <c r="G26" s="125"/>
      <c r="H26" s="125"/>
      <c r="I26" s="125"/>
      <c r="J26" s="125"/>
      <c r="K26" s="125"/>
      <c r="M26" s="208"/>
    </row>
    <row r="27" spans="1:15" s="14" customFormat="1" ht="12.75" customHeight="1">
      <c r="A27" s="125" t="s">
        <v>43</v>
      </c>
      <c r="B27" s="125"/>
      <c r="C27" s="125"/>
      <c r="D27" s="125"/>
      <c r="E27" s="125"/>
      <c r="F27" s="125"/>
      <c r="G27" s="125"/>
      <c r="H27" s="125"/>
      <c r="I27" s="125"/>
      <c r="J27" s="125"/>
      <c r="K27" s="125"/>
      <c r="M27" s="209"/>
    </row>
    <row r="28" spans="1:15" s="14" customFormat="1" ht="12.75" customHeight="1">
      <c r="A28" s="125" t="s">
        <v>264</v>
      </c>
      <c r="B28" s="125"/>
      <c r="C28" s="125"/>
      <c r="D28" s="125"/>
      <c r="E28" s="125"/>
      <c r="F28" s="125"/>
      <c r="G28" s="125"/>
      <c r="H28" s="125"/>
      <c r="I28" s="125"/>
      <c r="J28" s="125"/>
      <c r="K28" s="125"/>
      <c r="M28" s="209"/>
    </row>
    <row r="29" spans="1:15" s="14" customFormat="1" ht="5.0999999999999996" customHeight="1">
      <c r="A29" s="125"/>
      <c r="B29" s="125"/>
      <c r="C29" s="125"/>
      <c r="D29" s="125"/>
      <c r="E29" s="125"/>
      <c r="F29" s="125"/>
      <c r="G29" s="125"/>
      <c r="H29" s="125"/>
      <c r="I29" s="125"/>
      <c r="J29" s="125"/>
      <c r="K29" s="125"/>
      <c r="M29" s="208"/>
    </row>
    <row r="30" spans="1:15" s="14" customFormat="1" ht="12.75" customHeight="1">
      <c r="A30" s="125" t="s">
        <v>44</v>
      </c>
      <c r="B30" s="125"/>
      <c r="C30" s="125"/>
      <c r="D30" s="125"/>
      <c r="E30" s="125"/>
      <c r="F30" s="125"/>
      <c r="G30" s="125"/>
      <c r="H30" s="125"/>
      <c r="I30" s="125"/>
      <c r="J30" s="125"/>
      <c r="K30" s="125"/>
      <c r="M30" s="209"/>
    </row>
    <row r="31" spans="1:15" s="14" customFormat="1" ht="12.75" customHeight="1">
      <c r="A31" s="217" t="s">
        <v>276</v>
      </c>
      <c r="B31" s="217"/>
      <c r="C31" s="217"/>
      <c r="D31" s="217"/>
      <c r="E31" s="217"/>
      <c r="F31" s="217"/>
      <c r="G31" s="217"/>
      <c r="H31" s="217"/>
      <c r="I31" s="217"/>
      <c r="J31" s="217"/>
      <c r="K31" s="217"/>
      <c r="M31" s="209"/>
    </row>
    <row r="32" spans="1:15" s="15" customFormat="1" ht="12.75" customHeight="1">
      <c r="A32" s="126"/>
      <c r="B32" s="126"/>
      <c r="C32" s="126"/>
      <c r="D32" s="126"/>
      <c r="E32" s="126"/>
      <c r="F32" s="126"/>
      <c r="G32" s="126"/>
      <c r="H32" s="126"/>
      <c r="I32" s="126"/>
      <c r="J32" s="126"/>
      <c r="K32" s="126"/>
      <c r="M32" s="210"/>
    </row>
    <row r="33" spans="1:13" s="53" customFormat="1" ht="12.75" customHeight="1">
      <c r="A33" s="54" t="s">
        <v>1</v>
      </c>
      <c r="B33" s="145" t="s">
        <v>128</v>
      </c>
      <c r="C33" s="145"/>
      <c r="D33" s="145"/>
      <c r="E33" s="145"/>
      <c r="F33" s="145"/>
      <c r="G33" s="145"/>
      <c r="H33" s="145"/>
      <c r="I33" s="145"/>
      <c r="J33" s="145"/>
      <c r="K33" s="145"/>
      <c r="M33" s="211"/>
    </row>
    <row r="34" spans="1:13" s="14" customFormat="1" ht="5.0999999999999996" customHeight="1">
      <c r="A34" s="125"/>
      <c r="B34" s="125"/>
      <c r="C34" s="125"/>
      <c r="D34" s="125"/>
      <c r="E34" s="125"/>
      <c r="F34" s="125"/>
      <c r="G34" s="125"/>
      <c r="H34" s="125"/>
      <c r="I34" s="125"/>
      <c r="J34" s="125"/>
      <c r="K34" s="125"/>
      <c r="M34" s="208"/>
    </row>
    <row r="35" spans="1:13" s="14" customFormat="1" ht="12.75" customHeight="1">
      <c r="A35" s="125" t="s">
        <v>45</v>
      </c>
      <c r="B35" s="125"/>
      <c r="C35" s="125"/>
      <c r="D35" s="125"/>
      <c r="E35" s="125"/>
      <c r="F35" s="125"/>
      <c r="G35" s="125"/>
      <c r="H35" s="125"/>
      <c r="I35" s="125"/>
      <c r="J35" s="125"/>
      <c r="K35" s="125"/>
      <c r="M35" s="209"/>
    </row>
    <row r="36" spans="1:13" s="16" customFormat="1" ht="26.1" customHeight="1">
      <c r="A36" s="127" t="s">
        <v>147</v>
      </c>
      <c r="B36" s="127"/>
      <c r="C36" s="127"/>
      <c r="D36" s="127"/>
      <c r="E36" s="127"/>
      <c r="F36" s="127"/>
      <c r="G36" s="127"/>
      <c r="H36" s="127"/>
      <c r="I36" s="127"/>
      <c r="J36" s="127"/>
      <c r="K36" s="127"/>
      <c r="M36" s="206"/>
    </row>
    <row r="37" spans="1:13" s="32" customFormat="1" ht="5.0999999999999996" customHeight="1">
      <c r="A37" s="132"/>
      <c r="B37" s="132"/>
      <c r="C37" s="132"/>
      <c r="D37" s="132"/>
      <c r="E37" s="132"/>
      <c r="F37" s="132"/>
      <c r="G37" s="132"/>
      <c r="H37" s="132"/>
      <c r="I37" s="132"/>
      <c r="J37" s="132"/>
      <c r="K37" s="132"/>
      <c r="M37" s="208"/>
    </row>
    <row r="38" spans="1:13" s="32" customFormat="1" ht="12.75" customHeight="1">
      <c r="A38" s="127" t="s">
        <v>119</v>
      </c>
      <c r="B38" s="127"/>
      <c r="C38" s="127"/>
      <c r="D38" s="127"/>
      <c r="E38" s="127"/>
      <c r="F38" s="127"/>
      <c r="G38" s="127"/>
      <c r="H38" s="127"/>
      <c r="I38" s="127"/>
      <c r="J38" s="127"/>
      <c r="K38" s="127"/>
      <c r="M38" s="209"/>
    </row>
    <row r="39" spans="1:13" s="32" customFormat="1" ht="51.95" customHeight="1">
      <c r="A39" s="129" t="s">
        <v>141</v>
      </c>
      <c r="B39" s="129"/>
      <c r="C39" s="129"/>
      <c r="D39" s="129"/>
      <c r="E39" s="129"/>
      <c r="F39" s="129"/>
      <c r="G39" s="129"/>
      <c r="H39" s="129"/>
      <c r="I39" s="129"/>
      <c r="J39" s="129"/>
      <c r="K39" s="129"/>
      <c r="M39" s="209"/>
    </row>
    <row r="40" spans="1:13" s="38" customFormat="1" ht="26.1" customHeight="1">
      <c r="A40" s="129" t="s">
        <v>125</v>
      </c>
      <c r="B40" s="129"/>
      <c r="C40" s="129"/>
      <c r="D40" s="129"/>
      <c r="E40" s="129"/>
      <c r="F40" s="129"/>
      <c r="G40" s="129"/>
      <c r="H40" s="129"/>
      <c r="I40" s="129"/>
      <c r="J40" s="129"/>
      <c r="K40" s="129"/>
      <c r="M40" s="209"/>
    </row>
    <row r="41" spans="1:13" s="14" customFormat="1" ht="5.0999999999999996" customHeight="1">
      <c r="A41" s="129"/>
      <c r="B41" s="129"/>
      <c r="C41" s="129"/>
      <c r="D41" s="129"/>
      <c r="E41" s="129"/>
      <c r="F41" s="129"/>
      <c r="G41" s="129"/>
      <c r="H41" s="129"/>
      <c r="I41" s="129"/>
      <c r="J41" s="129"/>
      <c r="K41" s="129"/>
      <c r="M41" s="208"/>
    </row>
    <row r="42" spans="1:13" s="14" customFormat="1" ht="12.75" customHeight="1">
      <c r="A42" s="129" t="s">
        <v>46</v>
      </c>
      <c r="B42" s="129"/>
      <c r="C42" s="129"/>
      <c r="D42" s="129"/>
      <c r="E42" s="129"/>
      <c r="F42" s="129"/>
      <c r="G42" s="129"/>
      <c r="H42" s="129"/>
      <c r="I42" s="129"/>
      <c r="J42" s="129"/>
      <c r="K42" s="129"/>
      <c r="M42" s="209"/>
    </row>
    <row r="43" spans="1:13" s="14" customFormat="1" ht="12.75" customHeight="1">
      <c r="A43" s="129" t="s">
        <v>148</v>
      </c>
      <c r="B43" s="129"/>
      <c r="C43" s="129"/>
      <c r="D43" s="129"/>
      <c r="E43" s="129"/>
      <c r="F43" s="129"/>
      <c r="G43" s="129"/>
      <c r="H43" s="129"/>
      <c r="I43" s="129"/>
      <c r="J43" s="129"/>
      <c r="K43" s="129"/>
      <c r="M43" s="209"/>
    </row>
    <row r="44" spans="1:13" s="14" customFormat="1" ht="5.0999999999999996" customHeight="1">
      <c r="A44" s="129"/>
      <c r="B44" s="129"/>
      <c r="C44" s="129"/>
      <c r="D44" s="129"/>
      <c r="E44" s="129"/>
      <c r="F44" s="129"/>
      <c r="G44" s="129"/>
      <c r="H44" s="129"/>
      <c r="I44" s="129"/>
      <c r="J44" s="129"/>
      <c r="K44" s="129"/>
      <c r="M44" s="208"/>
    </row>
    <row r="45" spans="1:13" s="14" customFormat="1" ht="12.75" customHeight="1">
      <c r="A45" s="129" t="s">
        <v>47</v>
      </c>
      <c r="B45" s="129"/>
      <c r="C45" s="129"/>
      <c r="D45" s="129"/>
      <c r="E45" s="129"/>
      <c r="F45" s="129"/>
      <c r="G45" s="129"/>
      <c r="H45" s="129"/>
      <c r="I45" s="129"/>
      <c r="J45" s="129"/>
      <c r="K45" s="129"/>
      <c r="M45" s="209"/>
    </row>
    <row r="46" spans="1:13" s="14" customFormat="1" ht="12.75" customHeight="1">
      <c r="A46" s="129" t="s">
        <v>116</v>
      </c>
      <c r="B46" s="129"/>
      <c r="C46" s="129"/>
      <c r="D46" s="129"/>
      <c r="E46" s="129"/>
      <c r="F46" s="129"/>
      <c r="G46" s="129"/>
      <c r="H46" s="129"/>
      <c r="I46" s="129"/>
      <c r="J46" s="129"/>
      <c r="K46" s="129"/>
      <c r="M46" s="209"/>
    </row>
    <row r="47" spans="1:13" s="14" customFormat="1" ht="5.0999999999999996" customHeight="1">
      <c r="A47" s="129"/>
      <c r="B47" s="129"/>
      <c r="C47" s="129"/>
      <c r="D47" s="129"/>
      <c r="E47" s="129"/>
      <c r="F47" s="129"/>
      <c r="G47" s="129"/>
      <c r="H47" s="129"/>
      <c r="I47" s="129"/>
      <c r="J47" s="129"/>
      <c r="K47" s="129"/>
      <c r="M47" s="208"/>
    </row>
    <row r="48" spans="1:13" s="14" customFormat="1" ht="12.75" customHeight="1">
      <c r="A48" s="129" t="s">
        <v>48</v>
      </c>
      <c r="B48" s="129"/>
      <c r="C48" s="129"/>
      <c r="D48" s="129"/>
      <c r="E48" s="129"/>
      <c r="F48" s="129"/>
      <c r="G48" s="129"/>
      <c r="H48" s="129"/>
      <c r="I48" s="129"/>
      <c r="J48" s="129"/>
      <c r="K48" s="129"/>
      <c r="M48" s="209"/>
    </row>
    <row r="49" spans="1:13" s="14" customFormat="1" ht="12.75" customHeight="1">
      <c r="A49" s="129" t="s">
        <v>117</v>
      </c>
      <c r="B49" s="129"/>
      <c r="C49" s="129"/>
      <c r="D49" s="129"/>
      <c r="E49" s="129"/>
      <c r="F49" s="129"/>
      <c r="G49" s="129"/>
      <c r="H49" s="129"/>
      <c r="I49" s="129"/>
      <c r="J49" s="129"/>
      <c r="K49" s="129"/>
      <c r="M49" s="209"/>
    </row>
    <row r="50" spans="1:13" s="14" customFormat="1" ht="5.0999999999999996" customHeight="1">
      <c r="A50" s="129"/>
      <c r="B50" s="129"/>
      <c r="C50" s="129"/>
      <c r="D50" s="129"/>
      <c r="E50" s="129"/>
      <c r="F50" s="129"/>
      <c r="G50" s="129"/>
      <c r="H50" s="129"/>
      <c r="I50" s="129"/>
      <c r="J50" s="129"/>
      <c r="K50" s="129"/>
      <c r="M50" s="208"/>
    </row>
    <row r="51" spans="1:13" s="14" customFormat="1" ht="12.75" customHeight="1">
      <c r="A51" s="129" t="s">
        <v>110</v>
      </c>
      <c r="B51" s="129"/>
      <c r="C51" s="129"/>
      <c r="D51" s="129"/>
      <c r="E51" s="129"/>
      <c r="F51" s="129"/>
      <c r="G51" s="129"/>
      <c r="H51" s="129"/>
      <c r="I51" s="129"/>
      <c r="J51" s="129"/>
      <c r="K51" s="129"/>
      <c r="M51" s="209"/>
    </row>
    <row r="52" spans="1:13" s="14" customFormat="1" ht="12.75" customHeight="1">
      <c r="A52" s="129" t="s">
        <v>149</v>
      </c>
      <c r="B52" s="129"/>
      <c r="C52" s="129"/>
      <c r="D52" s="129"/>
      <c r="E52" s="129"/>
      <c r="F52" s="129"/>
      <c r="G52" s="129"/>
      <c r="H52" s="129"/>
      <c r="I52" s="129"/>
      <c r="J52" s="129"/>
      <c r="K52" s="129"/>
      <c r="M52" s="209"/>
    </row>
    <row r="53" spans="1:13" s="14" customFormat="1" ht="5.0999999999999996" customHeight="1">
      <c r="A53" s="129"/>
      <c r="B53" s="129"/>
      <c r="C53" s="129"/>
      <c r="D53" s="129"/>
      <c r="E53" s="129"/>
      <c r="F53" s="129"/>
      <c r="G53" s="129"/>
      <c r="H53" s="129"/>
      <c r="I53" s="129"/>
      <c r="J53" s="129"/>
      <c r="K53" s="129"/>
      <c r="M53" s="208"/>
    </row>
    <row r="54" spans="1:13" s="14" customFormat="1" ht="12.75" customHeight="1">
      <c r="A54" s="129" t="s">
        <v>49</v>
      </c>
      <c r="B54" s="129"/>
      <c r="C54" s="129"/>
      <c r="D54" s="129"/>
      <c r="E54" s="129"/>
      <c r="F54" s="129"/>
      <c r="G54" s="129"/>
      <c r="H54" s="129"/>
      <c r="I54" s="129"/>
      <c r="J54" s="129"/>
      <c r="K54" s="129"/>
      <c r="M54" s="209"/>
    </row>
    <row r="55" spans="1:13" s="44" customFormat="1" ht="12.75" customHeight="1">
      <c r="A55" s="129" t="s">
        <v>118</v>
      </c>
      <c r="B55" s="129"/>
      <c r="C55" s="129"/>
      <c r="D55" s="129"/>
      <c r="E55" s="129"/>
      <c r="F55" s="129"/>
      <c r="G55" s="129"/>
      <c r="H55" s="129"/>
      <c r="I55" s="129"/>
      <c r="J55" s="129"/>
      <c r="K55" s="129"/>
      <c r="M55" s="209"/>
    </row>
    <row r="56" spans="1:13" s="14" customFormat="1" ht="5.0999999999999996" customHeight="1">
      <c r="A56" s="129"/>
      <c r="B56" s="129"/>
      <c r="C56" s="129"/>
      <c r="D56" s="129"/>
      <c r="E56" s="129"/>
      <c r="F56" s="129"/>
      <c r="G56" s="129"/>
      <c r="H56" s="129"/>
      <c r="I56" s="129"/>
      <c r="J56" s="129"/>
      <c r="K56" s="129"/>
      <c r="M56" s="208"/>
    </row>
    <row r="57" spans="1:13" s="14" customFormat="1" ht="12.75" customHeight="1">
      <c r="A57" s="129" t="s">
        <v>50</v>
      </c>
      <c r="B57" s="129"/>
      <c r="C57" s="129"/>
      <c r="D57" s="129"/>
      <c r="E57" s="129"/>
      <c r="F57" s="129"/>
      <c r="G57" s="129"/>
      <c r="H57" s="129"/>
      <c r="I57" s="129"/>
      <c r="J57" s="129"/>
      <c r="K57" s="129"/>
      <c r="M57" s="209"/>
    </row>
    <row r="58" spans="1:13" s="14" customFormat="1" ht="12.75" customHeight="1">
      <c r="A58" s="129" t="s">
        <v>51</v>
      </c>
      <c r="B58" s="129"/>
      <c r="C58" s="129"/>
      <c r="D58" s="129"/>
      <c r="E58" s="129"/>
      <c r="F58" s="129"/>
      <c r="G58" s="129"/>
      <c r="H58" s="129"/>
      <c r="I58" s="129"/>
      <c r="J58" s="129"/>
      <c r="K58" s="129"/>
      <c r="M58" s="209"/>
    </row>
    <row r="59" spans="1:13" s="14" customFormat="1" ht="5.0999999999999996" customHeight="1">
      <c r="A59" s="129"/>
      <c r="B59" s="129"/>
      <c r="C59" s="129"/>
      <c r="D59" s="129"/>
      <c r="E59" s="129"/>
      <c r="F59" s="129"/>
      <c r="G59" s="129"/>
      <c r="H59" s="129"/>
      <c r="I59" s="129"/>
      <c r="J59" s="129"/>
      <c r="K59" s="129"/>
      <c r="M59" s="208"/>
    </row>
    <row r="60" spans="1:13" s="14" customFormat="1" ht="12.75" customHeight="1">
      <c r="A60" s="129" t="s">
        <v>52</v>
      </c>
      <c r="B60" s="129"/>
      <c r="C60" s="129"/>
      <c r="D60" s="129"/>
      <c r="E60" s="129"/>
      <c r="F60" s="129"/>
      <c r="G60" s="129"/>
      <c r="H60" s="129"/>
      <c r="I60" s="129"/>
      <c r="J60" s="129"/>
      <c r="K60" s="129"/>
      <c r="M60" s="209"/>
    </row>
    <row r="61" spans="1:13" s="14" customFormat="1" ht="12.75" customHeight="1">
      <c r="A61" s="129" t="s">
        <v>118</v>
      </c>
      <c r="B61" s="129"/>
      <c r="C61" s="129"/>
      <c r="D61" s="129"/>
      <c r="E61" s="129"/>
      <c r="F61" s="129"/>
      <c r="G61" s="129"/>
      <c r="H61" s="129"/>
      <c r="I61" s="129"/>
      <c r="J61" s="129"/>
      <c r="K61" s="129"/>
      <c r="M61" s="209"/>
    </row>
    <row r="62" spans="1:13" s="14" customFormat="1" ht="5.0999999999999996" customHeight="1">
      <c r="A62" s="129"/>
      <c r="B62" s="129"/>
      <c r="C62" s="129"/>
      <c r="D62" s="129"/>
      <c r="E62" s="129"/>
      <c r="F62" s="129"/>
      <c r="G62" s="129"/>
      <c r="H62" s="129"/>
      <c r="I62" s="129"/>
      <c r="J62" s="129"/>
      <c r="K62" s="129"/>
      <c r="M62" s="208"/>
    </row>
    <row r="63" spans="1:13" s="14" customFormat="1" ht="12.75" customHeight="1">
      <c r="A63" s="127" t="s">
        <v>53</v>
      </c>
      <c r="B63" s="127"/>
      <c r="C63" s="127"/>
      <c r="D63" s="127"/>
      <c r="E63" s="127"/>
      <c r="F63" s="127"/>
      <c r="G63" s="127"/>
      <c r="H63" s="127"/>
      <c r="I63" s="127"/>
      <c r="J63" s="127"/>
      <c r="K63" s="127"/>
      <c r="M63" s="209"/>
    </row>
    <row r="64" spans="1:13" s="14" customFormat="1" ht="12.75" customHeight="1">
      <c r="A64" s="125" t="s">
        <v>135</v>
      </c>
      <c r="B64" s="125"/>
      <c r="C64" s="125"/>
      <c r="D64" s="125"/>
      <c r="E64" s="125"/>
      <c r="F64" s="125"/>
      <c r="G64" s="125"/>
      <c r="H64" s="125"/>
      <c r="I64" s="125"/>
      <c r="J64" s="125"/>
      <c r="K64" s="125"/>
      <c r="M64" s="209"/>
    </row>
    <row r="65" spans="1:13" s="14" customFormat="1" ht="12.75" customHeight="1">
      <c r="A65" s="130" t="str">
        <f>M21</f>
        <v>Godišnja nabava električne energije (opskrba), za IVKOM–VODE d.o.o., Ivanec,</v>
      </c>
      <c r="B65" s="130"/>
      <c r="C65" s="130"/>
      <c r="D65" s="130"/>
      <c r="E65" s="130"/>
      <c r="F65" s="130"/>
      <c r="G65" s="130"/>
      <c r="H65" s="130"/>
      <c r="I65" s="130"/>
      <c r="J65" s="130"/>
      <c r="K65" s="130"/>
      <c r="M65" s="209"/>
    </row>
    <row r="66" spans="1:13" s="14" customFormat="1" ht="12.75" customHeight="1">
      <c r="A66" s="18" t="s">
        <v>54</v>
      </c>
      <c r="C66" s="130" t="str">
        <f>M14</f>
        <v>JN–08–20.</v>
      </c>
      <c r="D66" s="130"/>
      <c r="M66" s="209"/>
    </row>
    <row r="67" spans="1:13" s="14" customFormat="1" ht="5.0999999999999996" customHeight="1">
      <c r="A67" s="125"/>
      <c r="B67" s="125"/>
      <c r="C67" s="125"/>
      <c r="D67" s="125"/>
      <c r="E67" s="125"/>
      <c r="F67" s="125"/>
      <c r="G67" s="125"/>
      <c r="H67" s="125"/>
      <c r="I67" s="125"/>
      <c r="J67" s="125"/>
      <c r="K67" s="125"/>
      <c r="M67" s="208"/>
    </row>
    <row r="68" spans="1:13" s="14" customFormat="1" ht="12.75" customHeight="1">
      <c r="A68" s="125" t="s">
        <v>55</v>
      </c>
      <c r="B68" s="125"/>
      <c r="C68" s="125"/>
      <c r="D68" s="125"/>
      <c r="E68" s="125"/>
      <c r="F68" s="125"/>
      <c r="G68" s="125"/>
      <c r="H68" s="125"/>
      <c r="I68" s="125"/>
      <c r="J68" s="125"/>
      <c r="K68" s="125"/>
      <c r="M68" s="209"/>
    </row>
    <row r="69" spans="1:13" s="14" customFormat="1" ht="12.75" customHeight="1">
      <c r="A69" s="125" t="s">
        <v>56</v>
      </c>
      <c r="B69" s="125"/>
      <c r="C69" s="125"/>
      <c r="D69" s="125"/>
      <c r="E69" s="125"/>
      <c r="F69" s="125"/>
      <c r="G69" s="125"/>
      <c r="H69" s="125"/>
      <c r="I69" s="125"/>
      <c r="J69" s="125"/>
      <c r="K69" s="125"/>
      <c r="M69" s="209"/>
    </row>
    <row r="70" spans="1:13" s="14" customFormat="1" ht="27" customHeight="1">
      <c r="A70" s="125" t="s">
        <v>57</v>
      </c>
      <c r="B70" s="125"/>
      <c r="C70" s="125"/>
      <c r="D70" s="125"/>
      <c r="E70" s="125"/>
      <c r="F70" s="125"/>
      <c r="G70" s="125"/>
      <c r="H70" s="125"/>
      <c r="I70" s="125"/>
      <c r="J70" s="125"/>
      <c r="K70" s="125"/>
      <c r="M70" s="209"/>
    </row>
    <row r="71" spans="1:13" s="14" customFormat="1" ht="5.0999999999999996" customHeight="1">
      <c r="A71" s="125"/>
      <c r="B71" s="125"/>
      <c r="C71" s="125"/>
      <c r="D71" s="125"/>
      <c r="E71" s="125"/>
      <c r="F71" s="125"/>
      <c r="G71" s="125"/>
      <c r="H71" s="125"/>
      <c r="I71" s="125"/>
      <c r="J71" s="125"/>
      <c r="K71" s="125"/>
      <c r="M71" s="208"/>
    </row>
    <row r="72" spans="1:13" s="14" customFormat="1" ht="12.75" customHeight="1">
      <c r="A72" s="125" t="s">
        <v>58</v>
      </c>
      <c r="B72" s="125"/>
      <c r="C72" s="125"/>
      <c r="D72" s="125"/>
      <c r="E72" s="125"/>
      <c r="F72" s="125"/>
      <c r="G72" s="125"/>
      <c r="H72" s="125"/>
      <c r="I72" s="125"/>
      <c r="J72" s="125"/>
      <c r="K72" s="125"/>
      <c r="M72" s="209"/>
    </row>
    <row r="73" spans="1:13" s="14" customFormat="1" ht="12.75" customHeight="1">
      <c r="A73" s="127" t="s">
        <v>265</v>
      </c>
      <c r="B73" s="127"/>
      <c r="C73" s="127"/>
      <c r="D73" s="127"/>
      <c r="E73" s="127"/>
      <c r="F73" s="127"/>
      <c r="G73" s="127"/>
      <c r="H73" s="127"/>
      <c r="I73" s="127"/>
      <c r="J73" s="127"/>
      <c r="K73" s="127"/>
      <c r="M73" s="209"/>
    </row>
    <row r="74" spans="1:13" s="65" customFormat="1" ht="12.75" customHeight="1">
      <c r="A74" s="126"/>
      <c r="B74" s="126"/>
      <c r="C74" s="126"/>
      <c r="D74" s="126"/>
      <c r="E74" s="126"/>
      <c r="F74" s="126"/>
      <c r="G74" s="126"/>
      <c r="H74" s="126"/>
      <c r="I74" s="126"/>
      <c r="J74" s="126"/>
      <c r="K74" s="126"/>
      <c r="M74" s="204"/>
    </row>
    <row r="75" spans="1:13" s="66" customFormat="1" ht="12.75" customHeight="1">
      <c r="A75" s="69" t="s">
        <v>2</v>
      </c>
      <c r="B75" s="141" t="s">
        <v>150</v>
      </c>
      <c r="C75" s="141"/>
      <c r="D75" s="141"/>
      <c r="E75" s="141"/>
      <c r="F75" s="141"/>
      <c r="G75" s="141"/>
      <c r="H75" s="141"/>
      <c r="I75" s="141"/>
      <c r="J75" s="141"/>
      <c r="K75" s="141"/>
      <c r="M75" s="206"/>
    </row>
    <row r="76" spans="1:13" s="64" customFormat="1" ht="5.0999999999999996" customHeight="1">
      <c r="A76" s="129"/>
      <c r="B76" s="129"/>
      <c r="C76" s="129"/>
      <c r="D76" s="129"/>
      <c r="E76" s="129"/>
      <c r="F76" s="129"/>
      <c r="G76" s="129"/>
      <c r="H76" s="129"/>
      <c r="I76" s="129"/>
      <c r="J76" s="129"/>
      <c r="K76" s="129"/>
      <c r="M76" s="205"/>
    </row>
    <row r="77" spans="1:13" s="64" customFormat="1" ht="39.75" customHeight="1">
      <c r="A77" s="129" t="s">
        <v>151</v>
      </c>
      <c r="B77" s="129"/>
      <c r="C77" s="129"/>
      <c r="D77" s="129"/>
      <c r="E77" s="129"/>
      <c r="F77" s="129"/>
      <c r="G77" s="129"/>
      <c r="H77" s="129"/>
      <c r="I77" s="129"/>
      <c r="J77" s="129"/>
      <c r="K77" s="129"/>
      <c r="M77" s="203"/>
    </row>
    <row r="78" spans="1:13" s="64" customFormat="1" ht="5.0999999999999996" customHeight="1">
      <c r="A78" s="129"/>
      <c r="B78" s="129"/>
      <c r="C78" s="129"/>
      <c r="D78" s="129"/>
      <c r="E78" s="129"/>
      <c r="F78" s="129"/>
      <c r="G78" s="129"/>
      <c r="H78" s="129"/>
      <c r="I78" s="129"/>
      <c r="J78" s="129"/>
      <c r="K78" s="129"/>
      <c r="M78" s="205"/>
    </row>
    <row r="79" spans="1:13" s="63" customFormat="1" ht="12.75" customHeight="1">
      <c r="A79" s="217" t="s">
        <v>288</v>
      </c>
      <c r="B79" s="217"/>
      <c r="C79" s="217"/>
      <c r="D79" s="217"/>
      <c r="E79" s="217"/>
      <c r="F79" s="217"/>
      <c r="G79" s="217"/>
      <c r="H79" s="217"/>
      <c r="I79" s="217"/>
      <c r="J79" s="217"/>
      <c r="K79" s="217"/>
      <c r="M79" s="200"/>
    </row>
    <row r="80" spans="1:13" s="64" customFormat="1" ht="5.0999999999999996" customHeight="1">
      <c r="A80" s="129"/>
      <c r="B80" s="129"/>
      <c r="C80" s="129"/>
      <c r="D80" s="129"/>
      <c r="E80" s="129"/>
      <c r="F80" s="129"/>
      <c r="G80" s="129"/>
      <c r="H80" s="129"/>
      <c r="I80" s="129"/>
      <c r="J80" s="129"/>
      <c r="K80" s="129"/>
      <c r="M80" s="205"/>
    </row>
    <row r="81" spans="1:13" s="64" customFormat="1" ht="39" customHeight="1">
      <c r="A81" s="129" t="s">
        <v>152</v>
      </c>
      <c r="B81" s="129"/>
      <c r="C81" s="129"/>
      <c r="D81" s="129"/>
      <c r="E81" s="129"/>
      <c r="F81" s="129"/>
      <c r="G81" s="129"/>
      <c r="H81" s="129"/>
      <c r="I81" s="129"/>
      <c r="J81" s="129"/>
      <c r="K81" s="129"/>
      <c r="M81" s="203"/>
    </row>
    <row r="82" spans="1:13" s="64" customFormat="1" ht="5.0999999999999996" customHeight="1">
      <c r="A82" s="129"/>
      <c r="B82" s="129"/>
      <c r="C82" s="129"/>
      <c r="D82" s="129"/>
      <c r="E82" s="129"/>
      <c r="F82" s="129"/>
      <c r="G82" s="129"/>
      <c r="H82" s="129"/>
      <c r="I82" s="129"/>
      <c r="J82" s="129"/>
      <c r="K82" s="129"/>
      <c r="M82" s="205"/>
    </row>
    <row r="83" spans="1:13" s="64" customFormat="1" ht="26.1" customHeight="1">
      <c r="A83" s="123" t="s">
        <v>153</v>
      </c>
      <c r="B83" s="218" t="s">
        <v>154</v>
      </c>
      <c r="C83" s="129"/>
      <c r="D83" s="129"/>
      <c r="E83" s="129"/>
      <c r="F83" s="129"/>
      <c r="G83" s="129"/>
      <c r="H83" s="129"/>
      <c r="I83" s="129"/>
      <c r="J83" s="129"/>
      <c r="K83" s="129"/>
      <c r="M83" s="203"/>
    </row>
    <row r="84" spans="1:13" s="63" customFormat="1" ht="12.75" customHeight="1">
      <c r="A84" s="219"/>
      <c r="B84" s="220" t="s">
        <v>136</v>
      </c>
      <c r="C84" s="217" t="s">
        <v>155</v>
      </c>
      <c r="D84" s="217"/>
      <c r="E84" s="217"/>
      <c r="F84" s="217"/>
      <c r="G84" s="217"/>
      <c r="H84" s="217"/>
      <c r="I84" s="217"/>
      <c r="J84" s="217"/>
      <c r="K84" s="217"/>
      <c r="M84" s="200"/>
    </row>
    <row r="85" spans="1:13" s="63" customFormat="1" ht="12.75" customHeight="1">
      <c r="A85" s="219"/>
      <c r="B85" s="220" t="s">
        <v>136</v>
      </c>
      <c r="C85" s="217" t="s">
        <v>156</v>
      </c>
      <c r="D85" s="217"/>
      <c r="E85" s="217"/>
      <c r="F85" s="217"/>
      <c r="G85" s="217"/>
      <c r="H85" s="217"/>
      <c r="I85" s="217"/>
      <c r="J85" s="217"/>
      <c r="K85" s="217"/>
      <c r="M85" s="200"/>
    </row>
    <row r="86" spans="1:13" s="64" customFormat="1" ht="51.75" customHeight="1">
      <c r="A86" s="123"/>
      <c r="B86" s="218" t="s">
        <v>157</v>
      </c>
      <c r="C86" s="129"/>
      <c r="D86" s="129"/>
      <c r="E86" s="129"/>
      <c r="F86" s="129"/>
      <c r="G86" s="129"/>
      <c r="H86" s="129"/>
      <c r="I86" s="129"/>
      <c r="J86" s="129"/>
      <c r="K86" s="129"/>
      <c r="M86" s="203"/>
    </row>
    <row r="87" spans="1:13" s="64" customFormat="1" ht="26.1" customHeight="1">
      <c r="A87" s="123" t="s">
        <v>158</v>
      </c>
      <c r="B87" s="218" t="s">
        <v>159</v>
      </c>
      <c r="C87" s="129"/>
      <c r="D87" s="129"/>
      <c r="E87" s="129"/>
      <c r="F87" s="129"/>
      <c r="G87" s="129"/>
      <c r="H87" s="129"/>
      <c r="I87" s="129"/>
      <c r="J87" s="129"/>
      <c r="K87" s="129"/>
      <c r="M87" s="203"/>
    </row>
    <row r="88" spans="1:13" s="63" customFormat="1" ht="12.75" customHeight="1">
      <c r="A88" s="219" t="s">
        <v>160</v>
      </c>
      <c r="B88" s="221" t="s">
        <v>161</v>
      </c>
      <c r="C88" s="217"/>
      <c r="D88" s="217"/>
      <c r="E88" s="217"/>
      <c r="F88" s="217"/>
      <c r="G88" s="217"/>
      <c r="H88" s="217"/>
      <c r="I88" s="217"/>
      <c r="J88" s="217"/>
      <c r="K88" s="217"/>
      <c r="M88" s="200"/>
    </row>
    <row r="89" spans="1:13" s="60" customFormat="1" ht="12.75" customHeight="1">
      <c r="A89" s="222"/>
      <c r="B89" s="222"/>
      <c r="C89" s="222"/>
      <c r="D89" s="222"/>
      <c r="E89" s="222"/>
      <c r="F89" s="222"/>
      <c r="G89" s="222"/>
      <c r="H89" s="222"/>
      <c r="I89" s="222"/>
      <c r="J89" s="222"/>
      <c r="K89" s="222"/>
      <c r="M89" s="210"/>
    </row>
    <row r="90" spans="1:13" s="61" customFormat="1" ht="26.1" customHeight="1">
      <c r="A90" s="124" t="s">
        <v>3</v>
      </c>
      <c r="B90" s="141" t="s">
        <v>138</v>
      </c>
      <c r="C90" s="141"/>
      <c r="D90" s="141"/>
      <c r="E90" s="141"/>
      <c r="F90" s="141"/>
      <c r="G90" s="141"/>
      <c r="H90" s="141"/>
      <c r="I90" s="141"/>
      <c r="J90" s="141"/>
      <c r="K90" s="141"/>
      <c r="M90" s="212"/>
    </row>
    <row r="91" spans="1:13" s="112" customFormat="1" ht="5.0999999999999996" customHeight="1">
      <c r="A91" s="127"/>
      <c r="B91" s="127"/>
      <c r="C91" s="127"/>
      <c r="D91" s="127"/>
      <c r="E91" s="127"/>
      <c r="F91" s="127"/>
      <c r="G91" s="127"/>
      <c r="H91" s="127"/>
      <c r="I91" s="127"/>
      <c r="J91" s="127"/>
      <c r="K91" s="127"/>
      <c r="M91" s="205"/>
    </row>
    <row r="92" spans="1:13" s="112" customFormat="1" ht="12.75" customHeight="1">
      <c r="A92" s="129" t="s">
        <v>289</v>
      </c>
      <c r="B92" s="129"/>
      <c r="C92" s="129"/>
      <c r="D92" s="129"/>
      <c r="E92" s="129"/>
      <c r="F92" s="129"/>
      <c r="G92" s="129"/>
      <c r="H92" s="129"/>
      <c r="I92" s="129"/>
      <c r="J92" s="129"/>
      <c r="K92" s="129"/>
      <c r="M92" s="209"/>
    </row>
    <row r="93" spans="1:13" s="112" customFormat="1" ht="27" customHeight="1">
      <c r="A93" s="129" t="s">
        <v>290</v>
      </c>
      <c r="B93" s="129"/>
      <c r="C93" s="129"/>
      <c r="D93" s="129"/>
      <c r="E93" s="129"/>
      <c r="F93" s="129"/>
      <c r="G93" s="129"/>
      <c r="H93" s="129"/>
      <c r="I93" s="129"/>
      <c r="J93" s="129"/>
      <c r="K93" s="129"/>
      <c r="M93" s="209"/>
    </row>
    <row r="94" spans="1:13" s="114" customFormat="1" ht="12.75" customHeight="1">
      <c r="A94" s="223"/>
      <c r="B94" s="224" t="s">
        <v>0</v>
      </c>
      <c r="C94" s="129" t="s">
        <v>137</v>
      </c>
      <c r="D94" s="129"/>
      <c r="E94" s="129"/>
      <c r="F94" s="129"/>
      <c r="G94" s="129"/>
      <c r="H94" s="129"/>
      <c r="I94" s="129"/>
      <c r="J94" s="129"/>
      <c r="K94" s="129"/>
      <c r="M94" s="213"/>
    </row>
    <row r="95" spans="1:13" s="114" customFormat="1" ht="63.75" customHeight="1">
      <c r="A95" s="223"/>
      <c r="B95" s="225"/>
      <c r="C95" s="224" t="s">
        <v>10</v>
      </c>
      <c r="D95" s="218" t="s">
        <v>291</v>
      </c>
      <c r="E95" s="129"/>
      <c r="F95" s="129"/>
      <c r="G95" s="129"/>
      <c r="H95" s="129"/>
      <c r="I95" s="129"/>
      <c r="J95" s="129"/>
      <c r="K95" s="129"/>
      <c r="M95" s="214"/>
    </row>
    <row r="96" spans="1:13" s="114" customFormat="1" ht="26.1" customHeight="1">
      <c r="A96" s="199"/>
      <c r="B96" s="226"/>
      <c r="C96" s="224" t="s">
        <v>11</v>
      </c>
      <c r="D96" s="129" t="s">
        <v>162</v>
      </c>
      <c r="E96" s="129"/>
      <c r="F96" s="129"/>
      <c r="G96" s="129"/>
      <c r="H96" s="129"/>
      <c r="I96" s="129"/>
      <c r="J96" s="129"/>
      <c r="K96" s="129"/>
      <c r="M96" s="215"/>
    </row>
    <row r="97" spans="1:15" s="112" customFormat="1" ht="5.0999999999999996" customHeight="1">
      <c r="A97" s="129"/>
      <c r="B97" s="129"/>
      <c r="C97" s="129"/>
      <c r="D97" s="129"/>
      <c r="E97" s="129"/>
      <c r="F97" s="129"/>
      <c r="G97" s="129"/>
      <c r="H97" s="129"/>
      <c r="I97" s="129"/>
      <c r="J97" s="129"/>
      <c r="K97" s="129"/>
      <c r="M97" s="205"/>
    </row>
    <row r="98" spans="1:15" s="112" customFormat="1" ht="26.1" customHeight="1">
      <c r="A98" s="129" t="s">
        <v>142</v>
      </c>
      <c r="B98" s="129"/>
      <c r="C98" s="129"/>
      <c r="D98" s="129"/>
      <c r="E98" s="129"/>
      <c r="F98" s="129"/>
      <c r="G98" s="129"/>
      <c r="H98" s="129"/>
      <c r="I98" s="129"/>
      <c r="J98" s="129"/>
      <c r="K98" s="129"/>
      <c r="M98" s="209"/>
      <c r="O98" s="115"/>
    </row>
    <row r="99" spans="1:15" s="112" customFormat="1" ht="26.1" customHeight="1">
      <c r="A99" s="224" t="s">
        <v>136</v>
      </c>
      <c r="B99" s="129" t="s">
        <v>271</v>
      </c>
      <c r="C99" s="129"/>
      <c r="D99" s="129"/>
      <c r="E99" s="129"/>
      <c r="F99" s="129"/>
      <c r="G99" s="129"/>
      <c r="H99" s="129"/>
      <c r="I99" s="129"/>
      <c r="J99" s="129"/>
      <c r="K99" s="129"/>
      <c r="M99" s="209"/>
    </row>
    <row r="100" spans="1:15" s="113" customFormat="1" ht="12.75" customHeight="1">
      <c r="A100" s="224" t="s">
        <v>136</v>
      </c>
      <c r="B100" s="218" t="s">
        <v>143</v>
      </c>
      <c r="C100" s="218"/>
      <c r="D100" s="218"/>
      <c r="E100" s="218"/>
      <c r="F100" s="218"/>
      <c r="G100" s="218"/>
      <c r="H100" s="218"/>
      <c r="I100" s="218"/>
      <c r="J100" s="218"/>
      <c r="K100" s="218"/>
      <c r="M100" s="210"/>
    </row>
    <row r="101" spans="1:15" s="15" customFormat="1" ht="12.75" customHeight="1">
      <c r="A101" s="222"/>
      <c r="B101" s="222"/>
      <c r="C101" s="222"/>
      <c r="D101" s="222"/>
      <c r="E101" s="222"/>
      <c r="F101" s="222"/>
      <c r="G101" s="222"/>
      <c r="H101" s="222"/>
      <c r="I101" s="222"/>
      <c r="J101" s="222"/>
      <c r="K101" s="222"/>
      <c r="M101" s="210"/>
    </row>
    <row r="102" spans="1:15" s="16" customFormat="1" ht="12.75" customHeight="1">
      <c r="A102" s="124" t="s">
        <v>4</v>
      </c>
      <c r="B102" s="141" t="s">
        <v>59</v>
      </c>
      <c r="C102" s="141"/>
      <c r="D102" s="141"/>
      <c r="E102" s="141"/>
      <c r="F102" s="141"/>
      <c r="G102" s="141"/>
      <c r="H102" s="141"/>
      <c r="I102" s="141"/>
      <c r="J102" s="141"/>
      <c r="K102" s="141"/>
      <c r="M102" s="212"/>
    </row>
    <row r="103" spans="1:15" s="14" customFormat="1" ht="5.0999999999999996" customHeight="1">
      <c r="A103" s="127"/>
      <c r="B103" s="127"/>
      <c r="C103" s="127"/>
      <c r="D103" s="127"/>
      <c r="E103" s="127"/>
      <c r="F103" s="127"/>
      <c r="G103" s="127"/>
      <c r="H103" s="127"/>
      <c r="I103" s="127"/>
      <c r="J103" s="127"/>
      <c r="K103" s="127"/>
      <c r="M103" s="208"/>
    </row>
    <row r="104" spans="1:15" s="14" customFormat="1" ht="12.75" customHeight="1">
      <c r="A104" s="127" t="s">
        <v>60</v>
      </c>
      <c r="B104" s="127"/>
      <c r="C104" s="127"/>
      <c r="D104" s="127"/>
      <c r="E104" s="127"/>
      <c r="F104" s="127"/>
      <c r="G104" s="127"/>
      <c r="H104" s="127"/>
      <c r="I104" s="127"/>
      <c r="J104" s="127"/>
      <c r="K104" s="127"/>
      <c r="M104" s="209"/>
    </row>
    <row r="105" spans="1:15" s="56" customFormat="1" ht="12.75" customHeight="1">
      <c r="A105" s="227" t="s">
        <v>0</v>
      </c>
      <c r="B105" s="134" t="s">
        <v>120</v>
      </c>
      <c r="C105" s="134"/>
      <c r="D105" s="134"/>
      <c r="E105" s="134"/>
      <c r="F105" s="134"/>
      <c r="G105" s="134"/>
      <c r="H105" s="134"/>
      <c r="I105" s="134"/>
      <c r="J105" s="134"/>
      <c r="K105" s="134"/>
      <c r="M105" s="213"/>
    </row>
    <row r="106" spans="1:15" s="56" customFormat="1" ht="12.75" customHeight="1">
      <c r="A106" s="227" t="s">
        <v>1</v>
      </c>
      <c r="B106" s="134" t="s">
        <v>266</v>
      </c>
      <c r="C106" s="134"/>
      <c r="D106" s="134"/>
      <c r="E106" s="134"/>
      <c r="F106" s="134"/>
      <c r="G106" s="134"/>
      <c r="H106" s="134"/>
      <c r="I106" s="134"/>
      <c r="J106" s="134"/>
      <c r="K106" s="134"/>
      <c r="M106" s="213"/>
    </row>
    <row r="107" spans="1:15" s="56" customFormat="1" ht="12.75" customHeight="1">
      <c r="A107" s="227" t="s">
        <v>2</v>
      </c>
      <c r="B107" s="134" t="s">
        <v>121</v>
      </c>
      <c r="C107" s="134"/>
      <c r="D107" s="134"/>
      <c r="E107" s="134"/>
      <c r="F107" s="134"/>
      <c r="G107" s="134"/>
      <c r="H107" s="134"/>
      <c r="I107" s="134"/>
      <c r="J107" s="134"/>
      <c r="K107" s="134"/>
      <c r="M107" s="213"/>
    </row>
    <row r="108" spans="1:15" s="56" customFormat="1" ht="12.75" customHeight="1">
      <c r="A108" s="227" t="s">
        <v>3</v>
      </c>
      <c r="B108" s="134" t="s">
        <v>122</v>
      </c>
      <c r="C108" s="134"/>
      <c r="D108" s="134"/>
      <c r="E108" s="134"/>
      <c r="F108" s="134"/>
      <c r="G108" s="134"/>
      <c r="H108" s="134"/>
      <c r="I108" s="134"/>
      <c r="J108" s="134"/>
      <c r="K108" s="134"/>
      <c r="M108" s="213"/>
    </row>
    <row r="109" spans="1:15" s="15" customFormat="1" ht="12.75" customHeight="1">
      <c r="A109" s="126"/>
      <c r="B109" s="126"/>
      <c r="C109" s="126"/>
      <c r="D109" s="126"/>
      <c r="E109" s="126"/>
      <c r="F109" s="126"/>
      <c r="G109" s="126"/>
      <c r="H109" s="126"/>
      <c r="I109" s="126"/>
      <c r="J109" s="126"/>
      <c r="K109" s="126"/>
      <c r="M109" s="210"/>
    </row>
    <row r="110" spans="1:15" s="16" customFormat="1" ht="12.75" customHeight="1">
      <c r="A110" s="69" t="s">
        <v>129</v>
      </c>
      <c r="B110" s="128" t="s">
        <v>61</v>
      </c>
      <c r="C110" s="128"/>
      <c r="D110" s="128"/>
      <c r="E110" s="128"/>
      <c r="F110" s="128"/>
      <c r="G110" s="128"/>
      <c r="H110" s="128"/>
      <c r="I110" s="128"/>
      <c r="J110" s="128"/>
      <c r="K110" s="128"/>
      <c r="M110" s="212"/>
    </row>
    <row r="111" spans="1:15" s="14" customFormat="1" ht="5.0999999999999996" customHeight="1">
      <c r="A111" s="125"/>
      <c r="B111" s="125"/>
      <c r="C111" s="125"/>
      <c r="D111" s="125"/>
      <c r="E111" s="125"/>
      <c r="F111" s="125"/>
      <c r="G111" s="125"/>
      <c r="H111" s="125"/>
      <c r="I111" s="125"/>
      <c r="J111" s="125"/>
      <c r="K111" s="125"/>
      <c r="M111" s="208"/>
    </row>
    <row r="112" spans="1:15" s="14" customFormat="1" ht="24.75" customHeight="1">
      <c r="A112" s="125" t="s">
        <v>267</v>
      </c>
      <c r="B112" s="125"/>
      <c r="C112" s="125"/>
      <c r="D112" s="125"/>
      <c r="E112" s="125"/>
      <c r="F112" s="125"/>
      <c r="G112" s="125"/>
      <c r="H112" s="125"/>
      <c r="I112" s="125"/>
      <c r="J112" s="125"/>
      <c r="K112" s="125"/>
      <c r="M112" s="209"/>
    </row>
    <row r="113" spans="1:23" s="14" customFormat="1" ht="5.0999999999999996" customHeight="1">
      <c r="A113" s="125"/>
      <c r="B113" s="125"/>
      <c r="C113" s="125"/>
      <c r="D113" s="125"/>
      <c r="E113" s="125"/>
      <c r="F113" s="125"/>
      <c r="G113" s="125"/>
      <c r="H113" s="125"/>
      <c r="I113" s="125"/>
      <c r="J113" s="125"/>
      <c r="K113" s="125"/>
      <c r="M113" s="208"/>
    </row>
    <row r="114" spans="1:23" s="14" customFormat="1" ht="12.75" customHeight="1">
      <c r="A114" s="125" t="s">
        <v>62</v>
      </c>
      <c r="B114" s="125"/>
      <c r="C114" s="125"/>
      <c r="D114" s="125"/>
      <c r="E114" s="125"/>
      <c r="F114" s="125"/>
      <c r="G114" s="125"/>
      <c r="H114" s="125"/>
      <c r="I114" s="125"/>
      <c r="J114" s="125"/>
      <c r="K114" s="125"/>
      <c r="M114" s="209"/>
    </row>
    <row r="115" spans="1:23" s="14" customFormat="1" ht="5.0999999999999996" customHeight="1">
      <c r="A115" s="125"/>
      <c r="B115" s="125"/>
      <c r="C115" s="125"/>
      <c r="D115" s="125"/>
      <c r="E115" s="125"/>
      <c r="F115" s="125"/>
      <c r="G115" s="125"/>
      <c r="H115" s="125"/>
      <c r="I115" s="125"/>
      <c r="J115" s="125"/>
      <c r="K115" s="125"/>
      <c r="M115" s="208"/>
    </row>
    <row r="116" spans="1:23" s="14" customFormat="1" ht="13.5" customHeight="1">
      <c r="A116" s="127" t="s">
        <v>24</v>
      </c>
      <c r="B116" s="127"/>
      <c r="C116" s="127"/>
      <c r="D116" s="127"/>
      <c r="E116" s="127"/>
      <c r="F116" s="127"/>
      <c r="G116" s="127"/>
      <c r="H116" s="127"/>
      <c r="I116" s="127"/>
      <c r="J116" s="127"/>
      <c r="K116" s="127"/>
      <c r="M116" s="134"/>
      <c r="N116" s="134"/>
      <c r="O116" s="134"/>
      <c r="P116" s="134"/>
      <c r="Q116" s="134"/>
      <c r="R116" s="134"/>
      <c r="S116" s="134"/>
      <c r="T116" s="134"/>
      <c r="U116" s="134"/>
      <c r="V116" s="134"/>
      <c r="W116" s="134"/>
    </row>
    <row r="117" spans="1:23" s="14" customFormat="1" ht="12.75" customHeight="1">
      <c r="A117" s="228" t="s">
        <v>277</v>
      </c>
      <c r="B117" s="228"/>
      <c r="C117" s="228"/>
      <c r="D117" s="228"/>
      <c r="E117" s="228"/>
      <c r="F117" s="228"/>
      <c r="G117" s="228"/>
      <c r="H117" s="228"/>
      <c r="I117" s="228"/>
      <c r="J117" s="228"/>
      <c r="K117" s="228"/>
      <c r="M117" s="133"/>
      <c r="N117" s="133"/>
      <c r="O117" s="133"/>
      <c r="P117" s="133"/>
      <c r="Q117" s="133"/>
      <c r="R117" s="133"/>
      <c r="S117" s="133"/>
      <c r="T117" s="133"/>
      <c r="U117" s="133"/>
      <c r="V117" s="133"/>
      <c r="W117" s="133"/>
    </row>
    <row r="118" spans="1:23" s="14" customFormat="1" ht="5.0999999999999996" customHeight="1">
      <c r="A118" s="125"/>
      <c r="B118" s="125"/>
      <c r="C118" s="125"/>
      <c r="D118" s="125"/>
      <c r="E118" s="125"/>
      <c r="F118" s="125"/>
      <c r="G118" s="125"/>
      <c r="H118" s="125"/>
      <c r="I118" s="125"/>
      <c r="J118" s="125"/>
      <c r="K118" s="125"/>
      <c r="M118" s="208"/>
    </row>
    <row r="119" spans="1:23" s="14" customFormat="1" ht="13.5" customHeight="1">
      <c r="A119" s="127" t="s">
        <v>63</v>
      </c>
      <c r="B119" s="127"/>
      <c r="C119" s="127"/>
      <c r="D119" s="127"/>
      <c r="E119" s="127"/>
      <c r="F119" s="127"/>
      <c r="G119" s="127"/>
      <c r="H119" s="127"/>
      <c r="I119" s="127"/>
      <c r="J119" s="127"/>
      <c r="K119" s="127"/>
      <c r="M119" s="134"/>
      <c r="N119" s="134"/>
      <c r="O119" s="134"/>
      <c r="P119" s="134"/>
      <c r="Q119" s="134"/>
      <c r="R119" s="134"/>
      <c r="S119" s="134"/>
      <c r="T119" s="134"/>
      <c r="U119" s="134"/>
      <c r="V119" s="134"/>
      <c r="W119" s="134"/>
    </row>
    <row r="120" spans="1:23" s="14" customFormat="1" ht="12.75" customHeight="1">
      <c r="A120" s="134" t="s">
        <v>64</v>
      </c>
      <c r="B120" s="134"/>
      <c r="C120" s="134"/>
      <c r="D120" s="134"/>
      <c r="E120" s="134"/>
      <c r="F120" s="134"/>
      <c r="G120" s="134"/>
      <c r="H120" s="134"/>
      <c r="I120" s="134"/>
      <c r="J120" s="134"/>
      <c r="K120" s="134"/>
      <c r="M120" s="133"/>
      <c r="N120" s="133"/>
      <c r="O120" s="133"/>
      <c r="P120" s="133"/>
      <c r="Q120" s="133"/>
      <c r="R120" s="133"/>
      <c r="S120" s="133"/>
      <c r="T120" s="133"/>
      <c r="U120" s="133"/>
      <c r="V120" s="133"/>
      <c r="W120" s="133"/>
    </row>
    <row r="121" spans="1:23" s="3" customFormat="1" ht="5.0999999999999996" customHeight="1">
      <c r="A121" s="125"/>
      <c r="B121" s="125"/>
      <c r="C121" s="125"/>
      <c r="D121" s="125"/>
      <c r="E121" s="125"/>
      <c r="F121" s="125"/>
      <c r="G121" s="125"/>
      <c r="H121" s="125"/>
      <c r="I121" s="125"/>
      <c r="J121" s="125"/>
      <c r="K121" s="125"/>
      <c r="M121" s="208"/>
    </row>
    <row r="122" spans="1:23" s="3" customFormat="1" ht="12.75" customHeight="1">
      <c r="A122" s="135" t="s">
        <v>5</v>
      </c>
      <c r="B122" s="134"/>
      <c r="C122" s="134"/>
      <c r="D122" s="134"/>
      <c r="E122" s="134"/>
      <c r="F122" s="134"/>
      <c r="G122" s="134"/>
      <c r="H122" s="134"/>
      <c r="I122" s="134"/>
      <c r="J122" s="134"/>
      <c r="K122" s="134"/>
      <c r="M122" s="208"/>
    </row>
    <row r="123" spans="1:23" s="2" customFormat="1">
      <c r="A123" s="1" t="s">
        <v>0</v>
      </c>
      <c r="B123" s="136" t="s">
        <v>6</v>
      </c>
      <c r="C123" s="136"/>
      <c r="D123" s="136"/>
      <c r="E123" s="137" t="s">
        <v>106</v>
      </c>
      <c r="F123" s="137"/>
      <c r="G123" s="137"/>
      <c r="H123" s="137"/>
      <c r="I123" s="137"/>
      <c r="J123" s="137"/>
      <c r="K123" s="137"/>
      <c r="M123" s="213" t="s">
        <v>105</v>
      </c>
    </row>
    <row r="124" spans="1:23" s="2" customFormat="1" ht="27" customHeight="1">
      <c r="A124" s="1" t="s">
        <v>1</v>
      </c>
      <c r="B124" s="5" t="s">
        <v>7</v>
      </c>
      <c r="C124" s="1"/>
      <c r="D124" s="1"/>
      <c r="E124" s="138" t="s">
        <v>65</v>
      </c>
      <c r="F124" s="138"/>
      <c r="G124" s="138"/>
      <c r="H124" s="138"/>
      <c r="I124" s="138"/>
      <c r="J124" s="138"/>
      <c r="K124" s="138"/>
      <c r="M124" s="216"/>
    </row>
    <row r="125" spans="1:23" s="2" customFormat="1">
      <c r="A125" s="1" t="s">
        <v>2</v>
      </c>
      <c r="B125" s="5" t="s">
        <v>8</v>
      </c>
      <c r="C125" s="1"/>
      <c r="D125" s="1"/>
      <c r="E125" s="137" t="str">
        <f>A10</f>
        <v>JN–08–20</v>
      </c>
      <c r="F125" s="137"/>
      <c r="G125" s="137"/>
      <c r="H125" s="137"/>
      <c r="I125" s="137"/>
      <c r="J125" s="137"/>
      <c r="K125" s="137"/>
      <c r="M125" s="216"/>
    </row>
    <row r="126" spans="1:23" s="2" customFormat="1" ht="26.1" customHeight="1">
      <c r="A126" s="1" t="s">
        <v>3</v>
      </c>
      <c r="B126" s="5" t="s">
        <v>9</v>
      </c>
      <c r="C126" s="1"/>
      <c r="D126" s="1"/>
      <c r="E126" s="130" t="str">
        <f>A12</f>
        <v>Godišnja nabava električne energije (opskrba), za IVKOM–VODE d.o.o., Ivanec</v>
      </c>
      <c r="F126" s="130"/>
      <c r="G126" s="130"/>
      <c r="H126" s="130"/>
      <c r="I126" s="130"/>
      <c r="J126" s="130"/>
      <c r="K126" s="130"/>
      <c r="M126" s="216"/>
    </row>
    <row r="127" spans="1:23" s="47" customFormat="1">
      <c r="A127" s="45" t="s">
        <v>4</v>
      </c>
      <c r="B127" s="46" t="s">
        <v>130</v>
      </c>
      <c r="C127" s="45"/>
      <c r="D127" s="45"/>
      <c r="F127" s="70" t="str">
        <f>A136</f>
        <v xml:space="preserve">28.05.2020. godine, u 11:00 sati (lokalno vrijeme). </v>
      </c>
      <c r="G127" s="70"/>
      <c r="H127" s="70"/>
      <c r="I127" s="70"/>
      <c r="J127" s="70"/>
      <c r="K127" s="70"/>
      <c r="M127" s="216"/>
    </row>
    <row r="128" spans="1:23" s="14" customFormat="1" ht="5.0999999999999996" customHeight="1">
      <c r="A128" s="125"/>
      <c r="B128" s="125"/>
      <c r="C128" s="125"/>
      <c r="D128" s="125"/>
      <c r="E128" s="125"/>
      <c r="F128" s="125"/>
      <c r="G128" s="125"/>
      <c r="H128" s="125"/>
      <c r="I128" s="125"/>
      <c r="J128" s="125"/>
      <c r="K128" s="125"/>
      <c r="M128" s="208"/>
    </row>
    <row r="129" spans="1:23" s="14" customFormat="1" ht="13.5" customHeight="1">
      <c r="A129" s="127" t="s">
        <v>68</v>
      </c>
      <c r="B129" s="127"/>
      <c r="C129" s="127"/>
      <c r="D129" s="127"/>
      <c r="E129" s="127"/>
      <c r="F129" s="127"/>
      <c r="G129" s="127"/>
      <c r="H129" s="127"/>
      <c r="I129" s="127"/>
      <c r="J129" s="127"/>
      <c r="K129" s="127"/>
      <c r="M129" s="134"/>
      <c r="N129" s="134"/>
      <c r="O129" s="134"/>
      <c r="P129" s="134"/>
      <c r="Q129" s="134"/>
      <c r="R129" s="134"/>
      <c r="S129" s="134"/>
      <c r="T129" s="134"/>
      <c r="U129" s="134"/>
      <c r="V129" s="134"/>
      <c r="W129" s="134"/>
    </row>
    <row r="130" spans="1:23" s="14" customFormat="1" ht="12.75" customHeight="1">
      <c r="A130" s="134" t="str">
        <f>M123</f>
        <v>IVKOM–VODE d.o.o., Ivanec, Vladimira Nazora 96b, 42240 Ivanec.</v>
      </c>
      <c r="B130" s="134"/>
      <c r="C130" s="134"/>
      <c r="D130" s="134"/>
      <c r="E130" s="134"/>
      <c r="F130" s="134"/>
      <c r="G130" s="134"/>
      <c r="H130" s="134"/>
      <c r="I130" s="134"/>
      <c r="J130" s="134"/>
      <c r="K130" s="134"/>
      <c r="M130" s="133"/>
      <c r="N130" s="133"/>
      <c r="O130" s="133"/>
      <c r="P130" s="133"/>
      <c r="Q130" s="133"/>
      <c r="R130" s="133"/>
      <c r="S130" s="133"/>
      <c r="T130" s="133"/>
      <c r="U130" s="133"/>
      <c r="V130" s="133"/>
      <c r="W130" s="133"/>
    </row>
    <row r="131" spans="1:23" s="14" customFormat="1" ht="5.0999999999999996" customHeight="1">
      <c r="A131" s="125"/>
      <c r="B131" s="125"/>
      <c r="C131" s="125"/>
      <c r="D131" s="125"/>
      <c r="E131" s="125"/>
      <c r="F131" s="125"/>
      <c r="G131" s="125"/>
      <c r="H131" s="125"/>
      <c r="I131" s="125"/>
      <c r="J131" s="125"/>
      <c r="K131" s="125"/>
      <c r="M131" s="208"/>
    </row>
    <row r="132" spans="1:23" s="14" customFormat="1" ht="13.5" customHeight="1">
      <c r="A132" s="127" t="s">
        <v>66</v>
      </c>
      <c r="B132" s="127"/>
      <c r="C132" s="127"/>
      <c r="D132" s="127"/>
      <c r="E132" s="127"/>
      <c r="F132" s="127"/>
      <c r="G132" s="127"/>
      <c r="H132" s="127"/>
      <c r="I132" s="127"/>
      <c r="J132" s="127"/>
      <c r="K132" s="127"/>
      <c r="M132" s="134"/>
      <c r="N132" s="134"/>
      <c r="O132" s="134"/>
      <c r="P132" s="134"/>
      <c r="Q132" s="134"/>
      <c r="R132" s="134"/>
      <c r="S132" s="134"/>
      <c r="T132" s="134"/>
      <c r="U132" s="134"/>
      <c r="V132" s="134"/>
      <c r="W132" s="134"/>
    </row>
    <row r="133" spans="1:23" s="14" customFormat="1" ht="12.75" customHeight="1">
      <c r="A133" s="134" t="str">
        <f>A130</f>
        <v>IVKOM–VODE d.o.o., Ivanec, Vladimira Nazora 96b, 42240 Ivanec.</v>
      </c>
      <c r="B133" s="134"/>
      <c r="C133" s="134"/>
      <c r="D133" s="134"/>
      <c r="E133" s="134"/>
      <c r="F133" s="134"/>
      <c r="G133" s="134"/>
      <c r="H133" s="134"/>
      <c r="I133" s="134"/>
      <c r="J133" s="134"/>
      <c r="K133" s="134"/>
      <c r="M133" s="133"/>
      <c r="N133" s="133"/>
      <c r="O133" s="133"/>
      <c r="P133" s="133"/>
      <c r="Q133" s="133"/>
      <c r="R133" s="133"/>
      <c r="S133" s="133"/>
      <c r="T133" s="133"/>
      <c r="U133" s="133"/>
      <c r="V133" s="133"/>
      <c r="W133" s="133"/>
    </row>
    <row r="134" spans="1:23" s="14" customFormat="1" ht="5.0999999999999996" customHeight="1">
      <c r="A134" s="125"/>
      <c r="B134" s="125"/>
      <c r="C134" s="125"/>
      <c r="D134" s="125"/>
      <c r="E134" s="125"/>
      <c r="F134" s="125"/>
      <c r="G134" s="125"/>
      <c r="H134" s="125"/>
      <c r="I134" s="125"/>
      <c r="J134" s="125"/>
      <c r="K134" s="125"/>
      <c r="M134" s="208"/>
    </row>
    <row r="135" spans="1:23" s="14" customFormat="1" ht="13.5" customHeight="1">
      <c r="A135" s="127" t="s">
        <v>67</v>
      </c>
      <c r="B135" s="127"/>
      <c r="C135" s="127"/>
      <c r="D135" s="127"/>
      <c r="E135" s="127"/>
      <c r="F135" s="127"/>
      <c r="G135" s="127"/>
      <c r="H135" s="127"/>
      <c r="I135" s="127"/>
      <c r="J135" s="127"/>
      <c r="K135" s="127"/>
      <c r="M135" s="134"/>
      <c r="N135" s="134"/>
      <c r="O135" s="134"/>
      <c r="P135" s="134"/>
      <c r="Q135" s="134"/>
      <c r="R135" s="134"/>
      <c r="S135" s="134"/>
      <c r="T135" s="134"/>
      <c r="U135" s="134"/>
      <c r="V135" s="134"/>
      <c r="W135" s="134"/>
    </row>
    <row r="136" spans="1:23" s="3" customFormat="1" ht="12.75" customHeight="1">
      <c r="A136" s="228" t="s">
        <v>278</v>
      </c>
      <c r="B136" s="228"/>
      <c r="C136" s="228"/>
      <c r="D136" s="228"/>
      <c r="E136" s="228"/>
      <c r="F136" s="228"/>
      <c r="G136" s="228"/>
      <c r="H136" s="228"/>
      <c r="I136" s="228"/>
      <c r="J136" s="228"/>
      <c r="K136" s="228"/>
      <c r="M136" s="133"/>
      <c r="N136" s="133"/>
      <c r="O136" s="133"/>
      <c r="P136" s="133"/>
      <c r="Q136" s="133"/>
      <c r="R136" s="133"/>
      <c r="S136" s="133"/>
      <c r="T136" s="133"/>
      <c r="U136" s="133"/>
      <c r="V136" s="133"/>
      <c r="W136" s="133"/>
    </row>
    <row r="137" spans="1:23" s="14" customFormat="1" ht="5.0999999999999996" customHeight="1">
      <c r="A137" s="125"/>
      <c r="B137" s="125"/>
      <c r="C137" s="125"/>
      <c r="D137" s="125"/>
      <c r="E137" s="125"/>
      <c r="F137" s="125"/>
      <c r="G137" s="125"/>
      <c r="H137" s="125"/>
      <c r="I137" s="125"/>
      <c r="J137" s="125"/>
      <c r="K137" s="125"/>
      <c r="M137" s="208"/>
    </row>
    <row r="138" spans="1:23" s="14" customFormat="1" ht="13.5" customHeight="1">
      <c r="A138" s="127" t="s">
        <v>69</v>
      </c>
      <c r="B138" s="127"/>
      <c r="C138" s="127"/>
      <c r="D138" s="127"/>
      <c r="E138" s="127"/>
      <c r="F138" s="127"/>
      <c r="G138" s="127"/>
      <c r="H138" s="127"/>
      <c r="I138" s="127"/>
      <c r="J138" s="127"/>
      <c r="K138" s="127"/>
      <c r="M138" s="134"/>
      <c r="N138" s="134"/>
      <c r="O138" s="134"/>
      <c r="P138" s="134"/>
      <c r="Q138" s="134"/>
      <c r="R138" s="134"/>
      <c r="S138" s="134"/>
      <c r="T138" s="134"/>
      <c r="U138" s="134"/>
      <c r="V138" s="134"/>
      <c r="W138" s="134"/>
    </row>
    <row r="139" spans="1:23" s="14" customFormat="1" ht="12.75" customHeight="1">
      <c r="A139" s="127" t="s">
        <v>268</v>
      </c>
      <c r="B139" s="127"/>
      <c r="C139" s="127"/>
      <c r="D139" s="127"/>
      <c r="E139" s="127"/>
      <c r="F139" s="127"/>
      <c r="G139" s="127"/>
      <c r="H139" s="127"/>
      <c r="I139" s="127"/>
      <c r="J139" s="127"/>
      <c r="K139" s="127"/>
      <c r="M139" s="133"/>
      <c r="N139" s="133"/>
      <c r="O139" s="133"/>
      <c r="P139" s="133"/>
      <c r="Q139" s="133"/>
      <c r="R139" s="133"/>
      <c r="S139" s="133"/>
      <c r="T139" s="133"/>
      <c r="U139" s="133"/>
      <c r="V139" s="133"/>
      <c r="W139" s="133"/>
    </row>
    <row r="140" spans="1:23" s="15" customFormat="1" ht="12.75" customHeight="1">
      <c r="A140" s="126"/>
      <c r="B140" s="126"/>
      <c r="C140" s="126"/>
      <c r="D140" s="126"/>
      <c r="E140" s="126"/>
      <c r="F140" s="126"/>
      <c r="G140" s="126"/>
      <c r="H140" s="126"/>
      <c r="I140" s="126"/>
      <c r="J140" s="126"/>
      <c r="K140" s="126"/>
      <c r="M140" s="210"/>
    </row>
    <row r="141" spans="1:23" s="16" customFormat="1" ht="12.75" customHeight="1">
      <c r="A141" s="69" t="s">
        <v>132</v>
      </c>
      <c r="B141" s="128" t="s">
        <v>70</v>
      </c>
      <c r="C141" s="128"/>
      <c r="D141" s="128"/>
      <c r="E141" s="128"/>
      <c r="F141" s="128"/>
      <c r="G141" s="128"/>
      <c r="H141" s="128"/>
      <c r="I141" s="128"/>
      <c r="J141" s="128"/>
      <c r="K141" s="128"/>
      <c r="M141" s="212"/>
    </row>
    <row r="142" spans="1:23" s="55" customFormat="1" ht="5.0999999999999996" customHeight="1">
      <c r="A142" s="125"/>
      <c r="B142" s="125"/>
      <c r="C142" s="125"/>
      <c r="D142" s="125"/>
      <c r="E142" s="125"/>
      <c r="F142" s="125"/>
      <c r="G142" s="125"/>
      <c r="H142" s="125"/>
      <c r="I142" s="125"/>
      <c r="J142" s="125"/>
      <c r="K142" s="125"/>
      <c r="M142" s="208"/>
    </row>
    <row r="143" spans="1:23" s="14" customFormat="1" ht="12.75" customHeight="1">
      <c r="A143" s="139" t="s">
        <v>272</v>
      </c>
      <c r="B143" s="139"/>
      <c r="C143" s="139"/>
      <c r="D143" s="139"/>
      <c r="E143" s="139"/>
      <c r="F143" s="139"/>
      <c r="G143" s="139"/>
      <c r="H143" s="139"/>
      <c r="I143" s="139"/>
      <c r="J143" s="139"/>
      <c r="K143" s="139"/>
      <c r="M143" s="209"/>
    </row>
    <row r="144" spans="1:23" s="14" customFormat="1" ht="39.950000000000003" customHeight="1">
      <c r="A144" s="140" t="s">
        <v>71</v>
      </c>
      <c r="B144" s="139"/>
      <c r="C144" s="139"/>
      <c r="D144" s="139"/>
      <c r="E144" s="139"/>
      <c r="F144" s="139"/>
      <c r="G144" s="139"/>
      <c r="H144" s="139"/>
      <c r="I144" s="139"/>
      <c r="J144" s="139"/>
      <c r="K144" s="139"/>
      <c r="M144" s="208"/>
    </row>
    <row r="145" spans="1:23" s="14" customFormat="1" ht="5.0999999999999996" customHeight="1">
      <c r="A145" s="125"/>
      <c r="B145" s="125"/>
      <c r="C145" s="125"/>
      <c r="D145" s="125"/>
      <c r="E145" s="125"/>
      <c r="F145" s="125"/>
      <c r="G145" s="125"/>
      <c r="H145" s="125"/>
      <c r="I145" s="125"/>
      <c r="J145" s="125"/>
      <c r="K145" s="125"/>
      <c r="M145" s="208"/>
    </row>
    <row r="146" spans="1:23" s="14" customFormat="1" ht="12.75" customHeight="1">
      <c r="A146" s="125" t="s">
        <v>72</v>
      </c>
      <c r="B146" s="125"/>
      <c r="C146" s="125"/>
      <c r="D146" s="125"/>
      <c r="E146" s="125"/>
      <c r="F146" s="125"/>
      <c r="G146" s="125"/>
      <c r="H146" s="125"/>
      <c r="I146" s="125"/>
      <c r="J146" s="125"/>
      <c r="K146" s="125"/>
      <c r="M146" s="209"/>
    </row>
    <row r="147" spans="1:23" s="14" customFormat="1" ht="27" customHeight="1">
      <c r="A147" s="127" t="s">
        <v>140</v>
      </c>
      <c r="B147" s="127"/>
      <c r="C147" s="127"/>
      <c r="D147" s="127"/>
      <c r="E147" s="127"/>
      <c r="F147" s="127"/>
      <c r="G147" s="127"/>
      <c r="H147" s="127"/>
      <c r="I147" s="127"/>
      <c r="J147" s="127"/>
      <c r="K147" s="127"/>
      <c r="M147" s="133"/>
      <c r="N147" s="133"/>
      <c r="O147" s="133"/>
      <c r="P147" s="133"/>
      <c r="Q147" s="133"/>
      <c r="R147" s="133"/>
      <c r="S147" s="133"/>
      <c r="T147" s="133"/>
      <c r="U147" s="133"/>
      <c r="V147" s="133"/>
      <c r="W147" s="133"/>
    </row>
    <row r="148" spans="1:23" s="59" customFormat="1" ht="9.9499999999999993" customHeight="1">
      <c r="M148" s="201"/>
    </row>
    <row r="149" spans="1:23" s="59" customFormat="1" ht="9.9499999999999993" customHeight="1">
      <c r="M149" s="201"/>
    </row>
    <row r="150" spans="1:23" s="59" customFormat="1" ht="9.9499999999999993" customHeight="1">
      <c r="M150" s="201"/>
    </row>
    <row r="151" spans="1:23" ht="12.75" customHeight="1">
      <c r="A151" s="229" t="s">
        <v>279</v>
      </c>
      <c r="B151" s="229"/>
      <c r="C151" s="229"/>
      <c r="D151" s="229"/>
      <c r="J151" s="126" t="s">
        <v>107</v>
      </c>
      <c r="K151" s="126"/>
    </row>
    <row r="152" spans="1:23" ht="12.75" customHeight="1">
      <c r="K152" s="4" t="s">
        <v>25</v>
      </c>
    </row>
  </sheetData>
  <mergeCells count="156">
    <mergeCell ref="B100:K100"/>
    <mergeCell ref="A91:K91"/>
    <mergeCell ref="A92:K92"/>
    <mergeCell ref="A93:K93"/>
    <mergeCell ref="C94:K94"/>
    <mergeCell ref="D95:K95"/>
    <mergeCell ref="D96:K96"/>
    <mergeCell ref="A97:K97"/>
    <mergeCell ref="A98:K98"/>
    <mergeCell ref="B99:K99"/>
    <mergeCell ref="A41:K41"/>
    <mergeCell ref="A51:K51"/>
    <mergeCell ref="A53:K53"/>
    <mergeCell ref="A54:K54"/>
    <mergeCell ref="A72:K72"/>
    <mergeCell ref="A69:K69"/>
    <mergeCell ref="A70:K70"/>
    <mergeCell ref="A52:K52"/>
    <mergeCell ref="B83:K83"/>
    <mergeCell ref="C84:K84"/>
    <mergeCell ref="C85:K85"/>
    <mergeCell ref="B86:K86"/>
    <mergeCell ref="B87:K87"/>
    <mergeCell ref="B88:K88"/>
    <mergeCell ref="A74:K74"/>
    <mergeCell ref="B75:K75"/>
    <mergeCell ref="A76:K76"/>
    <mergeCell ref="A77:K77"/>
    <mergeCell ref="A78:K78"/>
    <mergeCell ref="A81:K81"/>
    <mergeCell ref="A82:K82"/>
    <mergeCell ref="A80:K80"/>
    <mergeCell ref="A89:K89"/>
    <mergeCell ref="B90:K90"/>
    <mergeCell ref="M1:M5"/>
    <mergeCell ref="A14:K14"/>
    <mergeCell ref="A8:K8"/>
    <mergeCell ref="A9:K9"/>
    <mergeCell ref="A10:K10"/>
    <mergeCell ref="B19:K19"/>
    <mergeCell ref="A50:K50"/>
    <mergeCell ref="A13:K13"/>
    <mergeCell ref="A20:K20"/>
    <mergeCell ref="A21:K21"/>
    <mergeCell ref="A22:K22"/>
    <mergeCell ref="A49:K49"/>
    <mergeCell ref="A11:K11"/>
    <mergeCell ref="A12:K12"/>
    <mergeCell ref="A15:K15"/>
    <mergeCell ref="A17:K17"/>
    <mergeCell ref="A18:K18"/>
    <mergeCell ref="A16:K16"/>
    <mergeCell ref="A32:K32"/>
    <mergeCell ref="B33:K33"/>
    <mergeCell ref="A45:K45"/>
    <mergeCell ref="A43:K43"/>
    <mergeCell ref="A36:K36"/>
    <mergeCell ref="A23:K23"/>
    <mergeCell ref="M120:W120"/>
    <mergeCell ref="A61:K61"/>
    <mergeCell ref="A62:K62"/>
    <mergeCell ref="A67:K67"/>
    <mergeCell ref="A58:K58"/>
    <mergeCell ref="A119:K119"/>
    <mergeCell ref="A73:K73"/>
    <mergeCell ref="A71:K71"/>
    <mergeCell ref="A59:K59"/>
    <mergeCell ref="A60:K60"/>
    <mergeCell ref="A118:K118"/>
    <mergeCell ref="A120:K120"/>
    <mergeCell ref="M116:W116"/>
    <mergeCell ref="B102:K102"/>
    <mergeCell ref="M119:W119"/>
    <mergeCell ref="A63:K63"/>
    <mergeCell ref="A64:K64"/>
    <mergeCell ref="A68:K68"/>
    <mergeCell ref="M117:W117"/>
    <mergeCell ref="A113:K113"/>
    <mergeCell ref="A117:K117"/>
    <mergeCell ref="A79:K79"/>
    <mergeCell ref="A151:D151"/>
    <mergeCell ref="J151:K151"/>
    <mergeCell ref="A122:K122"/>
    <mergeCell ref="B123:D123"/>
    <mergeCell ref="E123:K123"/>
    <mergeCell ref="E124:K124"/>
    <mergeCell ref="E125:K125"/>
    <mergeCell ref="E126:K126"/>
    <mergeCell ref="A147:K147"/>
    <mergeCell ref="A146:K146"/>
    <mergeCell ref="A143:K143"/>
    <mergeCell ref="A139:K139"/>
    <mergeCell ref="A145:K145"/>
    <mergeCell ref="A138:K138"/>
    <mergeCell ref="A144:K144"/>
    <mergeCell ref="A137:K137"/>
    <mergeCell ref="A135:K135"/>
    <mergeCell ref="A128:K128"/>
    <mergeCell ref="M139:W139"/>
    <mergeCell ref="A140:K140"/>
    <mergeCell ref="M147:W147"/>
    <mergeCell ref="A131:K131"/>
    <mergeCell ref="A132:K132"/>
    <mergeCell ref="A133:K133"/>
    <mergeCell ref="A142:K142"/>
    <mergeCell ref="A129:K129"/>
    <mergeCell ref="A130:K130"/>
    <mergeCell ref="M130:W130"/>
    <mergeCell ref="M129:W129"/>
    <mergeCell ref="A134:K134"/>
    <mergeCell ref="M138:W138"/>
    <mergeCell ref="B141:K141"/>
    <mergeCell ref="M136:W136"/>
    <mergeCell ref="A136:K136"/>
    <mergeCell ref="M135:W135"/>
    <mergeCell ref="M132:W132"/>
    <mergeCell ref="M133:W133"/>
    <mergeCell ref="A24:K24"/>
    <mergeCell ref="A25:K25"/>
    <mergeCell ref="A56:K56"/>
    <mergeCell ref="A57:K57"/>
    <mergeCell ref="A65:K65"/>
    <mergeCell ref="C66:D66"/>
    <mergeCell ref="A26:K26"/>
    <mergeCell ref="A27:K27"/>
    <mergeCell ref="A28:K28"/>
    <mergeCell ref="A29:K29"/>
    <mergeCell ref="A30:K30"/>
    <mergeCell ref="A31:K31"/>
    <mergeCell ref="A37:K37"/>
    <mergeCell ref="A35:K35"/>
    <mergeCell ref="A42:K42"/>
    <mergeCell ref="A44:K44"/>
    <mergeCell ref="A46:K46"/>
    <mergeCell ref="A47:K47"/>
    <mergeCell ref="A48:K48"/>
    <mergeCell ref="A39:K39"/>
    <mergeCell ref="A40:K40"/>
    <mergeCell ref="A55:K55"/>
    <mergeCell ref="A38:K38"/>
    <mergeCell ref="A34:K34"/>
    <mergeCell ref="A121:K121"/>
    <mergeCell ref="A109:K109"/>
    <mergeCell ref="A101:K101"/>
    <mergeCell ref="A103:K103"/>
    <mergeCell ref="A114:K114"/>
    <mergeCell ref="A115:K115"/>
    <mergeCell ref="A116:K116"/>
    <mergeCell ref="A111:K111"/>
    <mergeCell ref="A112:K112"/>
    <mergeCell ref="A104:K104"/>
    <mergeCell ref="B110:K110"/>
    <mergeCell ref="B106:K106"/>
    <mergeCell ref="B107:K107"/>
    <mergeCell ref="B108:K108"/>
    <mergeCell ref="B105:K105"/>
  </mergeCells>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6.1" customHeight="1" thickBot="1">
      <c r="A1" s="148" t="s">
        <v>100</v>
      </c>
      <c r="B1" s="149"/>
      <c r="C1" s="150"/>
      <c r="F1" s="154" t="s">
        <v>123</v>
      </c>
    </row>
    <row r="2" spans="1:6" s="19" customFormat="1" ht="21" customHeight="1">
      <c r="A2" s="29" t="s">
        <v>0</v>
      </c>
      <c r="B2" s="30" t="s">
        <v>75</v>
      </c>
      <c r="C2" s="31" t="s">
        <v>73</v>
      </c>
      <c r="F2" s="154"/>
    </row>
    <row r="3" spans="1:6" ht="21" customHeight="1">
      <c r="A3" s="24" t="s">
        <v>10</v>
      </c>
      <c r="B3" s="25" t="s">
        <v>26</v>
      </c>
      <c r="C3" s="33" t="s">
        <v>108</v>
      </c>
      <c r="F3" s="154"/>
    </row>
    <row r="4" spans="1:6" s="19" customFormat="1" ht="21" customHeight="1">
      <c r="A4" s="24" t="s">
        <v>11</v>
      </c>
      <c r="B4" s="25" t="s">
        <v>74</v>
      </c>
      <c r="C4" s="33" t="s">
        <v>109</v>
      </c>
    </row>
    <row r="5" spans="1:6" s="19" customFormat="1" ht="27.95" customHeight="1">
      <c r="A5" s="24" t="s">
        <v>12</v>
      </c>
      <c r="B5" s="25" t="s">
        <v>41</v>
      </c>
      <c r="C5" s="34" t="str">
        <f>'Poziv za dostavu ponude'!M13</f>
        <v>Godišnja nabava električne energije (opskrba), za IVKOM–VODE d.o.o., Ivanec</v>
      </c>
    </row>
    <row r="6" spans="1:6" s="19" customFormat="1" ht="21" customHeight="1">
      <c r="A6" s="24" t="s">
        <v>13</v>
      </c>
      <c r="B6" s="25" t="s">
        <v>99</v>
      </c>
      <c r="C6" s="34" t="str">
        <f>'Poziv za dostavu ponude'!M15</f>
        <v>JN–08–20</v>
      </c>
    </row>
    <row r="7" spans="1:6" s="19" customFormat="1" ht="21" customHeight="1">
      <c r="A7" s="29" t="s">
        <v>1</v>
      </c>
      <c r="B7" s="30" t="s">
        <v>27</v>
      </c>
      <c r="C7" s="31" t="s">
        <v>76</v>
      </c>
    </row>
    <row r="8" spans="1:6" ht="30" customHeight="1">
      <c r="A8" s="26" t="s">
        <v>14</v>
      </c>
      <c r="B8" s="27" t="s">
        <v>34</v>
      </c>
      <c r="C8" s="22"/>
    </row>
    <row r="9" spans="1:6" ht="21" customHeight="1">
      <c r="A9" s="26" t="s">
        <v>15</v>
      </c>
      <c r="B9" s="27" t="s">
        <v>77</v>
      </c>
      <c r="C9" s="22"/>
    </row>
    <row r="10" spans="1:6" ht="21" customHeight="1">
      <c r="A10" s="26" t="s">
        <v>16</v>
      </c>
      <c r="B10" s="27" t="s">
        <v>33</v>
      </c>
      <c r="C10" s="22"/>
    </row>
    <row r="11" spans="1:6" ht="21" customHeight="1">
      <c r="A11" s="26" t="s">
        <v>17</v>
      </c>
      <c r="B11" s="27" t="s">
        <v>78</v>
      </c>
      <c r="C11" s="42"/>
    </row>
    <row r="12" spans="1:6" ht="21" customHeight="1">
      <c r="A12" s="26" t="s">
        <v>18</v>
      </c>
      <c r="B12" s="27" t="s">
        <v>79</v>
      </c>
      <c r="C12" s="22"/>
      <c r="F12" s="10"/>
    </row>
    <row r="13" spans="1:6" s="19" customFormat="1" ht="21" customHeight="1">
      <c r="A13" s="26" t="s">
        <v>19</v>
      </c>
      <c r="B13" s="27" t="s">
        <v>80</v>
      </c>
      <c r="C13" s="22"/>
      <c r="F13" s="10"/>
    </row>
    <row r="14" spans="1:6" s="19" customFormat="1" ht="21" customHeight="1">
      <c r="A14" s="26" t="s">
        <v>20</v>
      </c>
      <c r="B14" s="27" t="s">
        <v>81</v>
      </c>
      <c r="C14" s="22"/>
      <c r="F14" s="10"/>
    </row>
    <row r="15" spans="1:6" ht="30" customHeight="1">
      <c r="A15" s="26" t="s">
        <v>21</v>
      </c>
      <c r="B15" s="27" t="s">
        <v>82</v>
      </c>
      <c r="C15" s="22"/>
      <c r="F15" s="10"/>
    </row>
    <row r="16" spans="1:6" s="19" customFormat="1" ht="21" customHeight="1">
      <c r="A16" s="26" t="s">
        <v>29</v>
      </c>
      <c r="B16" s="27" t="s">
        <v>83</v>
      </c>
      <c r="C16" s="22"/>
      <c r="F16" s="10"/>
    </row>
    <row r="17" spans="1:6" ht="21" customHeight="1">
      <c r="A17" s="26" t="s">
        <v>30</v>
      </c>
      <c r="B17" s="27" t="s">
        <v>84</v>
      </c>
      <c r="C17" s="22"/>
    </row>
    <row r="18" spans="1:6" ht="21" customHeight="1">
      <c r="A18" s="26" t="s">
        <v>31</v>
      </c>
      <c r="B18" s="27" t="s">
        <v>85</v>
      </c>
      <c r="C18" s="22"/>
    </row>
    <row r="19" spans="1:6" ht="21" customHeight="1">
      <c r="A19" s="26" t="s">
        <v>32</v>
      </c>
      <c r="B19" s="27" t="s">
        <v>87</v>
      </c>
      <c r="C19" s="22"/>
    </row>
    <row r="20" spans="1:6" ht="21" customHeight="1">
      <c r="A20" s="26" t="s">
        <v>86</v>
      </c>
      <c r="B20" s="27" t="s">
        <v>88</v>
      </c>
      <c r="C20" s="22"/>
    </row>
    <row r="21" spans="1:6" s="19" customFormat="1" ht="21" customHeight="1">
      <c r="A21" s="29" t="s">
        <v>2</v>
      </c>
      <c r="B21" s="30" t="s">
        <v>89</v>
      </c>
      <c r="C21" s="31" t="s">
        <v>76</v>
      </c>
    </row>
    <row r="22" spans="1:6" ht="21" customHeight="1">
      <c r="A22" s="26" t="s">
        <v>22</v>
      </c>
      <c r="B22" s="27" t="s">
        <v>91</v>
      </c>
      <c r="C22" s="22"/>
    </row>
    <row r="23" spans="1:6" ht="21" customHeight="1">
      <c r="A23" s="26" t="s">
        <v>23</v>
      </c>
      <c r="B23" s="27" t="s">
        <v>103</v>
      </c>
      <c r="C23" s="22"/>
      <c r="F23" s="35" t="s">
        <v>111</v>
      </c>
    </row>
    <row r="24" spans="1:6" ht="21" customHeight="1">
      <c r="A24" s="26" t="s">
        <v>90</v>
      </c>
      <c r="B24" s="27" t="s">
        <v>92</v>
      </c>
      <c r="C24" s="110">
        <f>'Troškovnik-JN-08-20'!I73</f>
        <v>0</v>
      </c>
      <c r="F24" s="36" t="s">
        <v>112</v>
      </c>
    </row>
    <row r="25" spans="1:6" ht="21" customHeight="1">
      <c r="A25" s="26" t="s">
        <v>94</v>
      </c>
      <c r="B25" s="27" t="s">
        <v>93</v>
      </c>
      <c r="C25" s="110">
        <f>'Troškovnik-JN-08-20'!I74</f>
        <v>0</v>
      </c>
      <c r="F25" s="36" t="s">
        <v>113</v>
      </c>
    </row>
    <row r="26" spans="1:6" ht="109.5" customHeight="1">
      <c r="A26" s="26" t="s">
        <v>95</v>
      </c>
      <c r="B26" s="21" t="s">
        <v>101</v>
      </c>
      <c r="C26" s="110">
        <f>'Troškovnik-JN-08-20'!I75</f>
        <v>0</v>
      </c>
      <c r="F26" s="36" t="s">
        <v>114</v>
      </c>
    </row>
    <row r="27" spans="1:6" s="40" customFormat="1" ht="30" customHeight="1">
      <c r="A27" s="24" t="s">
        <v>96</v>
      </c>
      <c r="B27" s="49" t="s">
        <v>126</v>
      </c>
      <c r="C27" s="23"/>
      <c r="F27" s="41"/>
    </row>
    <row r="28" spans="1:6" ht="30" customHeight="1">
      <c r="A28" s="24" t="s">
        <v>97</v>
      </c>
      <c r="B28" s="20" t="s">
        <v>102</v>
      </c>
      <c r="C28" s="23"/>
    </row>
    <row r="29" spans="1:6" ht="60" customHeight="1">
      <c r="A29" s="24" t="s">
        <v>127</v>
      </c>
      <c r="B29" s="25" t="s">
        <v>98</v>
      </c>
      <c r="C29" s="23"/>
    </row>
    <row r="30" spans="1:6" ht="18" customHeight="1" thickBot="1">
      <c r="A30" s="151" t="s">
        <v>28</v>
      </c>
      <c r="B30" s="152"/>
      <c r="C30" s="153"/>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V151"/>
  <sheetViews>
    <sheetView zoomScale="110" zoomScaleNormal="110" workbookViewId="0">
      <selection activeCell="L7" sqref="L7"/>
    </sheetView>
  </sheetViews>
  <sheetFormatPr defaultRowHeight="12.75"/>
  <cols>
    <col min="1" max="1" width="3.5703125" style="68" customWidth="1"/>
    <col min="2" max="2" width="11.140625" style="68" customWidth="1"/>
    <col min="3" max="3" width="22" style="68" customWidth="1"/>
    <col min="4" max="4" width="18" style="67" customWidth="1"/>
    <col min="5" max="5" width="5.140625" style="67" customWidth="1"/>
    <col min="6" max="6" width="7.7109375" style="68" customWidth="1"/>
    <col min="7" max="7" width="7.85546875" style="67" customWidth="1"/>
    <col min="8" max="8" width="7" style="68" customWidth="1"/>
    <col min="9" max="9" width="11.5703125" style="67" customWidth="1"/>
    <col min="10" max="10" width="2.42578125" style="67" customWidth="1"/>
    <col min="11" max="11" width="9.140625" style="67"/>
    <col min="12" max="12" width="44" style="67" customWidth="1"/>
    <col min="13" max="14" width="9.140625" style="67"/>
    <col min="15" max="15" width="13.7109375" style="67" customWidth="1"/>
    <col min="16" max="17" width="9.140625" style="67"/>
    <col min="18" max="18" width="15.5703125" style="67" customWidth="1"/>
    <col min="19" max="256" width="9.140625" style="67"/>
    <col min="257" max="257" width="8.5703125" style="67" customWidth="1"/>
    <col min="258" max="258" width="10.85546875" style="67" customWidth="1"/>
    <col min="259" max="259" width="36.5703125" style="67" customWidth="1"/>
    <col min="260" max="260" width="38.85546875" style="67" customWidth="1"/>
    <col min="261" max="261" width="6.5703125" style="67" customWidth="1"/>
    <col min="262" max="262" width="8" style="67" customWidth="1"/>
    <col min="263" max="263" width="9.85546875" style="67" customWidth="1"/>
    <col min="264" max="264" width="10" style="67" customWidth="1"/>
    <col min="265" max="265" width="12.28515625" style="67" customWidth="1"/>
    <col min="266" max="266" width="2.42578125" style="67" customWidth="1"/>
    <col min="267" max="512" width="9.140625" style="67"/>
    <col min="513" max="513" width="8.5703125" style="67" customWidth="1"/>
    <col min="514" max="514" width="10.85546875" style="67" customWidth="1"/>
    <col min="515" max="515" width="36.5703125" style="67" customWidth="1"/>
    <col min="516" max="516" width="38.85546875" style="67" customWidth="1"/>
    <col min="517" max="517" width="6.5703125" style="67" customWidth="1"/>
    <col min="518" max="518" width="8" style="67" customWidth="1"/>
    <col min="519" max="519" width="9.85546875" style="67" customWidth="1"/>
    <col min="520" max="520" width="10" style="67" customWidth="1"/>
    <col min="521" max="521" width="12.28515625" style="67" customWidth="1"/>
    <col min="522" max="522" width="2.42578125" style="67" customWidth="1"/>
    <col min="523" max="768" width="9.140625" style="67"/>
    <col min="769" max="769" width="8.5703125" style="67" customWidth="1"/>
    <col min="770" max="770" width="10.85546875" style="67" customWidth="1"/>
    <col min="771" max="771" width="36.5703125" style="67" customWidth="1"/>
    <col min="772" max="772" width="38.85546875" style="67" customWidth="1"/>
    <col min="773" max="773" width="6.5703125" style="67" customWidth="1"/>
    <col min="774" max="774" width="8" style="67" customWidth="1"/>
    <col min="775" max="775" width="9.85546875" style="67" customWidth="1"/>
    <col min="776" max="776" width="10" style="67" customWidth="1"/>
    <col min="777" max="777" width="12.28515625" style="67" customWidth="1"/>
    <col min="778" max="778" width="2.42578125" style="67" customWidth="1"/>
    <col min="779" max="1024" width="9.140625" style="67"/>
    <col min="1025" max="1025" width="8.5703125" style="67" customWidth="1"/>
    <col min="1026" max="1026" width="10.85546875" style="67" customWidth="1"/>
    <col min="1027" max="1027" width="36.5703125" style="67" customWidth="1"/>
    <col min="1028" max="1028" width="38.85546875" style="67" customWidth="1"/>
    <col min="1029" max="1029" width="6.5703125" style="67" customWidth="1"/>
    <col min="1030" max="1030" width="8" style="67" customWidth="1"/>
    <col min="1031" max="1031" width="9.85546875" style="67" customWidth="1"/>
    <col min="1032" max="1032" width="10" style="67" customWidth="1"/>
    <col min="1033" max="1033" width="12.28515625" style="67" customWidth="1"/>
    <col min="1034" max="1034" width="2.42578125" style="67" customWidth="1"/>
    <col min="1035" max="1280" width="9.140625" style="67"/>
    <col min="1281" max="1281" width="8.5703125" style="67" customWidth="1"/>
    <col min="1282" max="1282" width="10.85546875" style="67" customWidth="1"/>
    <col min="1283" max="1283" width="36.5703125" style="67" customWidth="1"/>
    <col min="1284" max="1284" width="38.85546875" style="67" customWidth="1"/>
    <col min="1285" max="1285" width="6.5703125" style="67" customWidth="1"/>
    <col min="1286" max="1286" width="8" style="67" customWidth="1"/>
    <col min="1287" max="1287" width="9.85546875" style="67" customWidth="1"/>
    <col min="1288" max="1288" width="10" style="67" customWidth="1"/>
    <col min="1289" max="1289" width="12.28515625" style="67" customWidth="1"/>
    <col min="1290" max="1290" width="2.42578125" style="67" customWidth="1"/>
    <col min="1291" max="1536" width="9.140625" style="67"/>
    <col min="1537" max="1537" width="8.5703125" style="67" customWidth="1"/>
    <col min="1538" max="1538" width="10.85546875" style="67" customWidth="1"/>
    <col min="1539" max="1539" width="36.5703125" style="67" customWidth="1"/>
    <col min="1540" max="1540" width="38.85546875" style="67" customWidth="1"/>
    <col min="1541" max="1541" width="6.5703125" style="67" customWidth="1"/>
    <col min="1542" max="1542" width="8" style="67" customWidth="1"/>
    <col min="1543" max="1543" width="9.85546875" style="67" customWidth="1"/>
    <col min="1544" max="1544" width="10" style="67" customWidth="1"/>
    <col min="1545" max="1545" width="12.28515625" style="67" customWidth="1"/>
    <col min="1546" max="1546" width="2.42578125" style="67" customWidth="1"/>
    <col min="1547" max="1792" width="9.140625" style="67"/>
    <col min="1793" max="1793" width="8.5703125" style="67" customWidth="1"/>
    <col min="1794" max="1794" width="10.85546875" style="67" customWidth="1"/>
    <col min="1795" max="1795" width="36.5703125" style="67" customWidth="1"/>
    <col min="1796" max="1796" width="38.85546875" style="67" customWidth="1"/>
    <col min="1797" max="1797" width="6.5703125" style="67" customWidth="1"/>
    <col min="1798" max="1798" width="8" style="67" customWidth="1"/>
    <col min="1799" max="1799" width="9.85546875" style="67" customWidth="1"/>
    <col min="1800" max="1800" width="10" style="67" customWidth="1"/>
    <col min="1801" max="1801" width="12.28515625" style="67" customWidth="1"/>
    <col min="1802" max="1802" width="2.42578125" style="67" customWidth="1"/>
    <col min="1803" max="2048" width="9.140625" style="67"/>
    <col min="2049" max="2049" width="8.5703125" style="67" customWidth="1"/>
    <col min="2050" max="2050" width="10.85546875" style="67" customWidth="1"/>
    <col min="2051" max="2051" width="36.5703125" style="67" customWidth="1"/>
    <col min="2052" max="2052" width="38.85546875" style="67" customWidth="1"/>
    <col min="2053" max="2053" width="6.5703125" style="67" customWidth="1"/>
    <col min="2054" max="2054" width="8" style="67" customWidth="1"/>
    <col min="2055" max="2055" width="9.85546875" style="67" customWidth="1"/>
    <col min="2056" max="2056" width="10" style="67" customWidth="1"/>
    <col min="2057" max="2057" width="12.28515625" style="67" customWidth="1"/>
    <col min="2058" max="2058" width="2.42578125" style="67" customWidth="1"/>
    <col min="2059" max="2304" width="9.140625" style="67"/>
    <col min="2305" max="2305" width="8.5703125" style="67" customWidth="1"/>
    <col min="2306" max="2306" width="10.85546875" style="67" customWidth="1"/>
    <col min="2307" max="2307" width="36.5703125" style="67" customWidth="1"/>
    <col min="2308" max="2308" width="38.85546875" style="67" customWidth="1"/>
    <col min="2309" max="2309" width="6.5703125" style="67" customWidth="1"/>
    <col min="2310" max="2310" width="8" style="67" customWidth="1"/>
    <col min="2311" max="2311" width="9.85546875" style="67" customWidth="1"/>
    <col min="2312" max="2312" width="10" style="67" customWidth="1"/>
    <col min="2313" max="2313" width="12.28515625" style="67" customWidth="1"/>
    <col min="2314" max="2314" width="2.42578125" style="67" customWidth="1"/>
    <col min="2315" max="2560" width="9.140625" style="67"/>
    <col min="2561" max="2561" width="8.5703125" style="67" customWidth="1"/>
    <col min="2562" max="2562" width="10.85546875" style="67" customWidth="1"/>
    <col min="2563" max="2563" width="36.5703125" style="67" customWidth="1"/>
    <col min="2564" max="2564" width="38.85546875" style="67" customWidth="1"/>
    <col min="2565" max="2565" width="6.5703125" style="67" customWidth="1"/>
    <col min="2566" max="2566" width="8" style="67" customWidth="1"/>
    <col min="2567" max="2567" width="9.85546875" style="67" customWidth="1"/>
    <col min="2568" max="2568" width="10" style="67" customWidth="1"/>
    <col min="2569" max="2569" width="12.28515625" style="67" customWidth="1"/>
    <col min="2570" max="2570" width="2.42578125" style="67" customWidth="1"/>
    <col min="2571" max="2816" width="9.140625" style="67"/>
    <col min="2817" max="2817" width="8.5703125" style="67" customWidth="1"/>
    <col min="2818" max="2818" width="10.85546875" style="67" customWidth="1"/>
    <col min="2819" max="2819" width="36.5703125" style="67" customWidth="1"/>
    <col min="2820" max="2820" width="38.85546875" style="67" customWidth="1"/>
    <col min="2821" max="2821" width="6.5703125" style="67" customWidth="1"/>
    <col min="2822" max="2822" width="8" style="67" customWidth="1"/>
    <col min="2823" max="2823" width="9.85546875" style="67" customWidth="1"/>
    <col min="2824" max="2824" width="10" style="67" customWidth="1"/>
    <col min="2825" max="2825" width="12.28515625" style="67" customWidth="1"/>
    <col min="2826" max="2826" width="2.42578125" style="67" customWidth="1"/>
    <col min="2827" max="3072" width="9.140625" style="67"/>
    <col min="3073" max="3073" width="8.5703125" style="67" customWidth="1"/>
    <col min="3074" max="3074" width="10.85546875" style="67" customWidth="1"/>
    <col min="3075" max="3075" width="36.5703125" style="67" customWidth="1"/>
    <col min="3076" max="3076" width="38.85546875" style="67" customWidth="1"/>
    <col min="3077" max="3077" width="6.5703125" style="67" customWidth="1"/>
    <col min="3078" max="3078" width="8" style="67" customWidth="1"/>
    <col min="3079" max="3079" width="9.85546875" style="67" customWidth="1"/>
    <col min="3080" max="3080" width="10" style="67" customWidth="1"/>
    <col min="3081" max="3081" width="12.28515625" style="67" customWidth="1"/>
    <col min="3082" max="3082" width="2.42578125" style="67" customWidth="1"/>
    <col min="3083" max="3328" width="9.140625" style="67"/>
    <col min="3329" max="3329" width="8.5703125" style="67" customWidth="1"/>
    <col min="3330" max="3330" width="10.85546875" style="67" customWidth="1"/>
    <col min="3331" max="3331" width="36.5703125" style="67" customWidth="1"/>
    <col min="3332" max="3332" width="38.85546875" style="67" customWidth="1"/>
    <col min="3333" max="3333" width="6.5703125" style="67" customWidth="1"/>
    <col min="3334" max="3334" width="8" style="67" customWidth="1"/>
    <col min="3335" max="3335" width="9.85546875" style="67" customWidth="1"/>
    <col min="3336" max="3336" width="10" style="67" customWidth="1"/>
    <col min="3337" max="3337" width="12.28515625" style="67" customWidth="1"/>
    <col min="3338" max="3338" width="2.42578125" style="67" customWidth="1"/>
    <col min="3339" max="3584" width="9.140625" style="67"/>
    <col min="3585" max="3585" width="8.5703125" style="67" customWidth="1"/>
    <col min="3586" max="3586" width="10.85546875" style="67" customWidth="1"/>
    <col min="3587" max="3587" width="36.5703125" style="67" customWidth="1"/>
    <col min="3588" max="3588" width="38.85546875" style="67" customWidth="1"/>
    <col min="3589" max="3589" width="6.5703125" style="67" customWidth="1"/>
    <col min="3590" max="3590" width="8" style="67" customWidth="1"/>
    <col min="3591" max="3591" width="9.85546875" style="67" customWidth="1"/>
    <col min="3592" max="3592" width="10" style="67" customWidth="1"/>
    <col min="3593" max="3593" width="12.28515625" style="67" customWidth="1"/>
    <col min="3594" max="3594" width="2.42578125" style="67" customWidth="1"/>
    <col min="3595" max="3840" width="9.140625" style="67"/>
    <col min="3841" max="3841" width="8.5703125" style="67" customWidth="1"/>
    <col min="3842" max="3842" width="10.85546875" style="67" customWidth="1"/>
    <col min="3843" max="3843" width="36.5703125" style="67" customWidth="1"/>
    <col min="3844" max="3844" width="38.85546875" style="67" customWidth="1"/>
    <col min="3845" max="3845" width="6.5703125" style="67" customWidth="1"/>
    <col min="3846" max="3846" width="8" style="67" customWidth="1"/>
    <col min="3847" max="3847" width="9.85546875" style="67" customWidth="1"/>
    <col min="3848" max="3848" width="10" style="67" customWidth="1"/>
    <col min="3849" max="3849" width="12.28515625" style="67" customWidth="1"/>
    <col min="3850" max="3850" width="2.42578125" style="67" customWidth="1"/>
    <col min="3851" max="4096" width="9.140625" style="67"/>
    <col min="4097" max="4097" width="8.5703125" style="67" customWidth="1"/>
    <col min="4098" max="4098" width="10.85546875" style="67" customWidth="1"/>
    <col min="4099" max="4099" width="36.5703125" style="67" customWidth="1"/>
    <col min="4100" max="4100" width="38.85546875" style="67" customWidth="1"/>
    <col min="4101" max="4101" width="6.5703125" style="67" customWidth="1"/>
    <col min="4102" max="4102" width="8" style="67" customWidth="1"/>
    <col min="4103" max="4103" width="9.85546875" style="67" customWidth="1"/>
    <col min="4104" max="4104" width="10" style="67" customWidth="1"/>
    <col min="4105" max="4105" width="12.28515625" style="67" customWidth="1"/>
    <col min="4106" max="4106" width="2.42578125" style="67" customWidth="1"/>
    <col min="4107" max="4352" width="9.140625" style="67"/>
    <col min="4353" max="4353" width="8.5703125" style="67" customWidth="1"/>
    <col min="4354" max="4354" width="10.85546875" style="67" customWidth="1"/>
    <col min="4355" max="4355" width="36.5703125" style="67" customWidth="1"/>
    <col min="4356" max="4356" width="38.85546875" style="67" customWidth="1"/>
    <col min="4357" max="4357" width="6.5703125" style="67" customWidth="1"/>
    <col min="4358" max="4358" width="8" style="67" customWidth="1"/>
    <col min="4359" max="4359" width="9.85546875" style="67" customWidth="1"/>
    <col min="4360" max="4360" width="10" style="67" customWidth="1"/>
    <col min="4361" max="4361" width="12.28515625" style="67" customWidth="1"/>
    <col min="4362" max="4362" width="2.42578125" style="67" customWidth="1"/>
    <col min="4363" max="4608" width="9.140625" style="67"/>
    <col min="4609" max="4609" width="8.5703125" style="67" customWidth="1"/>
    <col min="4610" max="4610" width="10.85546875" style="67" customWidth="1"/>
    <col min="4611" max="4611" width="36.5703125" style="67" customWidth="1"/>
    <col min="4612" max="4612" width="38.85546875" style="67" customWidth="1"/>
    <col min="4613" max="4613" width="6.5703125" style="67" customWidth="1"/>
    <col min="4614" max="4614" width="8" style="67" customWidth="1"/>
    <col min="4615" max="4615" width="9.85546875" style="67" customWidth="1"/>
    <col min="4616" max="4616" width="10" style="67" customWidth="1"/>
    <col min="4617" max="4617" width="12.28515625" style="67" customWidth="1"/>
    <col min="4618" max="4618" width="2.42578125" style="67" customWidth="1"/>
    <col min="4619" max="4864" width="9.140625" style="67"/>
    <col min="4865" max="4865" width="8.5703125" style="67" customWidth="1"/>
    <col min="4866" max="4866" width="10.85546875" style="67" customWidth="1"/>
    <col min="4867" max="4867" width="36.5703125" style="67" customWidth="1"/>
    <col min="4868" max="4868" width="38.85546875" style="67" customWidth="1"/>
    <col min="4869" max="4869" width="6.5703125" style="67" customWidth="1"/>
    <col min="4870" max="4870" width="8" style="67" customWidth="1"/>
    <col min="4871" max="4871" width="9.85546875" style="67" customWidth="1"/>
    <col min="4872" max="4872" width="10" style="67" customWidth="1"/>
    <col min="4873" max="4873" width="12.28515625" style="67" customWidth="1"/>
    <col min="4874" max="4874" width="2.42578125" style="67" customWidth="1"/>
    <col min="4875" max="5120" width="9.140625" style="67"/>
    <col min="5121" max="5121" width="8.5703125" style="67" customWidth="1"/>
    <col min="5122" max="5122" width="10.85546875" style="67" customWidth="1"/>
    <col min="5123" max="5123" width="36.5703125" style="67" customWidth="1"/>
    <col min="5124" max="5124" width="38.85546875" style="67" customWidth="1"/>
    <col min="5125" max="5125" width="6.5703125" style="67" customWidth="1"/>
    <col min="5126" max="5126" width="8" style="67" customWidth="1"/>
    <col min="5127" max="5127" width="9.85546875" style="67" customWidth="1"/>
    <col min="5128" max="5128" width="10" style="67" customWidth="1"/>
    <col min="5129" max="5129" width="12.28515625" style="67" customWidth="1"/>
    <col min="5130" max="5130" width="2.42578125" style="67" customWidth="1"/>
    <col min="5131" max="5376" width="9.140625" style="67"/>
    <col min="5377" max="5377" width="8.5703125" style="67" customWidth="1"/>
    <col min="5378" max="5378" width="10.85546875" style="67" customWidth="1"/>
    <col min="5379" max="5379" width="36.5703125" style="67" customWidth="1"/>
    <col min="5380" max="5380" width="38.85546875" style="67" customWidth="1"/>
    <col min="5381" max="5381" width="6.5703125" style="67" customWidth="1"/>
    <col min="5382" max="5382" width="8" style="67" customWidth="1"/>
    <col min="5383" max="5383" width="9.85546875" style="67" customWidth="1"/>
    <col min="5384" max="5384" width="10" style="67" customWidth="1"/>
    <col min="5385" max="5385" width="12.28515625" style="67" customWidth="1"/>
    <col min="5386" max="5386" width="2.42578125" style="67" customWidth="1"/>
    <col min="5387" max="5632" width="9.140625" style="67"/>
    <col min="5633" max="5633" width="8.5703125" style="67" customWidth="1"/>
    <col min="5634" max="5634" width="10.85546875" style="67" customWidth="1"/>
    <col min="5635" max="5635" width="36.5703125" style="67" customWidth="1"/>
    <col min="5636" max="5636" width="38.85546875" style="67" customWidth="1"/>
    <col min="5637" max="5637" width="6.5703125" style="67" customWidth="1"/>
    <col min="5638" max="5638" width="8" style="67" customWidth="1"/>
    <col min="5639" max="5639" width="9.85546875" style="67" customWidth="1"/>
    <col min="5640" max="5640" width="10" style="67" customWidth="1"/>
    <col min="5641" max="5641" width="12.28515625" style="67" customWidth="1"/>
    <col min="5642" max="5642" width="2.42578125" style="67" customWidth="1"/>
    <col min="5643" max="5888" width="9.140625" style="67"/>
    <col min="5889" max="5889" width="8.5703125" style="67" customWidth="1"/>
    <col min="5890" max="5890" width="10.85546875" style="67" customWidth="1"/>
    <col min="5891" max="5891" width="36.5703125" style="67" customWidth="1"/>
    <col min="5892" max="5892" width="38.85546875" style="67" customWidth="1"/>
    <col min="5893" max="5893" width="6.5703125" style="67" customWidth="1"/>
    <col min="5894" max="5894" width="8" style="67" customWidth="1"/>
    <col min="5895" max="5895" width="9.85546875" style="67" customWidth="1"/>
    <col min="5896" max="5896" width="10" style="67" customWidth="1"/>
    <col min="5897" max="5897" width="12.28515625" style="67" customWidth="1"/>
    <col min="5898" max="5898" width="2.42578125" style="67" customWidth="1"/>
    <col min="5899" max="6144" width="9.140625" style="67"/>
    <col min="6145" max="6145" width="8.5703125" style="67" customWidth="1"/>
    <col min="6146" max="6146" width="10.85546875" style="67" customWidth="1"/>
    <col min="6147" max="6147" width="36.5703125" style="67" customWidth="1"/>
    <col min="6148" max="6148" width="38.85546875" style="67" customWidth="1"/>
    <col min="6149" max="6149" width="6.5703125" style="67" customWidth="1"/>
    <col min="6150" max="6150" width="8" style="67" customWidth="1"/>
    <col min="6151" max="6151" width="9.85546875" style="67" customWidth="1"/>
    <col min="6152" max="6152" width="10" style="67" customWidth="1"/>
    <col min="6153" max="6153" width="12.28515625" style="67" customWidth="1"/>
    <col min="6154" max="6154" width="2.42578125" style="67" customWidth="1"/>
    <col min="6155" max="6400" width="9.140625" style="67"/>
    <col min="6401" max="6401" width="8.5703125" style="67" customWidth="1"/>
    <col min="6402" max="6402" width="10.85546875" style="67" customWidth="1"/>
    <col min="6403" max="6403" width="36.5703125" style="67" customWidth="1"/>
    <col min="6404" max="6404" width="38.85546875" style="67" customWidth="1"/>
    <col min="6405" max="6405" width="6.5703125" style="67" customWidth="1"/>
    <col min="6406" max="6406" width="8" style="67" customWidth="1"/>
    <col min="6407" max="6407" width="9.85546875" style="67" customWidth="1"/>
    <col min="6408" max="6408" width="10" style="67" customWidth="1"/>
    <col min="6409" max="6409" width="12.28515625" style="67" customWidth="1"/>
    <col min="6410" max="6410" width="2.42578125" style="67" customWidth="1"/>
    <col min="6411" max="6656" width="9.140625" style="67"/>
    <col min="6657" max="6657" width="8.5703125" style="67" customWidth="1"/>
    <col min="6658" max="6658" width="10.85546875" style="67" customWidth="1"/>
    <col min="6659" max="6659" width="36.5703125" style="67" customWidth="1"/>
    <col min="6660" max="6660" width="38.85546875" style="67" customWidth="1"/>
    <col min="6661" max="6661" width="6.5703125" style="67" customWidth="1"/>
    <col min="6662" max="6662" width="8" style="67" customWidth="1"/>
    <col min="6663" max="6663" width="9.85546875" style="67" customWidth="1"/>
    <col min="6664" max="6664" width="10" style="67" customWidth="1"/>
    <col min="6665" max="6665" width="12.28515625" style="67" customWidth="1"/>
    <col min="6666" max="6666" width="2.42578125" style="67" customWidth="1"/>
    <col min="6667" max="6912" width="9.140625" style="67"/>
    <col min="6913" max="6913" width="8.5703125" style="67" customWidth="1"/>
    <col min="6914" max="6914" width="10.85546875" style="67" customWidth="1"/>
    <col min="6915" max="6915" width="36.5703125" style="67" customWidth="1"/>
    <col min="6916" max="6916" width="38.85546875" style="67" customWidth="1"/>
    <col min="6917" max="6917" width="6.5703125" style="67" customWidth="1"/>
    <col min="6918" max="6918" width="8" style="67" customWidth="1"/>
    <col min="6919" max="6919" width="9.85546875" style="67" customWidth="1"/>
    <col min="6920" max="6920" width="10" style="67" customWidth="1"/>
    <col min="6921" max="6921" width="12.28515625" style="67" customWidth="1"/>
    <col min="6922" max="6922" width="2.42578125" style="67" customWidth="1"/>
    <col min="6923" max="7168" width="9.140625" style="67"/>
    <col min="7169" max="7169" width="8.5703125" style="67" customWidth="1"/>
    <col min="7170" max="7170" width="10.85546875" style="67" customWidth="1"/>
    <col min="7171" max="7171" width="36.5703125" style="67" customWidth="1"/>
    <col min="7172" max="7172" width="38.85546875" style="67" customWidth="1"/>
    <col min="7173" max="7173" width="6.5703125" style="67" customWidth="1"/>
    <col min="7174" max="7174" width="8" style="67" customWidth="1"/>
    <col min="7175" max="7175" width="9.85546875" style="67" customWidth="1"/>
    <col min="7176" max="7176" width="10" style="67" customWidth="1"/>
    <col min="7177" max="7177" width="12.28515625" style="67" customWidth="1"/>
    <col min="7178" max="7178" width="2.42578125" style="67" customWidth="1"/>
    <col min="7179" max="7424" width="9.140625" style="67"/>
    <col min="7425" max="7425" width="8.5703125" style="67" customWidth="1"/>
    <col min="7426" max="7426" width="10.85546875" style="67" customWidth="1"/>
    <col min="7427" max="7427" width="36.5703125" style="67" customWidth="1"/>
    <col min="7428" max="7428" width="38.85546875" style="67" customWidth="1"/>
    <col min="7429" max="7429" width="6.5703125" style="67" customWidth="1"/>
    <col min="7430" max="7430" width="8" style="67" customWidth="1"/>
    <col min="7431" max="7431" width="9.85546875" style="67" customWidth="1"/>
    <col min="7432" max="7432" width="10" style="67" customWidth="1"/>
    <col min="7433" max="7433" width="12.28515625" style="67" customWidth="1"/>
    <col min="7434" max="7434" width="2.42578125" style="67" customWidth="1"/>
    <col min="7435" max="7680" width="9.140625" style="67"/>
    <col min="7681" max="7681" width="8.5703125" style="67" customWidth="1"/>
    <col min="7682" max="7682" width="10.85546875" style="67" customWidth="1"/>
    <col min="7683" max="7683" width="36.5703125" style="67" customWidth="1"/>
    <col min="7684" max="7684" width="38.85546875" style="67" customWidth="1"/>
    <col min="7685" max="7685" width="6.5703125" style="67" customWidth="1"/>
    <col min="7686" max="7686" width="8" style="67" customWidth="1"/>
    <col min="7687" max="7687" width="9.85546875" style="67" customWidth="1"/>
    <col min="7688" max="7688" width="10" style="67" customWidth="1"/>
    <col min="7689" max="7689" width="12.28515625" style="67" customWidth="1"/>
    <col min="7690" max="7690" width="2.42578125" style="67" customWidth="1"/>
    <col min="7691" max="7936" width="9.140625" style="67"/>
    <col min="7937" max="7937" width="8.5703125" style="67" customWidth="1"/>
    <col min="7938" max="7938" width="10.85546875" style="67" customWidth="1"/>
    <col min="7939" max="7939" width="36.5703125" style="67" customWidth="1"/>
    <col min="7940" max="7940" width="38.85546875" style="67" customWidth="1"/>
    <col min="7941" max="7941" width="6.5703125" style="67" customWidth="1"/>
    <col min="7942" max="7942" width="8" style="67" customWidth="1"/>
    <col min="7943" max="7943" width="9.85546875" style="67" customWidth="1"/>
    <col min="7944" max="7944" width="10" style="67" customWidth="1"/>
    <col min="7945" max="7945" width="12.28515625" style="67" customWidth="1"/>
    <col min="7946" max="7946" width="2.42578125" style="67" customWidth="1"/>
    <col min="7947" max="8192" width="9.140625" style="67"/>
    <col min="8193" max="8193" width="8.5703125" style="67" customWidth="1"/>
    <col min="8194" max="8194" width="10.85546875" style="67" customWidth="1"/>
    <col min="8195" max="8195" width="36.5703125" style="67" customWidth="1"/>
    <col min="8196" max="8196" width="38.85546875" style="67" customWidth="1"/>
    <col min="8197" max="8197" width="6.5703125" style="67" customWidth="1"/>
    <col min="8198" max="8198" width="8" style="67" customWidth="1"/>
    <col min="8199" max="8199" width="9.85546875" style="67" customWidth="1"/>
    <col min="8200" max="8200" width="10" style="67" customWidth="1"/>
    <col min="8201" max="8201" width="12.28515625" style="67" customWidth="1"/>
    <col min="8202" max="8202" width="2.42578125" style="67" customWidth="1"/>
    <col min="8203" max="8448" width="9.140625" style="67"/>
    <col min="8449" max="8449" width="8.5703125" style="67" customWidth="1"/>
    <col min="8450" max="8450" width="10.85546875" style="67" customWidth="1"/>
    <col min="8451" max="8451" width="36.5703125" style="67" customWidth="1"/>
    <col min="8452" max="8452" width="38.85546875" style="67" customWidth="1"/>
    <col min="8453" max="8453" width="6.5703125" style="67" customWidth="1"/>
    <col min="8454" max="8454" width="8" style="67" customWidth="1"/>
    <col min="8455" max="8455" width="9.85546875" style="67" customWidth="1"/>
    <col min="8456" max="8456" width="10" style="67" customWidth="1"/>
    <col min="8457" max="8457" width="12.28515625" style="67" customWidth="1"/>
    <col min="8458" max="8458" width="2.42578125" style="67" customWidth="1"/>
    <col min="8459" max="8704" width="9.140625" style="67"/>
    <col min="8705" max="8705" width="8.5703125" style="67" customWidth="1"/>
    <col min="8706" max="8706" width="10.85546875" style="67" customWidth="1"/>
    <col min="8707" max="8707" width="36.5703125" style="67" customWidth="1"/>
    <col min="8708" max="8708" width="38.85546875" style="67" customWidth="1"/>
    <col min="8709" max="8709" width="6.5703125" style="67" customWidth="1"/>
    <col min="8710" max="8710" width="8" style="67" customWidth="1"/>
    <col min="8711" max="8711" width="9.85546875" style="67" customWidth="1"/>
    <col min="8712" max="8712" width="10" style="67" customWidth="1"/>
    <col min="8713" max="8713" width="12.28515625" style="67" customWidth="1"/>
    <col min="8714" max="8714" width="2.42578125" style="67" customWidth="1"/>
    <col min="8715" max="8960" width="9.140625" style="67"/>
    <col min="8961" max="8961" width="8.5703125" style="67" customWidth="1"/>
    <col min="8962" max="8962" width="10.85546875" style="67" customWidth="1"/>
    <col min="8963" max="8963" width="36.5703125" style="67" customWidth="1"/>
    <col min="8964" max="8964" width="38.85546875" style="67" customWidth="1"/>
    <col min="8965" max="8965" width="6.5703125" style="67" customWidth="1"/>
    <col min="8966" max="8966" width="8" style="67" customWidth="1"/>
    <col min="8967" max="8967" width="9.85546875" style="67" customWidth="1"/>
    <col min="8968" max="8968" width="10" style="67" customWidth="1"/>
    <col min="8969" max="8969" width="12.28515625" style="67" customWidth="1"/>
    <col min="8970" max="8970" width="2.42578125" style="67" customWidth="1"/>
    <col min="8971" max="9216" width="9.140625" style="67"/>
    <col min="9217" max="9217" width="8.5703125" style="67" customWidth="1"/>
    <col min="9218" max="9218" width="10.85546875" style="67" customWidth="1"/>
    <col min="9219" max="9219" width="36.5703125" style="67" customWidth="1"/>
    <col min="9220" max="9220" width="38.85546875" style="67" customWidth="1"/>
    <col min="9221" max="9221" width="6.5703125" style="67" customWidth="1"/>
    <col min="9222" max="9222" width="8" style="67" customWidth="1"/>
    <col min="9223" max="9223" width="9.85546875" style="67" customWidth="1"/>
    <col min="9224" max="9224" width="10" style="67" customWidth="1"/>
    <col min="9225" max="9225" width="12.28515625" style="67" customWidth="1"/>
    <col min="9226" max="9226" width="2.42578125" style="67" customWidth="1"/>
    <col min="9227" max="9472" width="9.140625" style="67"/>
    <col min="9473" max="9473" width="8.5703125" style="67" customWidth="1"/>
    <col min="9474" max="9474" width="10.85546875" style="67" customWidth="1"/>
    <col min="9475" max="9475" width="36.5703125" style="67" customWidth="1"/>
    <col min="9476" max="9476" width="38.85546875" style="67" customWidth="1"/>
    <col min="9477" max="9477" width="6.5703125" style="67" customWidth="1"/>
    <col min="9478" max="9478" width="8" style="67" customWidth="1"/>
    <col min="9479" max="9479" width="9.85546875" style="67" customWidth="1"/>
    <col min="9480" max="9480" width="10" style="67" customWidth="1"/>
    <col min="9481" max="9481" width="12.28515625" style="67" customWidth="1"/>
    <col min="9482" max="9482" width="2.42578125" style="67" customWidth="1"/>
    <col min="9483" max="9728" width="9.140625" style="67"/>
    <col min="9729" max="9729" width="8.5703125" style="67" customWidth="1"/>
    <col min="9730" max="9730" width="10.85546875" style="67" customWidth="1"/>
    <col min="9731" max="9731" width="36.5703125" style="67" customWidth="1"/>
    <col min="9732" max="9732" width="38.85546875" style="67" customWidth="1"/>
    <col min="9733" max="9733" width="6.5703125" style="67" customWidth="1"/>
    <col min="9734" max="9734" width="8" style="67" customWidth="1"/>
    <col min="9735" max="9735" width="9.85546875" style="67" customWidth="1"/>
    <col min="9736" max="9736" width="10" style="67" customWidth="1"/>
    <col min="9737" max="9737" width="12.28515625" style="67" customWidth="1"/>
    <col min="9738" max="9738" width="2.42578125" style="67" customWidth="1"/>
    <col min="9739" max="9984" width="9.140625" style="67"/>
    <col min="9985" max="9985" width="8.5703125" style="67" customWidth="1"/>
    <col min="9986" max="9986" width="10.85546875" style="67" customWidth="1"/>
    <col min="9987" max="9987" width="36.5703125" style="67" customWidth="1"/>
    <col min="9988" max="9988" width="38.85546875" style="67" customWidth="1"/>
    <col min="9989" max="9989" width="6.5703125" style="67" customWidth="1"/>
    <col min="9990" max="9990" width="8" style="67" customWidth="1"/>
    <col min="9991" max="9991" width="9.85546875" style="67" customWidth="1"/>
    <col min="9992" max="9992" width="10" style="67" customWidth="1"/>
    <col min="9993" max="9993" width="12.28515625" style="67" customWidth="1"/>
    <col min="9994" max="9994" width="2.42578125" style="67" customWidth="1"/>
    <col min="9995" max="10240" width="9.140625" style="67"/>
    <col min="10241" max="10241" width="8.5703125" style="67" customWidth="1"/>
    <col min="10242" max="10242" width="10.85546875" style="67" customWidth="1"/>
    <col min="10243" max="10243" width="36.5703125" style="67" customWidth="1"/>
    <col min="10244" max="10244" width="38.85546875" style="67" customWidth="1"/>
    <col min="10245" max="10245" width="6.5703125" style="67" customWidth="1"/>
    <col min="10246" max="10246" width="8" style="67" customWidth="1"/>
    <col min="10247" max="10247" width="9.85546875" style="67" customWidth="1"/>
    <col min="10248" max="10248" width="10" style="67" customWidth="1"/>
    <col min="10249" max="10249" width="12.28515625" style="67" customWidth="1"/>
    <col min="10250" max="10250" width="2.42578125" style="67" customWidth="1"/>
    <col min="10251" max="10496" width="9.140625" style="67"/>
    <col min="10497" max="10497" width="8.5703125" style="67" customWidth="1"/>
    <col min="10498" max="10498" width="10.85546875" style="67" customWidth="1"/>
    <col min="10499" max="10499" width="36.5703125" style="67" customWidth="1"/>
    <col min="10500" max="10500" width="38.85546875" style="67" customWidth="1"/>
    <col min="10501" max="10501" width="6.5703125" style="67" customWidth="1"/>
    <col min="10502" max="10502" width="8" style="67" customWidth="1"/>
    <col min="10503" max="10503" width="9.85546875" style="67" customWidth="1"/>
    <col min="10504" max="10504" width="10" style="67" customWidth="1"/>
    <col min="10505" max="10505" width="12.28515625" style="67" customWidth="1"/>
    <col min="10506" max="10506" width="2.42578125" style="67" customWidth="1"/>
    <col min="10507" max="10752" width="9.140625" style="67"/>
    <col min="10753" max="10753" width="8.5703125" style="67" customWidth="1"/>
    <col min="10754" max="10754" width="10.85546875" style="67" customWidth="1"/>
    <col min="10755" max="10755" width="36.5703125" style="67" customWidth="1"/>
    <col min="10756" max="10756" width="38.85546875" style="67" customWidth="1"/>
    <col min="10757" max="10757" width="6.5703125" style="67" customWidth="1"/>
    <col min="10758" max="10758" width="8" style="67" customWidth="1"/>
    <col min="10759" max="10759" width="9.85546875" style="67" customWidth="1"/>
    <col min="10760" max="10760" width="10" style="67" customWidth="1"/>
    <col min="10761" max="10761" width="12.28515625" style="67" customWidth="1"/>
    <col min="10762" max="10762" width="2.42578125" style="67" customWidth="1"/>
    <col min="10763" max="11008" width="9.140625" style="67"/>
    <col min="11009" max="11009" width="8.5703125" style="67" customWidth="1"/>
    <col min="11010" max="11010" width="10.85546875" style="67" customWidth="1"/>
    <col min="11011" max="11011" width="36.5703125" style="67" customWidth="1"/>
    <col min="11012" max="11012" width="38.85546875" style="67" customWidth="1"/>
    <col min="11013" max="11013" width="6.5703125" style="67" customWidth="1"/>
    <col min="11014" max="11014" width="8" style="67" customWidth="1"/>
    <col min="11015" max="11015" width="9.85546875" style="67" customWidth="1"/>
    <col min="11016" max="11016" width="10" style="67" customWidth="1"/>
    <col min="11017" max="11017" width="12.28515625" style="67" customWidth="1"/>
    <col min="11018" max="11018" width="2.42578125" style="67" customWidth="1"/>
    <col min="11019" max="11264" width="9.140625" style="67"/>
    <col min="11265" max="11265" width="8.5703125" style="67" customWidth="1"/>
    <col min="11266" max="11266" width="10.85546875" style="67" customWidth="1"/>
    <col min="11267" max="11267" width="36.5703125" style="67" customWidth="1"/>
    <col min="11268" max="11268" width="38.85546875" style="67" customWidth="1"/>
    <col min="11269" max="11269" width="6.5703125" style="67" customWidth="1"/>
    <col min="11270" max="11270" width="8" style="67" customWidth="1"/>
    <col min="11271" max="11271" width="9.85546875" style="67" customWidth="1"/>
    <col min="11272" max="11272" width="10" style="67" customWidth="1"/>
    <col min="11273" max="11273" width="12.28515625" style="67" customWidth="1"/>
    <col min="11274" max="11274" width="2.42578125" style="67" customWidth="1"/>
    <col min="11275" max="11520" width="9.140625" style="67"/>
    <col min="11521" max="11521" width="8.5703125" style="67" customWidth="1"/>
    <col min="11522" max="11522" width="10.85546875" style="67" customWidth="1"/>
    <col min="11523" max="11523" width="36.5703125" style="67" customWidth="1"/>
    <col min="11524" max="11524" width="38.85546875" style="67" customWidth="1"/>
    <col min="11525" max="11525" width="6.5703125" style="67" customWidth="1"/>
    <col min="11526" max="11526" width="8" style="67" customWidth="1"/>
    <col min="11527" max="11527" width="9.85546875" style="67" customWidth="1"/>
    <col min="11528" max="11528" width="10" style="67" customWidth="1"/>
    <col min="11529" max="11529" width="12.28515625" style="67" customWidth="1"/>
    <col min="11530" max="11530" width="2.42578125" style="67" customWidth="1"/>
    <col min="11531" max="11776" width="9.140625" style="67"/>
    <col min="11777" max="11777" width="8.5703125" style="67" customWidth="1"/>
    <col min="11778" max="11778" width="10.85546875" style="67" customWidth="1"/>
    <col min="11779" max="11779" width="36.5703125" style="67" customWidth="1"/>
    <col min="11780" max="11780" width="38.85546875" style="67" customWidth="1"/>
    <col min="11781" max="11781" width="6.5703125" style="67" customWidth="1"/>
    <col min="11782" max="11782" width="8" style="67" customWidth="1"/>
    <col min="11783" max="11783" width="9.85546875" style="67" customWidth="1"/>
    <col min="11784" max="11784" width="10" style="67" customWidth="1"/>
    <col min="11785" max="11785" width="12.28515625" style="67" customWidth="1"/>
    <col min="11786" max="11786" width="2.42578125" style="67" customWidth="1"/>
    <col min="11787" max="12032" width="9.140625" style="67"/>
    <col min="12033" max="12033" width="8.5703125" style="67" customWidth="1"/>
    <col min="12034" max="12034" width="10.85546875" style="67" customWidth="1"/>
    <col min="12035" max="12035" width="36.5703125" style="67" customWidth="1"/>
    <col min="12036" max="12036" width="38.85546875" style="67" customWidth="1"/>
    <col min="12037" max="12037" width="6.5703125" style="67" customWidth="1"/>
    <col min="12038" max="12038" width="8" style="67" customWidth="1"/>
    <col min="12039" max="12039" width="9.85546875" style="67" customWidth="1"/>
    <col min="12040" max="12040" width="10" style="67" customWidth="1"/>
    <col min="12041" max="12041" width="12.28515625" style="67" customWidth="1"/>
    <col min="12042" max="12042" width="2.42578125" style="67" customWidth="1"/>
    <col min="12043" max="12288" width="9.140625" style="67"/>
    <col min="12289" max="12289" width="8.5703125" style="67" customWidth="1"/>
    <col min="12290" max="12290" width="10.85546875" style="67" customWidth="1"/>
    <col min="12291" max="12291" width="36.5703125" style="67" customWidth="1"/>
    <col min="12292" max="12292" width="38.85546875" style="67" customWidth="1"/>
    <col min="12293" max="12293" width="6.5703125" style="67" customWidth="1"/>
    <col min="12294" max="12294" width="8" style="67" customWidth="1"/>
    <col min="12295" max="12295" width="9.85546875" style="67" customWidth="1"/>
    <col min="12296" max="12296" width="10" style="67" customWidth="1"/>
    <col min="12297" max="12297" width="12.28515625" style="67" customWidth="1"/>
    <col min="12298" max="12298" width="2.42578125" style="67" customWidth="1"/>
    <col min="12299" max="12544" width="9.140625" style="67"/>
    <col min="12545" max="12545" width="8.5703125" style="67" customWidth="1"/>
    <col min="12546" max="12546" width="10.85546875" style="67" customWidth="1"/>
    <col min="12547" max="12547" width="36.5703125" style="67" customWidth="1"/>
    <col min="12548" max="12548" width="38.85546875" style="67" customWidth="1"/>
    <col min="12549" max="12549" width="6.5703125" style="67" customWidth="1"/>
    <col min="12550" max="12550" width="8" style="67" customWidth="1"/>
    <col min="12551" max="12551" width="9.85546875" style="67" customWidth="1"/>
    <col min="12552" max="12552" width="10" style="67" customWidth="1"/>
    <col min="12553" max="12553" width="12.28515625" style="67" customWidth="1"/>
    <col min="12554" max="12554" width="2.42578125" style="67" customWidth="1"/>
    <col min="12555" max="12800" width="9.140625" style="67"/>
    <col min="12801" max="12801" width="8.5703125" style="67" customWidth="1"/>
    <col min="12802" max="12802" width="10.85546875" style="67" customWidth="1"/>
    <col min="12803" max="12803" width="36.5703125" style="67" customWidth="1"/>
    <col min="12804" max="12804" width="38.85546875" style="67" customWidth="1"/>
    <col min="12805" max="12805" width="6.5703125" style="67" customWidth="1"/>
    <col min="12806" max="12806" width="8" style="67" customWidth="1"/>
    <col min="12807" max="12807" width="9.85546875" style="67" customWidth="1"/>
    <col min="12808" max="12808" width="10" style="67" customWidth="1"/>
    <col min="12809" max="12809" width="12.28515625" style="67" customWidth="1"/>
    <col min="12810" max="12810" width="2.42578125" style="67" customWidth="1"/>
    <col min="12811" max="13056" width="9.140625" style="67"/>
    <col min="13057" max="13057" width="8.5703125" style="67" customWidth="1"/>
    <col min="13058" max="13058" width="10.85546875" style="67" customWidth="1"/>
    <col min="13059" max="13059" width="36.5703125" style="67" customWidth="1"/>
    <col min="13060" max="13060" width="38.85546875" style="67" customWidth="1"/>
    <col min="13061" max="13061" width="6.5703125" style="67" customWidth="1"/>
    <col min="13062" max="13062" width="8" style="67" customWidth="1"/>
    <col min="13063" max="13063" width="9.85546875" style="67" customWidth="1"/>
    <col min="13064" max="13064" width="10" style="67" customWidth="1"/>
    <col min="13065" max="13065" width="12.28515625" style="67" customWidth="1"/>
    <col min="13066" max="13066" width="2.42578125" style="67" customWidth="1"/>
    <col min="13067" max="13312" width="9.140625" style="67"/>
    <col min="13313" max="13313" width="8.5703125" style="67" customWidth="1"/>
    <col min="13314" max="13314" width="10.85546875" style="67" customWidth="1"/>
    <col min="13315" max="13315" width="36.5703125" style="67" customWidth="1"/>
    <col min="13316" max="13316" width="38.85546875" style="67" customWidth="1"/>
    <col min="13317" max="13317" width="6.5703125" style="67" customWidth="1"/>
    <col min="13318" max="13318" width="8" style="67" customWidth="1"/>
    <col min="13319" max="13319" width="9.85546875" style="67" customWidth="1"/>
    <col min="13320" max="13320" width="10" style="67" customWidth="1"/>
    <col min="13321" max="13321" width="12.28515625" style="67" customWidth="1"/>
    <col min="13322" max="13322" width="2.42578125" style="67" customWidth="1"/>
    <col min="13323" max="13568" width="9.140625" style="67"/>
    <col min="13569" max="13569" width="8.5703125" style="67" customWidth="1"/>
    <col min="13570" max="13570" width="10.85546875" style="67" customWidth="1"/>
    <col min="13571" max="13571" width="36.5703125" style="67" customWidth="1"/>
    <col min="13572" max="13572" width="38.85546875" style="67" customWidth="1"/>
    <col min="13573" max="13573" width="6.5703125" style="67" customWidth="1"/>
    <col min="13574" max="13574" width="8" style="67" customWidth="1"/>
    <col min="13575" max="13575" width="9.85546875" style="67" customWidth="1"/>
    <col min="13576" max="13576" width="10" style="67" customWidth="1"/>
    <col min="13577" max="13577" width="12.28515625" style="67" customWidth="1"/>
    <col min="13578" max="13578" width="2.42578125" style="67" customWidth="1"/>
    <col min="13579" max="13824" width="9.140625" style="67"/>
    <col min="13825" max="13825" width="8.5703125" style="67" customWidth="1"/>
    <col min="13826" max="13826" width="10.85546875" style="67" customWidth="1"/>
    <col min="13827" max="13827" width="36.5703125" style="67" customWidth="1"/>
    <col min="13828" max="13828" width="38.85546875" style="67" customWidth="1"/>
    <col min="13829" max="13829" width="6.5703125" style="67" customWidth="1"/>
    <col min="13830" max="13830" width="8" style="67" customWidth="1"/>
    <col min="13831" max="13831" width="9.85546875" style="67" customWidth="1"/>
    <col min="13832" max="13832" width="10" style="67" customWidth="1"/>
    <col min="13833" max="13833" width="12.28515625" style="67" customWidth="1"/>
    <col min="13834" max="13834" width="2.42578125" style="67" customWidth="1"/>
    <col min="13835" max="14080" width="9.140625" style="67"/>
    <col min="14081" max="14081" width="8.5703125" style="67" customWidth="1"/>
    <col min="14082" max="14082" width="10.85546875" style="67" customWidth="1"/>
    <col min="14083" max="14083" width="36.5703125" style="67" customWidth="1"/>
    <col min="14084" max="14084" width="38.85546875" style="67" customWidth="1"/>
    <col min="14085" max="14085" width="6.5703125" style="67" customWidth="1"/>
    <col min="14086" max="14086" width="8" style="67" customWidth="1"/>
    <col min="14087" max="14087" width="9.85546875" style="67" customWidth="1"/>
    <col min="14088" max="14088" width="10" style="67" customWidth="1"/>
    <col min="14089" max="14089" width="12.28515625" style="67" customWidth="1"/>
    <col min="14090" max="14090" width="2.42578125" style="67" customWidth="1"/>
    <col min="14091" max="14336" width="9.140625" style="67"/>
    <col min="14337" max="14337" width="8.5703125" style="67" customWidth="1"/>
    <col min="14338" max="14338" width="10.85546875" style="67" customWidth="1"/>
    <col min="14339" max="14339" width="36.5703125" style="67" customWidth="1"/>
    <col min="14340" max="14340" width="38.85546875" style="67" customWidth="1"/>
    <col min="14341" max="14341" width="6.5703125" style="67" customWidth="1"/>
    <col min="14342" max="14342" width="8" style="67" customWidth="1"/>
    <col min="14343" max="14343" width="9.85546875" style="67" customWidth="1"/>
    <col min="14344" max="14344" width="10" style="67" customWidth="1"/>
    <col min="14345" max="14345" width="12.28515625" style="67" customWidth="1"/>
    <col min="14346" max="14346" width="2.42578125" style="67" customWidth="1"/>
    <col min="14347" max="14592" width="9.140625" style="67"/>
    <col min="14593" max="14593" width="8.5703125" style="67" customWidth="1"/>
    <col min="14594" max="14594" width="10.85546875" style="67" customWidth="1"/>
    <col min="14595" max="14595" width="36.5703125" style="67" customWidth="1"/>
    <col min="14596" max="14596" width="38.85546875" style="67" customWidth="1"/>
    <col min="14597" max="14597" width="6.5703125" style="67" customWidth="1"/>
    <col min="14598" max="14598" width="8" style="67" customWidth="1"/>
    <col min="14599" max="14599" width="9.85546875" style="67" customWidth="1"/>
    <col min="14600" max="14600" width="10" style="67" customWidth="1"/>
    <col min="14601" max="14601" width="12.28515625" style="67" customWidth="1"/>
    <col min="14602" max="14602" width="2.42578125" style="67" customWidth="1"/>
    <col min="14603" max="14848" width="9.140625" style="67"/>
    <col min="14849" max="14849" width="8.5703125" style="67" customWidth="1"/>
    <col min="14850" max="14850" width="10.85546875" style="67" customWidth="1"/>
    <col min="14851" max="14851" width="36.5703125" style="67" customWidth="1"/>
    <col min="14852" max="14852" width="38.85546875" style="67" customWidth="1"/>
    <col min="14853" max="14853" width="6.5703125" style="67" customWidth="1"/>
    <col min="14854" max="14854" width="8" style="67" customWidth="1"/>
    <col min="14855" max="14855" width="9.85546875" style="67" customWidth="1"/>
    <col min="14856" max="14856" width="10" style="67" customWidth="1"/>
    <col min="14857" max="14857" width="12.28515625" style="67" customWidth="1"/>
    <col min="14858" max="14858" width="2.42578125" style="67" customWidth="1"/>
    <col min="14859" max="15104" width="9.140625" style="67"/>
    <col min="15105" max="15105" width="8.5703125" style="67" customWidth="1"/>
    <col min="15106" max="15106" width="10.85546875" style="67" customWidth="1"/>
    <col min="15107" max="15107" width="36.5703125" style="67" customWidth="1"/>
    <col min="15108" max="15108" width="38.85546875" style="67" customWidth="1"/>
    <col min="15109" max="15109" width="6.5703125" style="67" customWidth="1"/>
    <col min="15110" max="15110" width="8" style="67" customWidth="1"/>
    <col min="15111" max="15111" width="9.85546875" style="67" customWidth="1"/>
    <col min="15112" max="15112" width="10" style="67" customWidth="1"/>
    <col min="15113" max="15113" width="12.28515625" style="67" customWidth="1"/>
    <col min="15114" max="15114" width="2.42578125" style="67" customWidth="1"/>
    <col min="15115" max="15360" width="9.140625" style="67"/>
    <col min="15361" max="15361" width="8.5703125" style="67" customWidth="1"/>
    <col min="15362" max="15362" width="10.85546875" style="67" customWidth="1"/>
    <col min="15363" max="15363" width="36.5703125" style="67" customWidth="1"/>
    <col min="15364" max="15364" width="38.85546875" style="67" customWidth="1"/>
    <col min="15365" max="15365" width="6.5703125" style="67" customWidth="1"/>
    <col min="15366" max="15366" width="8" style="67" customWidth="1"/>
    <col min="15367" max="15367" width="9.85546875" style="67" customWidth="1"/>
    <col min="15368" max="15368" width="10" style="67" customWidth="1"/>
    <col min="15369" max="15369" width="12.28515625" style="67" customWidth="1"/>
    <col min="15370" max="15370" width="2.42578125" style="67" customWidth="1"/>
    <col min="15371" max="15616" width="9.140625" style="67"/>
    <col min="15617" max="15617" width="8.5703125" style="67" customWidth="1"/>
    <col min="15618" max="15618" width="10.85546875" style="67" customWidth="1"/>
    <col min="15619" max="15619" width="36.5703125" style="67" customWidth="1"/>
    <col min="15620" max="15620" width="38.85546875" style="67" customWidth="1"/>
    <col min="15621" max="15621" width="6.5703125" style="67" customWidth="1"/>
    <col min="15622" max="15622" width="8" style="67" customWidth="1"/>
    <col min="15623" max="15623" width="9.85546875" style="67" customWidth="1"/>
    <col min="15624" max="15624" width="10" style="67" customWidth="1"/>
    <col min="15625" max="15625" width="12.28515625" style="67" customWidth="1"/>
    <col min="15626" max="15626" width="2.42578125" style="67" customWidth="1"/>
    <col min="15627" max="15872" width="9.140625" style="67"/>
    <col min="15873" max="15873" width="8.5703125" style="67" customWidth="1"/>
    <col min="15874" max="15874" width="10.85546875" style="67" customWidth="1"/>
    <col min="15875" max="15875" width="36.5703125" style="67" customWidth="1"/>
    <col min="15876" max="15876" width="38.85546875" style="67" customWidth="1"/>
    <col min="15877" max="15877" width="6.5703125" style="67" customWidth="1"/>
    <col min="15878" max="15878" width="8" style="67" customWidth="1"/>
    <col min="15879" max="15879" width="9.85546875" style="67" customWidth="1"/>
    <col min="15880" max="15880" width="10" style="67" customWidth="1"/>
    <col min="15881" max="15881" width="12.28515625" style="67" customWidth="1"/>
    <col min="15882" max="15882" width="2.42578125" style="67" customWidth="1"/>
    <col min="15883" max="16128" width="9.140625" style="67"/>
    <col min="16129" max="16129" width="8.5703125" style="67" customWidth="1"/>
    <col min="16130" max="16130" width="10.85546875" style="67" customWidth="1"/>
    <col min="16131" max="16131" width="36.5703125" style="67" customWidth="1"/>
    <col min="16132" max="16132" width="38.85546875" style="67" customWidth="1"/>
    <col min="16133" max="16133" width="6.5703125" style="67" customWidth="1"/>
    <col min="16134" max="16134" width="8" style="67" customWidth="1"/>
    <col min="16135" max="16135" width="9.85546875" style="67" customWidth="1"/>
    <col min="16136" max="16136" width="10" style="67" customWidth="1"/>
    <col min="16137" max="16137" width="12.28515625" style="67" customWidth="1"/>
    <col min="16138" max="16138" width="2.42578125" style="67" customWidth="1"/>
    <col min="16139" max="16384" width="9.140625" style="67"/>
  </cols>
  <sheetData>
    <row r="1" spans="1:13" ht="27.95" customHeight="1" thickTop="1" thickBot="1">
      <c r="A1" s="173" t="s">
        <v>273</v>
      </c>
      <c r="B1" s="173"/>
      <c r="C1" s="173"/>
      <c r="D1" s="173"/>
      <c r="E1" s="173"/>
      <c r="F1" s="173"/>
      <c r="G1" s="173"/>
      <c r="H1" s="173"/>
      <c r="I1" s="173"/>
      <c r="J1" s="71"/>
      <c r="K1" s="71"/>
      <c r="L1" s="253"/>
    </row>
    <row r="2" spans="1:13" s="11" customFormat="1" ht="24" customHeight="1" thickTop="1">
      <c r="A2" s="174" t="s">
        <v>34</v>
      </c>
      <c r="B2" s="174"/>
      <c r="C2" s="175">
        <f>'Ponudbeni list'!C8</f>
        <v>0</v>
      </c>
      <c r="D2" s="175"/>
      <c r="E2" s="175"/>
      <c r="F2" s="175"/>
      <c r="G2" s="175"/>
      <c r="H2" s="175"/>
      <c r="I2" s="175"/>
      <c r="J2" s="72"/>
      <c r="K2" s="72"/>
      <c r="L2" s="253"/>
    </row>
    <row r="3" spans="1:13" s="11" customFormat="1" ht="24" customHeight="1">
      <c r="A3" s="176" t="s">
        <v>35</v>
      </c>
      <c r="B3" s="176"/>
      <c r="C3" s="158">
        <f>'Ponudbeni list'!C9</f>
        <v>0</v>
      </c>
      <c r="D3" s="158"/>
      <c r="E3" s="158"/>
      <c r="F3" s="158"/>
      <c r="G3" s="158"/>
      <c r="H3" s="158"/>
      <c r="I3" s="158"/>
      <c r="J3" s="72"/>
      <c r="K3" s="72"/>
      <c r="L3" s="253"/>
    </row>
    <row r="4" spans="1:13" s="11" customFormat="1" ht="24" customHeight="1">
      <c r="A4" s="176" t="s">
        <v>36</v>
      </c>
      <c r="B4" s="176"/>
      <c r="C4" s="158">
        <f>'Ponudbeni list'!C10</f>
        <v>0</v>
      </c>
      <c r="D4" s="158"/>
      <c r="E4" s="158"/>
      <c r="F4" s="158"/>
      <c r="G4" s="158"/>
      <c r="H4" s="158"/>
      <c r="I4" s="158"/>
      <c r="J4" s="72"/>
      <c r="K4" s="72"/>
      <c r="L4" s="253"/>
    </row>
    <row r="5" spans="1:13" ht="9.9499999999999993" customHeight="1" thickBot="1">
      <c r="A5" s="162"/>
      <c r="B5" s="162"/>
      <c r="C5" s="109"/>
      <c r="D5" s="109"/>
      <c r="E5" s="109"/>
      <c r="F5" s="109"/>
      <c r="G5" s="109"/>
      <c r="H5" s="120"/>
      <c r="I5" s="109"/>
      <c r="J5" s="71"/>
      <c r="K5" s="71"/>
      <c r="L5" s="253"/>
    </row>
    <row r="6" spans="1:13" s="11" customFormat="1" ht="33.950000000000003" customHeight="1">
      <c r="A6" s="189" t="s">
        <v>41</v>
      </c>
      <c r="B6" s="190"/>
      <c r="C6" s="191" t="str">
        <f>'Ponudbeni list'!C5</f>
        <v>Godišnja nabava električne energije (opskrba), za IVKOM–VODE d.o.o., Ivanec</v>
      </c>
      <c r="D6" s="192"/>
      <c r="E6" s="192"/>
      <c r="F6" s="192"/>
      <c r="G6" s="192"/>
      <c r="H6" s="192"/>
      <c r="I6" s="193"/>
      <c r="J6" s="72"/>
      <c r="K6" s="72"/>
    </row>
    <row r="7" spans="1:13" s="11" customFormat="1" ht="33.950000000000003" customHeight="1" thickBot="1">
      <c r="A7" s="194" t="s">
        <v>99</v>
      </c>
      <c r="B7" s="195"/>
      <c r="C7" s="111" t="str">
        <f>'Ponudbeni list'!C6</f>
        <v>JN–08–20</v>
      </c>
      <c r="D7" s="230"/>
      <c r="E7" s="230"/>
      <c r="F7" s="230"/>
      <c r="G7" s="230"/>
      <c r="H7" s="230"/>
      <c r="I7" s="231"/>
      <c r="J7" s="72"/>
      <c r="K7" s="72"/>
    </row>
    <row r="8" spans="1:13" ht="15.95" customHeight="1">
      <c r="A8" s="196" t="s">
        <v>163</v>
      </c>
      <c r="B8" s="197"/>
      <c r="C8" s="197"/>
      <c r="D8" s="197"/>
      <c r="E8" s="197"/>
      <c r="F8" s="197"/>
      <c r="G8" s="197"/>
      <c r="H8" s="197"/>
      <c r="I8" s="198"/>
      <c r="J8" s="73"/>
      <c r="K8" s="73"/>
      <c r="L8" s="74"/>
    </row>
    <row r="9" spans="1:13" s="11" customFormat="1" ht="17.100000000000001" customHeight="1">
      <c r="A9" s="75" t="s">
        <v>164</v>
      </c>
      <c r="B9" s="177" t="s">
        <v>165</v>
      </c>
      <c r="C9" s="76" t="s">
        <v>166</v>
      </c>
      <c r="D9" s="76" t="s">
        <v>167</v>
      </c>
      <c r="E9" s="76" t="s">
        <v>168</v>
      </c>
      <c r="F9" s="179" t="s">
        <v>115</v>
      </c>
      <c r="G9" s="180"/>
      <c r="H9" s="181" t="s">
        <v>169</v>
      </c>
      <c r="I9" s="183" t="s">
        <v>170</v>
      </c>
      <c r="J9" s="72"/>
      <c r="K9" s="72"/>
    </row>
    <row r="10" spans="1:13" s="11" customFormat="1" ht="17.100000000000001" customHeight="1">
      <c r="A10" s="77" t="s">
        <v>171</v>
      </c>
      <c r="B10" s="178"/>
      <c r="C10" s="78" t="s">
        <v>172</v>
      </c>
      <c r="D10" s="78" t="s">
        <v>172</v>
      </c>
      <c r="E10" s="78" t="s">
        <v>173</v>
      </c>
      <c r="F10" s="185" t="s">
        <v>174</v>
      </c>
      <c r="G10" s="186"/>
      <c r="H10" s="182"/>
      <c r="I10" s="184"/>
      <c r="J10" s="72"/>
      <c r="K10" s="72"/>
    </row>
    <row r="11" spans="1:13" s="11" customFormat="1" ht="11.1" customHeight="1" thickBot="1">
      <c r="A11" s="79">
        <v>1</v>
      </c>
      <c r="B11" s="80">
        <v>2</v>
      </c>
      <c r="C11" s="81">
        <v>3</v>
      </c>
      <c r="D11" s="82">
        <v>4</v>
      </c>
      <c r="E11" s="83">
        <v>5</v>
      </c>
      <c r="F11" s="187">
        <v>6</v>
      </c>
      <c r="G11" s="188"/>
      <c r="H11" s="119">
        <v>7</v>
      </c>
      <c r="I11" s="84" t="s">
        <v>175</v>
      </c>
      <c r="J11" s="72"/>
      <c r="K11" s="72"/>
    </row>
    <row r="12" spans="1:13" s="86" customFormat="1" ht="18" customHeight="1">
      <c r="A12" s="235">
        <v>1</v>
      </c>
      <c r="B12" s="236" t="s">
        <v>176</v>
      </c>
      <c r="C12" s="236" t="s">
        <v>177</v>
      </c>
      <c r="D12" s="236" t="s">
        <v>178</v>
      </c>
      <c r="E12" s="237" t="s">
        <v>179</v>
      </c>
      <c r="F12" s="118" t="s">
        <v>180</v>
      </c>
      <c r="G12" s="238">
        <v>49335</v>
      </c>
      <c r="H12" s="262"/>
      <c r="I12" s="263">
        <f t="shared" ref="I12:I72" si="0">G12*H12</f>
        <v>0</v>
      </c>
      <c r="J12" s="85"/>
      <c r="K12" s="85"/>
    </row>
    <row r="13" spans="1:13" s="11" customFormat="1" ht="18" customHeight="1">
      <c r="A13" s="235"/>
      <c r="B13" s="236"/>
      <c r="C13" s="236"/>
      <c r="D13" s="236"/>
      <c r="E13" s="237"/>
      <c r="F13" s="118" t="s">
        <v>181</v>
      </c>
      <c r="G13" s="239">
        <v>24851</v>
      </c>
      <c r="H13" s="262"/>
      <c r="I13" s="263">
        <f t="shared" si="0"/>
        <v>0</v>
      </c>
      <c r="J13" s="85"/>
      <c r="K13" s="85"/>
      <c r="L13" s="86"/>
      <c r="M13" s="86"/>
    </row>
    <row r="14" spans="1:13" s="11" customFormat="1" ht="18" customHeight="1">
      <c r="A14" s="235">
        <v>2</v>
      </c>
      <c r="B14" s="236" t="s">
        <v>182</v>
      </c>
      <c r="C14" s="236" t="s">
        <v>183</v>
      </c>
      <c r="D14" s="236" t="s">
        <v>178</v>
      </c>
      <c r="E14" s="237" t="s">
        <v>179</v>
      </c>
      <c r="F14" s="118" t="s">
        <v>180</v>
      </c>
      <c r="G14" s="239">
        <v>1274</v>
      </c>
      <c r="H14" s="262"/>
      <c r="I14" s="263">
        <f t="shared" si="0"/>
        <v>0</v>
      </c>
      <c r="J14" s="85"/>
      <c r="K14" s="85"/>
      <c r="L14" s="86"/>
      <c r="M14" s="86"/>
    </row>
    <row r="15" spans="1:13" s="11" customFormat="1" ht="18" customHeight="1">
      <c r="A15" s="235"/>
      <c r="B15" s="236"/>
      <c r="C15" s="236"/>
      <c r="D15" s="236"/>
      <c r="E15" s="237"/>
      <c r="F15" s="118" t="s">
        <v>181</v>
      </c>
      <c r="G15" s="239">
        <v>525</v>
      </c>
      <c r="H15" s="262"/>
      <c r="I15" s="263">
        <f t="shared" si="0"/>
        <v>0</v>
      </c>
      <c r="J15" s="85"/>
      <c r="K15" s="85"/>
      <c r="L15" s="86"/>
      <c r="M15" s="86"/>
    </row>
    <row r="16" spans="1:13" s="11" customFormat="1" ht="21.95" customHeight="1">
      <c r="A16" s="116">
        <v>3</v>
      </c>
      <c r="B16" s="117" t="s">
        <v>184</v>
      </c>
      <c r="C16" s="117" t="s">
        <v>185</v>
      </c>
      <c r="D16" s="117" t="s">
        <v>186</v>
      </c>
      <c r="E16" s="240" t="s">
        <v>187</v>
      </c>
      <c r="F16" s="118" t="s">
        <v>180</v>
      </c>
      <c r="G16" s="239">
        <v>1</v>
      </c>
      <c r="H16" s="262"/>
      <c r="I16" s="263">
        <f t="shared" si="0"/>
        <v>0</v>
      </c>
      <c r="J16" s="85"/>
      <c r="K16" s="85"/>
      <c r="L16" s="86"/>
      <c r="M16" s="86"/>
    </row>
    <row r="17" spans="1:20" s="11" customFormat="1" ht="14.1" customHeight="1">
      <c r="A17" s="235">
        <v>4</v>
      </c>
      <c r="B17" s="236" t="s">
        <v>188</v>
      </c>
      <c r="C17" s="236" t="s">
        <v>189</v>
      </c>
      <c r="D17" s="236" t="s">
        <v>190</v>
      </c>
      <c r="E17" s="237" t="s">
        <v>179</v>
      </c>
      <c r="F17" s="118" t="s">
        <v>180</v>
      </c>
      <c r="G17" s="239">
        <v>2195</v>
      </c>
      <c r="H17" s="262"/>
      <c r="I17" s="263">
        <f t="shared" si="0"/>
        <v>0</v>
      </c>
      <c r="J17" s="85"/>
      <c r="K17" s="85"/>
      <c r="L17" s="86"/>
      <c r="M17" s="86"/>
    </row>
    <row r="18" spans="1:20" s="11" customFormat="1" ht="14.1" customHeight="1">
      <c r="A18" s="235"/>
      <c r="B18" s="236"/>
      <c r="C18" s="236"/>
      <c r="D18" s="236"/>
      <c r="E18" s="237"/>
      <c r="F18" s="118" t="s">
        <v>181</v>
      </c>
      <c r="G18" s="239">
        <v>4588</v>
      </c>
      <c r="H18" s="262"/>
      <c r="I18" s="263">
        <f t="shared" si="0"/>
        <v>0</v>
      </c>
      <c r="J18" s="85"/>
      <c r="K18" s="85"/>
      <c r="L18" s="86"/>
      <c r="M18" s="86"/>
    </row>
    <row r="19" spans="1:20" s="11" customFormat="1" ht="18" customHeight="1">
      <c r="A19" s="235">
        <v>5</v>
      </c>
      <c r="B19" s="236" t="s">
        <v>191</v>
      </c>
      <c r="C19" s="236" t="s">
        <v>192</v>
      </c>
      <c r="D19" s="236" t="s">
        <v>193</v>
      </c>
      <c r="E19" s="237" t="s">
        <v>179</v>
      </c>
      <c r="F19" s="118" t="s">
        <v>180</v>
      </c>
      <c r="G19" s="239">
        <v>9288</v>
      </c>
      <c r="H19" s="262"/>
      <c r="I19" s="263">
        <f t="shared" si="0"/>
        <v>0</v>
      </c>
      <c r="J19" s="85"/>
      <c r="K19" s="85"/>
      <c r="L19" s="86"/>
      <c r="M19" s="86"/>
    </row>
    <row r="20" spans="1:20" s="11" customFormat="1" ht="18" customHeight="1">
      <c r="A20" s="235"/>
      <c r="B20" s="236"/>
      <c r="C20" s="236"/>
      <c r="D20" s="236"/>
      <c r="E20" s="237"/>
      <c r="F20" s="118" t="s">
        <v>181</v>
      </c>
      <c r="G20" s="239">
        <v>3738</v>
      </c>
      <c r="H20" s="262"/>
      <c r="I20" s="263">
        <f t="shared" si="0"/>
        <v>0</v>
      </c>
      <c r="J20" s="85"/>
      <c r="K20" s="85"/>
      <c r="L20" s="86"/>
      <c r="M20" s="86"/>
    </row>
    <row r="21" spans="1:20" s="11" customFormat="1" ht="14.1" customHeight="1">
      <c r="A21" s="235">
        <v>6</v>
      </c>
      <c r="B21" s="236" t="s">
        <v>194</v>
      </c>
      <c r="C21" s="236" t="s">
        <v>195</v>
      </c>
      <c r="D21" s="236" t="s">
        <v>196</v>
      </c>
      <c r="E21" s="237" t="s">
        <v>179</v>
      </c>
      <c r="F21" s="118" t="s">
        <v>180</v>
      </c>
      <c r="G21" s="239">
        <v>13845</v>
      </c>
      <c r="H21" s="262"/>
      <c r="I21" s="263">
        <f t="shared" si="0"/>
        <v>0</v>
      </c>
      <c r="J21" s="85"/>
      <c r="K21" s="85"/>
      <c r="L21" s="86"/>
      <c r="M21" s="86"/>
    </row>
    <row r="22" spans="1:20" s="11" customFormat="1" ht="14.1" customHeight="1">
      <c r="A22" s="235"/>
      <c r="B22" s="236"/>
      <c r="C22" s="236"/>
      <c r="D22" s="236"/>
      <c r="E22" s="237"/>
      <c r="F22" s="118" t="s">
        <v>181</v>
      </c>
      <c r="G22" s="239">
        <v>6563</v>
      </c>
      <c r="H22" s="262"/>
      <c r="I22" s="263">
        <f t="shared" si="0"/>
        <v>0</v>
      </c>
      <c r="J22" s="85"/>
      <c r="K22" s="85"/>
      <c r="L22" s="86"/>
      <c r="M22" s="86"/>
    </row>
    <row r="23" spans="1:20" s="11" customFormat="1" ht="18" customHeight="1">
      <c r="A23" s="235">
        <v>7</v>
      </c>
      <c r="B23" s="236" t="s">
        <v>197</v>
      </c>
      <c r="C23" s="236" t="s">
        <v>198</v>
      </c>
      <c r="D23" s="236" t="s">
        <v>199</v>
      </c>
      <c r="E23" s="237" t="s">
        <v>179</v>
      </c>
      <c r="F23" s="118" t="s">
        <v>180</v>
      </c>
      <c r="G23" s="239">
        <v>812</v>
      </c>
      <c r="H23" s="262"/>
      <c r="I23" s="263">
        <f t="shared" si="0"/>
        <v>0</v>
      </c>
      <c r="J23" s="85"/>
      <c r="K23" s="85"/>
      <c r="L23" s="86"/>
      <c r="M23" s="86"/>
    </row>
    <row r="24" spans="1:20" s="11" customFormat="1" ht="18" customHeight="1">
      <c r="A24" s="235"/>
      <c r="B24" s="236"/>
      <c r="C24" s="236"/>
      <c r="D24" s="236"/>
      <c r="E24" s="237"/>
      <c r="F24" s="118" t="s">
        <v>181</v>
      </c>
      <c r="G24" s="239">
        <v>6388</v>
      </c>
      <c r="H24" s="262"/>
      <c r="I24" s="263">
        <f t="shared" si="0"/>
        <v>0</v>
      </c>
      <c r="J24" s="85"/>
      <c r="K24" s="85"/>
      <c r="L24" s="86"/>
      <c r="M24" s="86"/>
    </row>
    <row r="25" spans="1:20" s="11" customFormat="1" ht="18" customHeight="1">
      <c r="A25" s="235">
        <v>8</v>
      </c>
      <c r="B25" s="236" t="s">
        <v>200</v>
      </c>
      <c r="C25" s="236" t="s">
        <v>201</v>
      </c>
      <c r="D25" s="236" t="s">
        <v>202</v>
      </c>
      <c r="E25" s="237" t="s">
        <v>179</v>
      </c>
      <c r="F25" s="118" t="s">
        <v>180</v>
      </c>
      <c r="G25" s="239">
        <v>4836</v>
      </c>
      <c r="H25" s="262"/>
      <c r="I25" s="263">
        <f t="shared" si="0"/>
        <v>0</v>
      </c>
      <c r="J25" s="85"/>
      <c r="K25" s="87"/>
      <c r="L25" s="88"/>
      <c r="M25" s="88"/>
      <c r="N25" s="89"/>
      <c r="O25" s="89"/>
      <c r="P25" s="89"/>
      <c r="Q25" s="89"/>
      <c r="R25" s="89"/>
      <c r="S25" s="89"/>
      <c r="T25" s="89"/>
    </row>
    <row r="26" spans="1:20" s="11" customFormat="1" ht="18" customHeight="1">
      <c r="A26" s="235"/>
      <c r="B26" s="236"/>
      <c r="C26" s="236"/>
      <c r="D26" s="236"/>
      <c r="E26" s="237"/>
      <c r="F26" s="118" t="s">
        <v>181</v>
      </c>
      <c r="G26" s="239">
        <v>3215</v>
      </c>
      <c r="H26" s="262"/>
      <c r="I26" s="263">
        <f t="shared" si="0"/>
        <v>0</v>
      </c>
      <c r="J26" s="85"/>
      <c r="K26" s="85"/>
      <c r="L26" s="86"/>
      <c r="M26" s="86"/>
    </row>
    <row r="27" spans="1:20" s="11" customFormat="1" ht="18" customHeight="1">
      <c r="A27" s="235">
        <v>9</v>
      </c>
      <c r="B27" s="236" t="s">
        <v>203</v>
      </c>
      <c r="C27" s="236" t="s">
        <v>204</v>
      </c>
      <c r="D27" s="236" t="s">
        <v>205</v>
      </c>
      <c r="E27" s="237" t="s">
        <v>179</v>
      </c>
      <c r="F27" s="118" t="s">
        <v>180</v>
      </c>
      <c r="G27" s="239">
        <v>984</v>
      </c>
      <c r="H27" s="262"/>
      <c r="I27" s="263">
        <f t="shared" si="0"/>
        <v>0</v>
      </c>
      <c r="J27" s="85"/>
      <c r="K27" s="85"/>
      <c r="L27" s="86"/>
      <c r="M27" s="86"/>
    </row>
    <row r="28" spans="1:20" s="11" customFormat="1" ht="18" customHeight="1">
      <c r="A28" s="235"/>
      <c r="B28" s="236"/>
      <c r="C28" s="236"/>
      <c r="D28" s="236"/>
      <c r="E28" s="237"/>
      <c r="F28" s="118" t="s">
        <v>181</v>
      </c>
      <c r="G28" s="239">
        <v>573</v>
      </c>
      <c r="H28" s="262"/>
      <c r="I28" s="263">
        <f t="shared" si="0"/>
        <v>0</v>
      </c>
      <c r="J28" s="85"/>
      <c r="K28" s="85"/>
      <c r="L28" s="86"/>
      <c r="M28" s="86"/>
    </row>
    <row r="29" spans="1:20" s="11" customFormat="1" ht="18" customHeight="1">
      <c r="A29" s="235">
        <v>10</v>
      </c>
      <c r="B29" s="236" t="s">
        <v>206</v>
      </c>
      <c r="C29" s="236" t="s">
        <v>207</v>
      </c>
      <c r="D29" s="236" t="s">
        <v>208</v>
      </c>
      <c r="E29" s="237" t="s">
        <v>179</v>
      </c>
      <c r="F29" s="118" t="s">
        <v>180</v>
      </c>
      <c r="G29" s="239">
        <v>565</v>
      </c>
      <c r="H29" s="262"/>
      <c r="I29" s="263">
        <f t="shared" si="0"/>
        <v>0</v>
      </c>
      <c r="J29" s="85"/>
      <c r="K29" s="85"/>
      <c r="L29" s="86"/>
      <c r="M29" s="86"/>
    </row>
    <row r="30" spans="1:20" s="11" customFormat="1" ht="18" customHeight="1">
      <c r="A30" s="235"/>
      <c r="B30" s="236"/>
      <c r="C30" s="236"/>
      <c r="D30" s="236"/>
      <c r="E30" s="237"/>
      <c r="F30" s="118" t="s">
        <v>181</v>
      </c>
      <c r="G30" s="239">
        <v>293</v>
      </c>
      <c r="H30" s="262"/>
      <c r="I30" s="263">
        <f t="shared" si="0"/>
        <v>0</v>
      </c>
      <c r="J30" s="85"/>
      <c r="K30" s="85"/>
      <c r="L30" s="86"/>
      <c r="M30" s="86"/>
    </row>
    <row r="31" spans="1:20" s="11" customFormat="1" ht="14.1" customHeight="1">
      <c r="A31" s="235">
        <v>11</v>
      </c>
      <c r="B31" s="236" t="s">
        <v>209</v>
      </c>
      <c r="C31" s="236" t="s">
        <v>210</v>
      </c>
      <c r="D31" s="236" t="s">
        <v>211</v>
      </c>
      <c r="E31" s="237" t="s">
        <v>179</v>
      </c>
      <c r="F31" s="118" t="s">
        <v>180</v>
      </c>
      <c r="G31" s="239">
        <v>436</v>
      </c>
      <c r="H31" s="262"/>
      <c r="I31" s="263">
        <f t="shared" si="0"/>
        <v>0</v>
      </c>
      <c r="J31" s="85"/>
      <c r="K31" s="85"/>
      <c r="L31" s="86"/>
      <c r="M31" s="86"/>
    </row>
    <row r="32" spans="1:20" s="11" customFormat="1" ht="14.1" customHeight="1">
      <c r="A32" s="235"/>
      <c r="B32" s="236"/>
      <c r="C32" s="236"/>
      <c r="D32" s="236"/>
      <c r="E32" s="237"/>
      <c r="F32" s="118" t="s">
        <v>181</v>
      </c>
      <c r="G32" s="239">
        <v>214</v>
      </c>
      <c r="H32" s="262"/>
      <c r="I32" s="263">
        <f t="shared" si="0"/>
        <v>0</v>
      </c>
      <c r="J32" s="85"/>
      <c r="K32" s="85"/>
      <c r="L32" s="86"/>
      <c r="M32" s="86"/>
    </row>
    <row r="33" spans="1:13" s="11" customFormat="1" ht="14.1" customHeight="1">
      <c r="A33" s="235">
        <v>12</v>
      </c>
      <c r="B33" s="236" t="s">
        <v>212</v>
      </c>
      <c r="C33" s="236" t="s">
        <v>213</v>
      </c>
      <c r="D33" s="236" t="s">
        <v>208</v>
      </c>
      <c r="E33" s="237" t="s">
        <v>179</v>
      </c>
      <c r="F33" s="118" t="s">
        <v>180</v>
      </c>
      <c r="G33" s="239">
        <v>605</v>
      </c>
      <c r="H33" s="262"/>
      <c r="I33" s="263">
        <f t="shared" si="0"/>
        <v>0</v>
      </c>
      <c r="J33" s="85"/>
      <c r="K33" s="85"/>
      <c r="L33" s="86"/>
      <c r="M33" s="86"/>
    </row>
    <row r="34" spans="1:13" s="11" customFormat="1" ht="14.1" customHeight="1">
      <c r="A34" s="235"/>
      <c r="B34" s="236"/>
      <c r="C34" s="236"/>
      <c r="D34" s="236"/>
      <c r="E34" s="237"/>
      <c r="F34" s="118" t="s">
        <v>181</v>
      </c>
      <c r="G34" s="239">
        <v>420</v>
      </c>
      <c r="H34" s="262"/>
      <c r="I34" s="263">
        <f t="shared" si="0"/>
        <v>0</v>
      </c>
      <c r="J34" s="85"/>
      <c r="K34" s="85"/>
      <c r="L34" s="86"/>
      <c r="M34" s="86"/>
    </row>
    <row r="35" spans="1:13" s="11" customFormat="1" ht="14.1" customHeight="1">
      <c r="A35" s="235">
        <v>13</v>
      </c>
      <c r="B35" s="236" t="s">
        <v>214</v>
      </c>
      <c r="C35" s="236" t="s">
        <v>215</v>
      </c>
      <c r="D35" s="236" t="s">
        <v>216</v>
      </c>
      <c r="E35" s="237" t="s">
        <v>179</v>
      </c>
      <c r="F35" s="118" t="s">
        <v>180</v>
      </c>
      <c r="G35" s="239">
        <v>503</v>
      </c>
      <c r="H35" s="262"/>
      <c r="I35" s="263">
        <f t="shared" si="0"/>
        <v>0</v>
      </c>
      <c r="J35" s="85"/>
      <c r="K35" s="85"/>
      <c r="L35" s="86"/>
      <c r="M35" s="86"/>
    </row>
    <row r="36" spans="1:13" s="11" customFormat="1" ht="14.1" customHeight="1">
      <c r="A36" s="235"/>
      <c r="B36" s="236"/>
      <c r="C36" s="236"/>
      <c r="D36" s="236"/>
      <c r="E36" s="237"/>
      <c r="F36" s="118" t="s">
        <v>181</v>
      </c>
      <c r="G36" s="239">
        <v>356</v>
      </c>
      <c r="H36" s="262"/>
      <c r="I36" s="263">
        <f t="shared" si="0"/>
        <v>0</v>
      </c>
      <c r="J36" s="85"/>
      <c r="K36" s="85"/>
      <c r="L36" s="86"/>
      <c r="M36" s="86"/>
    </row>
    <row r="37" spans="1:13" s="11" customFormat="1" ht="14.1" customHeight="1">
      <c r="A37" s="235">
        <v>14</v>
      </c>
      <c r="B37" s="236" t="s">
        <v>217</v>
      </c>
      <c r="C37" s="236" t="s">
        <v>218</v>
      </c>
      <c r="D37" s="236" t="s">
        <v>219</v>
      </c>
      <c r="E37" s="237" t="s">
        <v>179</v>
      </c>
      <c r="F37" s="118" t="s">
        <v>180</v>
      </c>
      <c r="G37" s="239">
        <v>1853</v>
      </c>
      <c r="H37" s="262"/>
      <c r="I37" s="263">
        <f t="shared" si="0"/>
        <v>0</v>
      </c>
      <c r="J37" s="86"/>
      <c r="K37" s="90"/>
      <c r="L37" s="90"/>
      <c r="M37" s="86"/>
    </row>
    <row r="38" spans="1:13" s="11" customFormat="1" ht="14.1" customHeight="1">
      <c r="A38" s="235"/>
      <c r="B38" s="236"/>
      <c r="C38" s="236"/>
      <c r="D38" s="236"/>
      <c r="E38" s="237"/>
      <c r="F38" s="118" t="s">
        <v>181</v>
      </c>
      <c r="G38" s="239">
        <v>616</v>
      </c>
      <c r="H38" s="262"/>
      <c r="I38" s="263">
        <f t="shared" si="0"/>
        <v>0</v>
      </c>
      <c r="J38" s="86"/>
      <c r="K38" s="90"/>
      <c r="L38" s="90"/>
      <c r="M38" s="86"/>
    </row>
    <row r="39" spans="1:13" s="11" customFormat="1" ht="14.1" customHeight="1">
      <c r="A39" s="235">
        <v>15</v>
      </c>
      <c r="B39" s="236" t="s">
        <v>220</v>
      </c>
      <c r="C39" s="236" t="s">
        <v>221</v>
      </c>
      <c r="D39" s="236" t="s">
        <v>222</v>
      </c>
      <c r="E39" s="237" t="s">
        <v>179</v>
      </c>
      <c r="F39" s="118" t="s">
        <v>180</v>
      </c>
      <c r="G39" s="239">
        <v>55</v>
      </c>
      <c r="H39" s="262"/>
      <c r="I39" s="263">
        <f t="shared" si="0"/>
        <v>0</v>
      </c>
      <c r="J39" s="86"/>
      <c r="K39" s="86"/>
      <c r="L39" s="86"/>
      <c r="M39" s="86"/>
    </row>
    <row r="40" spans="1:13" s="11" customFormat="1" ht="14.1" customHeight="1">
      <c r="A40" s="235"/>
      <c r="B40" s="236"/>
      <c r="C40" s="236"/>
      <c r="D40" s="236"/>
      <c r="E40" s="237"/>
      <c r="F40" s="118" t="s">
        <v>181</v>
      </c>
      <c r="G40" s="239">
        <v>38</v>
      </c>
      <c r="H40" s="262"/>
      <c r="I40" s="263">
        <f t="shared" si="0"/>
        <v>0</v>
      </c>
      <c r="J40" s="86"/>
      <c r="K40" s="86"/>
      <c r="L40" s="86"/>
      <c r="M40" s="86"/>
    </row>
    <row r="41" spans="1:13" s="11" customFormat="1" ht="18" customHeight="1">
      <c r="A41" s="235">
        <v>16</v>
      </c>
      <c r="B41" s="236" t="s">
        <v>223</v>
      </c>
      <c r="C41" s="236" t="s">
        <v>224</v>
      </c>
      <c r="D41" s="236" t="s">
        <v>225</v>
      </c>
      <c r="E41" s="237" t="s">
        <v>179</v>
      </c>
      <c r="F41" s="118" t="s">
        <v>180</v>
      </c>
      <c r="G41" s="239">
        <v>31</v>
      </c>
      <c r="H41" s="262"/>
      <c r="I41" s="263">
        <f t="shared" si="0"/>
        <v>0</v>
      </c>
      <c r="J41" s="86"/>
      <c r="K41" s="86"/>
      <c r="L41" s="86"/>
      <c r="M41" s="86"/>
    </row>
    <row r="42" spans="1:13" s="11" customFormat="1" ht="18" customHeight="1">
      <c r="A42" s="235"/>
      <c r="B42" s="236"/>
      <c r="C42" s="236"/>
      <c r="D42" s="236"/>
      <c r="E42" s="237"/>
      <c r="F42" s="118" t="s">
        <v>181</v>
      </c>
      <c r="G42" s="239">
        <v>19</v>
      </c>
      <c r="H42" s="262"/>
      <c r="I42" s="263">
        <f t="shared" si="0"/>
        <v>0</v>
      </c>
      <c r="J42" s="86"/>
      <c r="K42" s="86"/>
      <c r="L42" s="86"/>
      <c r="M42" s="86"/>
    </row>
    <row r="43" spans="1:13" s="11" customFormat="1" ht="18" customHeight="1">
      <c r="A43" s="235">
        <v>17</v>
      </c>
      <c r="B43" s="236" t="s">
        <v>226</v>
      </c>
      <c r="C43" s="236" t="s">
        <v>227</v>
      </c>
      <c r="D43" s="236" t="s">
        <v>225</v>
      </c>
      <c r="E43" s="237" t="s">
        <v>179</v>
      </c>
      <c r="F43" s="118" t="s">
        <v>180</v>
      </c>
      <c r="G43" s="239">
        <v>1285</v>
      </c>
      <c r="H43" s="262"/>
      <c r="I43" s="263">
        <f t="shared" si="0"/>
        <v>0</v>
      </c>
      <c r="J43" s="86"/>
      <c r="K43" s="86"/>
      <c r="L43" s="86"/>
      <c r="M43" s="86"/>
    </row>
    <row r="44" spans="1:13" s="11" customFormat="1" ht="18" customHeight="1">
      <c r="A44" s="235"/>
      <c r="B44" s="236"/>
      <c r="C44" s="236"/>
      <c r="D44" s="236"/>
      <c r="E44" s="237"/>
      <c r="F44" s="118" t="s">
        <v>181</v>
      </c>
      <c r="G44" s="239">
        <v>920</v>
      </c>
      <c r="H44" s="262"/>
      <c r="I44" s="263">
        <f t="shared" si="0"/>
        <v>0</v>
      </c>
      <c r="J44" s="86"/>
      <c r="K44" s="86"/>
      <c r="L44" s="86"/>
      <c r="M44" s="86"/>
    </row>
    <row r="45" spans="1:13" s="11" customFormat="1" ht="18" customHeight="1">
      <c r="A45" s="235">
        <v>18</v>
      </c>
      <c r="B45" s="241" t="s">
        <v>228</v>
      </c>
      <c r="C45" s="236" t="s">
        <v>229</v>
      </c>
      <c r="D45" s="236" t="s">
        <v>230</v>
      </c>
      <c r="E45" s="237" t="s">
        <v>179</v>
      </c>
      <c r="F45" s="118" t="s">
        <v>180</v>
      </c>
      <c r="G45" s="239">
        <v>4493</v>
      </c>
      <c r="H45" s="262"/>
      <c r="I45" s="263">
        <f t="shared" si="0"/>
        <v>0</v>
      </c>
      <c r="J45" s="86"/>
      <c r="K45" s="86"/>
      <c r="L45" s="86"/>
      <c r="M45" s="86"/>
    </row>
    <row r="46" spans="1:13" s="11" customFormat="1" ht="18" customHeight="1">
      <c r="A46" s="235"/>
      <c r="B46" s="241"/>
      <c r="C46" s="236"/>
      <c r="D46" s="236"/>
      <c r="E46" s="237"/>
      <c r="F46" s="118" t="s">
        <v>181</v>
      </c>
      <c r="G46" s="239">
        <v>1891</v>
      </c>
      <c r="H46" s="262"/>
      <c r="I46" s="263">
        <f t="shared" si="0"/>
        <v>0</v>
      </c>
      <c r="J46" s="86"/>
      <c r="K46" s="86"/>
      <c r="L46" s="86"/>
      <c r="M46" s="86"/>
    </row>
    <row r="47" spans="1:13" s="11" customFormat="1" ht="18" customHeight="1">
      <c r="A47" s="235">
        <v>19</v>
      </c>
      <c r="B47" s="241" t="s">
        <v>231</v>
      </c>
      <c r="C47" s="236" t="s">
        <v>232</v>
      </c>
      <c r="D47" s="236" t="s">
        <v>233</v>
      </c>
      <c r="E47" s="237" t="s">
        <v>179</v>
      </c>
      <c r="F47" s="118" t="s">
        <v>180</v>
      </c>
      <c r="G47" s="239">
        <v>3233</v>
      </c>
      <c r="H47" s="262"/>
      <c r="I47" s="263">
        <f t="shared" si="0"/>
        <v>0</v>
      </c>
      <c r="J47" s="86"/>
      <c r="K47" s="86"/>
      <c r="L47" s="86"/>
      <c r="M47" s="86"/>
    </row>
    <row r="48" spans="1:13" s="11" customFormat="1" ht="18" customHeight="1">
      <c r="A48" s="235"/>
      <c r="B48" s="241"/>
      <c r="C48" s="236"/>
      <c r="D48" s="236"/>
      <c r="E48" s="237"/>
      <c r="F48" s="118" t="s">
        <v>181</v>
      </c>
      <c r="G48" s="239">
        <v>3408</v>
      </c>
      <c r="H48" s="262"/>
      <c r="I48" s="263">
        <f t="shared" si="0"/>
        <v>0</v>
      </c>
      <c r="J48" s="86"/>
      <c r="K48" s="86"/>
      <c r="L48" s="86"/>
      <c r="M48" s="91"/>
    </row>
    <row r="49" spans="1:15" s="11" customFormat="1" ht="18" customHeight="1">
      <c r="A49" s="235">
        <v>20</v>
      </c>
      <c r="B49" s="241" t="s">
        <v>234</v>
      </c>
      <c r="C49" s="236" t="s">
        <v>232</v>
      </c>
      <c r="D49" s="236" t="s">
        <v>233</v>
      </c>
      <c r="E49" s="237" t="s">
        <v>179</v>
      </c>
      <c r="F49" s="118" t="s">
        <v>180</v>
      </c>
      <c r="G49" s="239">
        <v>1083</v>
      </c>
      <c r="H49" s="262"/>
      <c r="I49" s="263">
        <f t="shared" si="0"/>
        <v>0</v>
      </c>
      <c r="J49" s="86"/>
      <c r="K49" s="86"/>
      <c r="L49" s="86"/>
      <c r="M49" s="91"/>
    </row>
    <row r="50" spans="1:15" s="11" customFormat="1" ht="18" customHeight="1">
      <c r="A50" s="235"/>
      <c r="B50" s="241"/>
      <c r="C50" s="236"/>
      <c r="D50" s="236"/>
      <c r="E50" s="237"/>
      <c r="F50" s="118" t="s">
        <v>181</v>
      </c>
      <c r="G50" s="239">
        <v>693</v>
      </c>
      <c r="H50" s="262"/>
      <c r="I50" s="263">
        <f t="shared" si="0"/>
        <v>0</v>
      </c>
      <c r="J50" s="86"/>
      <c r="K50" s="86"/>
      <c r="L50" s="86"/>
      <c r="M50" s="91"/>
    </row>
    <row r="51" spans="1:15" s="94" customFormat="1" ht="18" customHeight="1">
      <c r="A51" s="235">
        <v>21</v>
      </c>
      <c r="B51" s="236" t="s">
        <v>235</v>
      </c>
      <c r="C51" s="236" t="s">
        <v>236</v>
      </c>
      <c r="D51" s="236" t="s">
        <v>193</v>
      </c>
      <c r="E51" s="237" t="s">
        <v>179</v>
      </c>
      <c r="F51" s="118" t="s">
        <v>180</v>
      </c>
      <c r="G51" s="239">
        <v>512</v>
      </c>
      <c r="H51" s="262"/>
      <c r="I51" s="263">
        <f t="shared" si="0"/>
        <v>0</v>
      </c>
      <c r="J51" s="92"/>
      <c r="K51" s="92"/>
      <c r="L51" s="92"/>
      <c r="M51" s="93"/>
    </row>
    <row r="52" spans="1:15" s="94" customFormat="1" ht="18" customHeight="1">
      <c r="A52" s="235"/>
      <c r="B52" s="236"/>
      <c r="C52" s="236"/>
      <c r="D52" s="236"/>
      <c r="E52" s="237"/>
      <c r="F52" s="118" t="s">
        <v>181</v>
      </c>
      <c r="G52" s="239">
        <v>369</v>
      </c>
      <c r="H52" s="262"/>
      <c r="I52" s="263">
        <f t="shared" si="0"/>
        <v>0</v>
      </c>
      <c r="J52" s="92"/>
      <c r="K52" s="92"/>
      <c r="L52" s="92"/>
      <c r="M52" s="93"/>
    </row>
    <row r="53" spans="1:15" s="94" customFormat="1" ht="18" customHeight="1">
      <c r="A53" s="235">
        <v>22</v>
      </c>
      <c r="B53" s="236" t="s">
        <v>237</v>
      </c>
      <c r="C53" s="236" t="s">
        <v>238</v>
      </c>
      <c r="D53" s="236" t="s">
        <v>239</v>
      </c>
      <c r="E53" s="237" t="s">
        <v>179</v>
      </c>
      <c r="F53" s="118" t="s">
        <v>180</v>
      </c>
      <c r="G53" s="239">
        <v>7348</v>
      </c>
      <c r="H53" s="262"/>
      <c r="I53" s="263">
        <f t="shared" si="0"/>
        <v>0</v>
      </c>
      <c r="J53" s="92"/>
      <c r="K53" s="92"/>
      <c r="L53" s="92"/>
      <c r="M53" s="93"/>
    </row>
    <row r="54" spans="1:15" s="94" customFormat="1" ht="18" customHeight="1">
      <c r="A54" s="235"/>
      <c r="B54" s="236"/>
      <c r="C54" s="236"/>
      <c r="D54" s="236"/>
      <c r="E54" s="237"/>
      <c r="F54" s="118" t="s">
        <v>181</v>
      </c>
      <c r="G54" s="239">
        <v>4716</v>
      </c>
      <c r="H54" s="262"/>
      <c r="I54" s="263">
        <f t="shared" si="0"/>
        <v>0</v>
      </c>
      <c r="J54" s="92"/>
      <c r="K54" s="92"/>
      <c r="L54" s="92"/>
      <c r="M54" s="93"/>
    </row>
    <row r="55" spans="1:15" s="94" customFormat="1" ht="18" customHeight="1">
      <c r="A55" s="235">
        <v>23</v>
      </c>
      <c r="B55" s="236" t="s">
        <v>240</v>
      </c>
      <c r="C55" s="236" t="s">
        <v>241</v>
      </c>
      <c r="D55" s="236" t="s">
        <v>239</v>
      </c>
      <c r="E55" s="237" t="s">
        <v>179</v>
      </c>
      <c r="F55" s="118" t="s">
        <v>180</v>
      </c>
      <c r="G55" s="239">
        <v>23546</v>
      </c>
      <c r="H55" s="262"/>
      <c r="I55" s="263">
        <f t="shared" si="0"/>
        <v>0</v>
      </c>
      <c r="J55" s="92"/>
      <c r="K55" s="92"/>
      <c r="L55" s="92"/>
      <c r="M55" s="93"/>
    </row>
    <row r="56" spans="1:15" s="94" customFormat="1" ht="18" customHeight="1">
      <c r="A56" s="235"/>
      <c r="B56" s="236"/>
      <c r="C56" s="236"/>
      <c r="D56" s="236"/>
      <c r="E56" s="237"/>
      <c r="F56" s="118" t="s">
        <v>181</v>
      </c>
      <c r="G56" s="239">
        <v>14683</v>
      </c>
      <c r="H56" s="262"/>
      <c r="I56" s="263">
        <f t="shared" si="0"/>
        <v>0</v>
      </c>
      <c r="J56" s="92"/>
      <c r="K56" s="92"/>
      <c r="L56" s="92"/>
      <c r="M56" s="93"/>
    </row>
    <row r="57" spans="1:15" s="94" customFormat="1" ht="14.1" customHeight="1">
      <c r="A57" s="235">
        <v>24</v>
      </c>
      <c r="B57" s="236" t="s">
        <v>242</v>
      </c>
      <c r="C57" s="236" t="s">
        <v>243</v>
      </c>
      <c r="D57" s="236" t="s">
        <v>244</v>
      </c>
      <c r="E57" s="237" t="s">
        <v>179</v>
      </c>
      <c r="F57" s="118" t="s">
        <v>180</v>
      </c>
      <c r="G57" s="239">
        <v>3837</v>
      </c>
      <c r="H57" s="262"/>
      <c r="I57" s="263">
        <f t="shared" si="0"/>
        <v>0</v>
      </c>
      <c r="J57" s="92"/>
      <c r="K57" s="92"/>
      <c r="L57" s="92"/>
      <c r="M57" s="93"/>
    </row>
    <row r="58" spans="1:15" s="94" customFormat="1" ht="14.1" customHeight="1">
      <c r="A58" s="235"/>
      <c r="B58" s="236"/>
      <c r="C58" s="236"/>
      <c r="D58" s="236"/>
      <c r="E58" s="237"/>
      <c r="F58" s="118" t="s">
        <v>181</v>
      </c>
      <c r="G58" s="239">
        <v>1825</v>
      </c>
      <c r="H58" s="262"/>
      <c r="I58" s="263">
        <f t="shared" si="0"/>
        <v>0</v>
      </c>
      <c r="J58" s="92"/>
      <c r="K58" s="92"/>
      <c r="L58" s="92"/>
      <c r="M58" s="93"/>
    </row>
    <row r="59" spans="1:15" s="11" customFormat="1" ht="24" customHeight="1">
      <c r="A59" s="116">
        <v>25</v>
      </c>
      <c r="B59" s="117" t="s">
        <v>245</v>
      </c>
      <c r="C59" s="117" t="s">
        <v>246</v>
      </c>
      <c r="D59" s="117" t="s">
        <v>239</v>
      </c>
      <c r="E59" s="240" t="s">
        <v>187</v>
      </c>
      <c r="F59" s="118" t="s">
        <v>247</v>
      </c>
      <c r="G59" s="239">
        <v>473</v>
      </c>
      <c r="H59" s="262"/>
      <c r="I59" s="263">
        <f t="shared" si="0"/>
        <v>0</v>
      </c>
      <c r="J59" s="86"/>
      <c r="K59" s="86"/>
      <c r="L59" s="86"/>
      <c r="M59" s="91"/>
    </row>
    <row r="60" spans="1:15" s="11" customFormat="1" ht="24" customHeight="1">
      <c r="A60" s="116">
        <v>26</v>
      </c>
      <c r="B60" s="117" t="s">
        <v>248</v>
      </c>
      <c r="C60" s="117" t="s">
        <v>249</v>
      </c>
      <c r="D60" s="117" t="s">
        <v>239</v>
      </c>
      <c r="E60" s="240" t="s">
        <v>187</v>
      </c>
      <c r="F60" s="118" t="s">
        <v>247</v>
      </c>
      <c r="G60" s="239">
        <v>1005</v>
      </c>
      <c r="H60" s="262"/>
      <c r="I60" s="263">
        <f t="shared" si="0"/>
        <v>0</v>
      </c>
      <c r="J60" s="86"/>
      <c r="K60" s="86"/>
      <c r="L60" s="86"/>
      <c r="M60" s="91"/>
    </row>
    <row r="61" spans="1:15" s="11" customFormat="1" ht="18" customHeight="1">
      <c r="A61" s="235">
        <v>27</v>
      </c>
      <c r="B61" s="236" t="s">
        <v>250</v>
      </c>
      <c r="C61" s="236" t="s">
        <v>251</v>
      </c>
      <c r="D61" s="236" t="s">
        <v>252</v>
      </c>
      <c r="E61" s="237" t="s">
        <v>179</v>
      </c>
      <c r="F61" s="118" t="s">
        <v>180</v>
      </c>
      <c r="G61" s="239">
        <v>629</v>
      </c>
      <c r="H61" s="262"/>
      <c r="I61" s="263">
        <f t="shared" ref="I61:I65" si="1">G61*H61</f>
        <v>0</v>
      </c>
      <c r="J61" s="86"/>
      <c r="K61" s="86"/>
      <c r="L61" s="86"/>
      <c r="M61" s="91"/>
      <c r="O61" s="86"/>
    </row>
    <row r="62" spans="1:15" s="11" customFormat="1" ht="18" customHeight="1">
      <c r="A62" s="235"/>
      <c r="B62" s="236"/>
      <c r="C62" s="236"/>
      <c r="D62" s="236"/>
      <c r="E62" s="237"/>
      <c r="F62" s="118" t="s">
        <v>181</v>
      </c>
      <c r="G62" s="239">
        <v>276</v>
      </c>
      <c r="H62" s="262"/>
      <c r="I62" s="263">
        <f>G62*H62</f>
        <v>0</v>
      </c>
      <c r="J62" s="86"/>
      <c r="K62" s="86"/>
      <c r="L62" s="86"/>
      <c r="M62" s="86"/>
      <c r="O62" s="86"/>
    </row>
    <row r="63" spans="1:15" s="11" customFormat="1" ht="24" customHeight="1">
      <c r="A63" s="116">
        <v>28</v>
      </c>
      <c r="B63" s="117" t="s">
        <v>253</v>
      </c>
      <c r="C63" s="117" t="s">
        <v>254</v>
      </c>
      <c r="D63" s="117" t="s">
        <v>239</v>
      </c>
      <c r="E63" s="240" t="s">
        <v>187</v>
      </c>
      <c r="F63" s="118" t="s">
        <v>247</v>
      </c>
      <c r="G63" s="239">
        <v>438</v>
      </c>
      <c r="H63" s="262"/>
      <c r="I63" s="263">
        <f t="shared" si="1"/>
        <v>0</v>
      </c>
      <c r="J63" s="86"/>
      <c r="K63" s="86"/>
      <c r="L63" s="86"/>
      <c r="M63" s="86"/>
      <c r="O63" s="95"/>
    </row>
    <row r="64" spans="1:15" s="94" customFormat="1" ht="18" customHeight="1">
      <c r="A64" s="235">
        <v>29</v>
      </c>
      <c r="B64" s="236" t="s">
        <v>255</v>
      </c>
      <c r="C64" s="236" t="s">
        <v>256</v>
      </c>
      <c r="D64" s="236" t="s">
        <v>257</v>
      </c>
      <c r="E64" s="237" t="s">
        <v>179</v>
      </c>
      <c r="F64" s="118" t="s">
        <v>180</v>
      </c>
      <c r="G64" s="239">
        <v>717</v>
      </c>
      <c r="H64" s="262"/>
      <c r="I64" s="263">
        <f t="shared" si="1"/>
        <v>0</v>
      </c>
      <c r="J64" s="92"/>
      <c r="K64" s="92"/>
      <c r="L64" s="92"/>
      <c r="M64" s="93"/>
    </row>
    <row r="65" spans="1:22" s="94" customFormat="1" ht="18" customHeight="1">
      <c r="A65" s="235"/>
      <c r="B65" s="236"/>
      <c r="C65" s="236"/>
      <c r="D65" s="236"/>
      <c r="E65" s="237"/>
      <c r="F65" s="118" t="s">
        <v>181</v>
      </c>
      <c r="G65" s="239">
        <v>542</v>
      </c>
      <c r="H65" s="262"/>
      <c r="I65" s="263">
        <f t="shared" si="1"/>
        <v>0</v>
      </c>
      <c r="J65" s="92"/>
      <c r="K65" s="92"/>
      <c r="L65" s="92"/>
      <c r="M65" s="93"/>
      <c r="O65" s="244"/>
      <c r="P65" s="245"/>
      <c r="Q65" s="245"/>
      <c r="R65" s="245"/>
      <c r="S65" s="245"/>
      <c r="T65" s="245"/>
      <c r="U65" s="245"/>
      <c r="V65" s="245"/>
    </row>
    <row r="66" spans="1:22" s="11" customFormat="1" ht="18" customHeight="1">
      <c r="A66" s="235">
        <v>30</v>
      </c>
      <c r="B66" s="236" t="s">
        <v>280</v>
      </c>
      <c r="C66" s="236" t="s">
        <v>283</v>
      </c>
      <c r="D66" s="236" t="s">
        <v>208</v>
      </c>
      <c r="E66" s="237" t="s">
        <v>179</v>
      </c>
      <c r="F66" s="118" t="s">
        <v>180</v>
      </c>
      <c r="G66" s="239">
        <v>2669</v>
      </c>
      <c r="H66" s="262"/>
      <c r="I66" s="263">
        <f t="shared" si="0"/>
        <v>0</v>
      </c>
      <c r="J66" s="86"/>
      <c r="K66" s="86"/>
      <c r="L66" s="86"/>
      <c r="M66" s="91"/>
      <c r="N66" s="86"/>
      <c r="O66" s="88"/>
      <c r="P66" s="88"/>
      <c r="Q66" s="89"/>
      <c r="R66" s="89"/>
      <c r="S66" s="89"/>
      <c r="T66" s="89"/>
      <c r="U66" s="89"/>
      <c r="V66" s="89"/>
    </row>
    <row r="67" spans="1:22" s="11" customFormat="1" ht="18" customHeight="1">
      <c r="A67" s="235"/>
      <c r="B67" s="236"/>
      <c r="C67" s="236"/>
      <c r="D67" s="236"/>
      <c r="E67" s="237"/>
      <c r="F67" s="118" t="s">
        <v>181</v>
      </c>
      <c r="G67" s="239">
        <v>1769</v>
      </c>
      <c r="H67" s="262"/>
      <c r="I67" s="263">
        <f t="shared" si="0"/>
        <v>0</v>
      </c>
      <c r="J67" s="86"/>
      <c r="K67" s="86"/>
      <c r="L67" s="86"/>
      <c r="M67" s="86"/>
      <c r="N67" s="86"/>
      <c r="O67" s="88"/>
      <c r="P67" s="88"/>
      <c r="Q67" s="89"/>
      <c r="R67" s="89"/>
      <c r="S67" s="89"/>
      <c r="T67" s="89"/>
      <c r="U67" s="89"/>
      <c r="V67" s="89"/>
    </row>
    <row r="68" spans="1:22" s="11" customFormat="1" ht="18" customHeight="1">
      <c r="A68" s="235">
        <v>30</v>
      </c>
      <c r="B68" s="236" t="s">
        <v>281</v>
      </c>
      <c r="C68" s="236" t="s">
        <v>284</v>
      </c>
      <c r="D68" s="236" t="s">
        <v>286</v>
      </c>
      <c r="E68" s="237" t="s">
        <v>179</v>
      </c>
      <c r="F68" s="118" t="s">
        <v>180</v>
      </c>
      <c r="G68" s="239">
        <v>348</v>
      </c>
      <c r="H68" s="262"/>
      <c r="I68" s="263">
        <f t="shared" ref="I68:I69" si="2">G68*H68</f>
        <v>0</v>
      </c>
      <c r="J68" s="86"/>
      <c r="K68" s="86"/>
      <c r="L68" s="86"/>
      <c r="M68" s="91"/>
      <c r="N68" s="86"/>
      <c r="O68" s="88"/>
      <c r="P68" s="88"/>
      <c r="Q68" s="89"/>
      <c r="R68" s="89"/>
      <c r="S68" s="89"/>
      <c r="T68" s="89"/>
      <c r="U68" s="89"/>
      <c r="V68" s="89"/>
    </row>
    <row r="69" spans="1:22" s="11" customFormat="1" ht="18" customHeight="1">
      <c r="A69" s="235"/>
      <c r="B69" s="236"/>
      <c r="C69" s="236"/>
      <c r="D69" s="236"/>
      <c r="E69" s="237"/>
      <c r="F69" s="118" t="s">
        <v>181</v>
      </c>
      <c r="G69" s="239">
        <v>500</v>
      </c>
      <c r="H69" s="262"/>
      <c r="I69" s="263">
        <f t="shared" si="2"/>
        <v>0</v>
      </c>
      <c r="J69" s="86"/>
      <c r="K69" s="86"/>
      <c r="L69" s="86"/>
      <c r="M69" s="86"/>
      <c r="N69" s="86"/>
      <c r="O69" s="88"/>
      <c r="P69" s="88"/>
      <c r="Q69" s="89"/>
      <c r="R69" s="89"/>
      <c r="S69" s="89"/>
      <c r="T69" s="89"/>
      <c r="U69" s="89"/>
      <c r="V69" s="89"/>
    </row>
    <row r="70" spans="1:22" s="94" customFormat="1" ht="18" customHeight="1">
      <c r="A70" s="235">
        <v>32</v>
      </c>
      <c r="B70" s="236" t="s">
        <v>282</v>
      </c>
      <c r="C70" s="236" t="s">
        <v>285</v>
      </c>
      <c r="D70" s="236" t="s">
        <v>287</v>
      </c>
      <c r="E70" s="237" t="s">
        <v>179</v>
      </c>
      <c r="F70" s="118" t="s">
        <v>180</v>
      </c>
      <c r="G70" s="239">
        <v>63</v>
      </c>
      <c r="H70" s="262"/>
      <c r="I70" s="263">
        <f t="shared" si="0"/>
        <v>0</v>
      </c>
      <c r="J70" s="92"/>
      <c r="K70" s="92"/>
      <c r="L70" s="92"/>
      <c r="M70" s="93"/>
      <c r="N70" s="92"/>
      <c r="O70" s="249"/>
      <c r="P70" s="249"/>
      <c r="Q70" s="245"/>
      <c r="R70" s="245"/>
      <c r="S70" s="245"/>
      <c r="T70" s="245"/>
      <c r="U70" s="245"/>
      <c r="V70" s="245"/>
    </row>
    <row r="71" spans="1:22" s="94" customFormat="1" ht="18" customHeight="1">
      <c r="A71" s="235"/>
      <c r="B71" s="236"/>
      <c r="C71" s="236"/>
      <c r="D71" s="236"/>
      <c r="E71" s="237"/>
      <c r="F71" s="118" t="s">
        <v>181</v>
      </c>
      <c r="G71" s="239">
        <v>45</v>
      </c>
      <c r="H71" s="262"/>
      <c r="I71" s="263">
        <f t="shared" si="0"/>
        <v>0</v>
      </c>
      <c r="J71" s="92"/>
      <c r="K71" s="92"/>
      <c r="L71" s="92"/>
      <c r="M71" s="93"/>
      <c r="N71" s="92"/>
      <c r="O71" s="250"/>
      <c r="P71" s="249"/>
      <c r="Q71" s="245"/>
      <c r="R71" s="245"/>
      <c r="S71" s="245"/>
      <c r="T71" s="245"/>
      <c r="U71" s="245"/>
      <c r="V71" s="245"/>
    </row>
    <row r="72" spans="1:22" s="11" customFormat="1" ht="26.1" customHeight="1" thickBot="1">
      <c r="A72" s="232" t="s">
        <v>258</v>
      </c>
      <c r="B72" s="233"/>
      <c r="C72" s="233"/>
      <c r="D72" s="233"/>
      <c r="E72" s="233"/>
      <c r="F72" s="234" t="s">
        <v>259</v>
      </c>
      <c r="G72" s="261">
        <f>SUM(G12:G71)</f>
        <v>222331</v>
      </c>
      <c r="H72" s="264"/>
      <c r="I72" s="263">
        <f t="shared" si="0"/>
        <v>0</v>
      </c>
      <c r="J72" s="242"/>
      <c r="K72" s="88"/>
      <c r="L72" s="88"/>
      <c r="M72" s="243"/>
      <c r="N72" s="88"/>
      <c r="O72" s="246"/>
      <c r="P72" s="247"/>
      <c r="Q72" s="89"/>
      <c r="R72" s="248"/>
      <c r="S72" s="89"/>
      <c r="T72" s="89"/>
      <c r="U72" s="89"/>
      <c r="V72" s="89"/>
    </row>
    <row r="73" spans="1:22" s="11" customFormat="1" ht="26.1" customHeight="1">
      <c r="A73" s="254" t="s">
        <v>292</v>
      </c>
      <c r="B73" s="255"/>
      <c r="C73" s="255"/>
      <c r="D73" s="255"/>
      <c r="E73" s="255"/>
      <c r="F73" s="255"/>
      <c r="G73" s="255"/>
      <c r="H73" s="256"/>
      <c r="I73" s="258">
        <f>SUM(I12:I72)</f>
        <v>0</v>
      </c>
      <c r="K73" s="86"/>
      <c r="L73" s="86"/>
      <c r="M73" s="86"/>
      <c r="N73" s="86"/>
      <c r="O73" s="251"/>
      <c r="P73" s="88"/>
      <c r="Q73" s="89"/>
      <c r="R73" s="88"/>
      <c r="S73" s="89"/>
      <c r="T73" s="89"/>
      <c r="U73" s="89"/>
      <c r="V73" s="89"/>
    </row>
    <row r="74" spans="1:22" s="11" customFormat="1" ht="21.95" customHeight="1">
      <c r="A74" s="166" t="s">
        <v>269</v>
      </c>
      <c r="B74" s="167"/>
      <c r="C74" s="167"/>
      <c r="D74" s="167"/>
      <c r="E74" s="167"/>
      <c r="F74" s="167"/>
      <c r="G74" s="167"/>
      <c r="H74" s="168"/>
      <c r="I74" s="259">
        <f>I73*13%</f>
        <v>0</v>
      </c>
      <c r="K74" s="86"/>
      <c r="L74" s="86"/>
      <c r="M74" s="86"/>
      <c r="N74" s="86"/>
      <c r="O74" s="251"/>
      <c r="P74" s="88"/>
      <c r="Q74" s="89"/>
      <c r="R74" s="89"/>
      <c r="S74" s="89"/>
      <c r="T74" s="89"/>
      <c r="U74" s="89"/>
      <c r="V74" s="89"/>
    </row>
    <row r="75" spans="1:22" s="11" customFormat="1" ht="30" customHeight="1" thickBot="1">
      <c r="A75" s="169" t="s">
        <v>270</v>
      </c>
      <c r="B75" s="170"/>
      <c r="C75" s="170"/>
      <c r="D75" s="170"/>
      <c r="E75" s="170"/>
      <c r="F75" s="170"/>
      <c r="G75" s="170"/>
      <c r="H75" s="171"/>
      <c r="I75" s="260">
        <f>SUM(I73:I74)</f>
        <v>0</v>
      </c>
      <c r="K75" s="86"/>
      <c r="L75" s="86"/>
      <c r="M75" s="86"/>
      <c r="N75" s="86"/>
      <c r="O75" s="252"/>
      <c r="P75" s="86"/>
    </row>
    <row r="76" spans="1:22" s="11" customFormat="1" ht="5.0999999999999996" customHeight="1">
      <c r="A76" s="96"/>
      <c r="B76" s="96"/>
      <c r="C76" s="96"/>
      <c r="D76" s="96"/>
      <c r="E76" s="96"/>
      <c r="F76" s="96"/>
      <c r="G76" s="96"/>
      <c r="H76" s="122"/>
      <c r="I76" s="97"/>
      <c r="K76" s="86"/>
      <c r="L76" s="86"/>
      <c r="M76" s="86"/>
      <c r="N76" s="86"/>
      <c r="O76" s="86"/>
      <c r="P76" s="86"/>
    </row>
    <row r="77" spans="1:22" s="11" customFormat="1" ht="14.1" customHeight="1">
      <c r="A77" s="172" t="s">
        <v>260</v>
      </c>
      <c r="B77" s="172"/>
      <c r="C77" s="96"/>
      <c r="D77" s="96"/>
      <c r="E77" s="96"/>
      <c r="F77" s="96"/>
      <c r="G77" s="96"/>
      <c r="H77" s="122"/>
      <c r="I77" s="97"/>
      <c r="K77" s="86"/>
      <c r="L77" s="86"/>
      <c r="M77" s="86"/>
      <c r="N77" s="86"/>
      <c r="O77" s="86"/>
      <c r="P77" s="86"/>
    </row>
    <row r="78" spans="1:22" s="11" customFormat="1" ht="27.95" customHeight="1">
      <c r="A78" s="164" t="s">
        <v>261</v>
      </c>
      <c r="B78" s="164"/>
      <c r="C78" s="164"/>
      <c r="D78" s="164"/>
      <c r="E78" s="164"/>
      <c r="F78" s="164"/>
      <c r="G78" s="164"/>
      <c r="H78" s="164"/>
      <c r="I78" s="164"/>
      <c r="J78" s="90"/>
      <c r="K78" s="86"/>
      <c r="L78" s="86"/>
      <c r="M78" s="86"/>
      <c r="N78" s="86"/>
      <c r="O78" s="86"/>
      <c r="P78" s="86"/>
    </row>
    <row r="79" spans="1:22" s="11" customFormat="1" ht="27.95" customHeight="1">
      <c r="A79" s="257" t="s">
        <v>293</v>
      </c>
      <c r="B79" s="257"/>
      <c r="C79" s="257"/>
      <c r="D79" s="257"/>
      <c r="E79" s="257"/>
      <c r="F79" s="257"/>
      <c r="G79" s="257"/>
      <c r="H79" s="257"/>
      <c r="I79" s="257"/>
      <c r="J79" s="90"/>
      <c r="K79" s="86"/>
      <c r="L79" s="86"/>
      <c r="M79" s="86"/>
    </row>
    <row r="80" spans="1:22" ht="9.9499999999999993" customHeight="1">
      <c r="A80" s="98"/>
      <c r="B80" s="99"/>
      <c r="C80" s="99"/>
      <c r="D80" s="100"/>
      <c r="E80" s="100"/>
      <c r="F80" s="100"/>
      <c r="G80" s="101"/>
      <c r="H80" s="121"/>
      <c r="I80" s="101"/>
      <c r="J80" s="101"/>
      <c r="K80" s="102"/>
      <c r="L80" s="102"/>
      <c r="M80" s="102"/>
    </row>
    <row r="81" spans="1:18" ht="9.9499999999999993" customHeight="1">
      <c r="A81" s="98"/>
      <c r="C81" s="103"/>
      <c r="D81" s="103"/>
      <c r="E81" s="103"/>
      <c r="F81" s="104"/>
      <c r="G81" s="104"/>
      <c r="H81" s="98"/>
      <c r="I81" s="104"/>
      <c r="J81" s="104"/>
      <c r="K81" s="102"/>
      <c r="L81" s="102"/>
      <c r="M81" s="102"/>
    </row>
    <row r="82" spans="1:18" ht="12.75" customHeight="1">
      <c r="A82" s="159">
        <f>'Ponudbeni list'!C23</f>
        <v>0</v>
      </c>
      <c r="B82" s="159"/>
      <c r="C82" s="159"/>
      <c r="D82" s="103"/>
      <c r="E82" s="156" t="s">
        <v>38</v>
      </c>
      <c r="F82" s="156"/>
      <c r="G82" s="156"/>
      <c r="H82" s="156"/>
      <c r="I82" s="156"/>
      <c r="J82" s="104"/>
      <c r="K82" s="102"/>
      <c r="L82" s="102"/>
      <c r="M82" s="102"/>
    </row>
    <row r="83" spans="1:18" ht="9.9499999999999993" customHeight="1">
      <c r="A83" s="160" t="s">
        <v>37</v>
      </c>
      <c r="B83" s="160"/>
      <c r="C83" s="160"/>
      <c r="D83" s="103"/>
      <c r="E83" s="163"/>
      <c r="F83" s="163"/>
      <c r="G83" s="163"/>
      <c r="H83" s="163"/>
      <c r="I83" s="163"/>
      <c r="J83" s="104"/>
      <c r="K83" s="102"/>
      <c r="L83" s="102"/>
      <c r="M83" s="102"/>
    </row>
    <row r="84" spans="1:18" ht="12.75" customHeight="1">
      <c r="A84" s="98"/>
      <c r="B84" s="99"/>
      <c r="C84" s="99"/>
      <c r="D84" s="100"/>
      <c r="E84" s="161">
        <f>'Ponudbeni list'!C28</f>
        <v>0</v>
      </c>
      <c r="F84" s="161"/>
      <c r="G84" s="161"/>
      <c r="H84" s="161"/>
      <c r="I84" s="161"/>
      <c r="J84" s="101"/>
      <c r="K84" s="102"/>
      <c r="L84" s="102"/>
      <c r="M84" s="102"/>
    </row>
    <row r="85" spans="1:18" ht="9.9499999999999993" customHeight="1">
      <c r="A85" s="98"/>
      <c r="B85" s="99"/>
      <c r="C85" s="99"/>
      <c r="D85" s="100"/>
      <c r="E85" s="155" t="s">
        <v>39</v>
      </c>
      <c r="F85" s="155"/>
      <c r="G85" s="155"/>
      <c r="H85" s="155"/>
      <c r="I85" s="155"/>
      <c r="J85" s="101"/>
      <c r="K85" s="102"/>
      <c r="L85" s="102"/>
      <c r="M85" s="102"/>
    </row>
    <row r="86" spans="1:18" ht="9.9499999999999993" customHeight="1">
      <c r="A86" s="98"/>
      <c r="B86" s="99"/>
      <c r="C86" s="99"/>
      <c r="D86" s="100"/>
      <c r="E86" s="100"/>
      <c r="F86" s="100"/>
      <c r="G86" s="101"/>
      <c r="H86" s="121"/>
      <c r="I86" s="101"/>
      <c r="J86" s="101"/>
      <c r="K86" s="102"/>
      <c r="L86" s="102"/>
      <c r="M86" s="102"/>
    </row>
    <row r="87" spans="1:18" ht="9.9499999999999993" customHeight="1">
      <c r="A87" s="98"/>
      <c r="C87" s="103"/>
      <c r="D87" s="103"/>
      <c r="E87" s="103"/>
      <c r="F87" s="104"/>
      <c r="G87" s="104"/>
      <c r="H87" s="98"/>
      <c r="I87" s="104"/>
      <c r="J87" s="104"/>
      <c r="K87" s="102"/>
      <c r="L87" s="102"/>
      <c r="M87" s="102"/>
    </row>
    <row r="88" spans="1:18" ht="9.9499999999999993" customHeight="1">
      <c r="A88" s="98"/>
      <c r="B88" s="99"/>
      <c r="C88" s="99"/>
      <c r="D88" s="100"/>
      <c r="E88" s="100"/>
      <c r="F88" s="100"/>
      <c r="G88" s="101"/>
      <c r="H88" s="121"/>
      <c r="I88" s="101"/>
      <c r="J88" s="101"/>
      <c r="K88" s="102"/>
      <c r="L88" s="102"/>
      <c r="M88" s="102"/>
    </row>
    <row r="89" spans="1:18" ht="12" customHeight="1">
      <c r="A89" s="98"/>
      <c r="B89" s="99"/>
      <c r="C89" s="99"/>
      <c r="D89" s="12" t="s">
        <v>40</v>
      </c>
      <c r="E89" s="165"/>
      <c r="F89" s="165"/>
      <c r="G89" s="165"/>
      <c r="H89" s="165"/>
      <c r="I89" s="165"/>
      <c r="J89" s="101"/>
      <c r="K89" s="102"/>
      <c r="L89" s="102"/>
      <c r="M89" s="102"/>
    </row>
    <row r="90" spans="1:18" ht="9.9499999999999993" customHeight="1">
      <c r="A90" s="98"/>
      <c r="B90" s="99"/>
      <c r="C90" s="99"/>
      <c r="D90" s="100"/>
      <c r="E90" s="155" t="s">
        <v>262</v>
      </c>
      <c r="F90" s="155"/>
      <c r="G90" s="155"/>
      <c r="H90" s="155"/>
      <c r="I90" s="155"/>
      <c r="J90" s="101"/>
      <c r="K90" s="102"/>
      <c r="L90" s="102"/>
      <c r="M90" s="102"/>
    </row>
    <row r="91" spans="1:18" ht="14.25">
      <c r="A91" s="98"/>
      <c r="B91" s="98"/>
      <c r="C91" s="98"/>
      <c r="D91" s="104"/>
      <c r="E91" s="104"/>
      <c r="F91" s="98"/>
      <c r="G91" s="104"/>
      <c r="H91" s="98"/>
      <c r="I91" s="104"/>
      <c r="J91" s="102"/>
      <c r="K91" s="102"/>
      <c r="L91" s="102"/>
      <c r="M91" s="105"/>
      <c r="N91" s="104"/>
      <c r="O91" s="104"/>
      <c r="P91" s="156"/>
      <c r="Q91" s="156"/>
      <c r="R91" s="156"/>
    </row>
    <row r="92" spans="1:18">
      <c r="A92" s="98"/>
      <c r="B92" s="98"/>
      <c r="C92" s="98"/>
      <c r="D92" s="104"/>
      <c r="E92" s="104"/>
      <c r="F92" s="98"/>
      <c r="G92" s="106"/>
      <c r="H92" s="98"/>
      <c r="I92" s="104"/>
      <c r="J92" s="102"/>
      <c r="K92" s="102"/>
      <c r="L92" s="102"/>
      <c r="M92" s="107"/>
      <c r="N92" s="104"/>
      <c r="O92" s="104"/>
      <c r="P92" s="157"/>
      <c r="Q92" s="157"/>
      <c r="R92" s="157"/>
    </row>
    <row r="93" spans="1:18">
      <c r="A93" s="108"/>
      <c r="B93" s="108"/>
      <c r="C93" s="108"/>
      <c r="D93" s="102"/>
      <c r="E93" s="102"/>
      <c r="F93" s="108"/>
      <c r="G93" s="102"/>
      <c r="H93" s="108"/>
      <c r="I93" s="102"/>
      <c r="J93" s="102"/>
      <c r="K93" s="102"/>
      <c r="L93" s="102"/>
      <c r="M93" s="102"/>
    </row>
    <row r="94" spans="1:18">
      <c r="A94" s="108"/>
      <c r="B94" s="108"/>
      <c r="C94" s="108"/>
      <c r="D94" s="102"/>
      <c r="E94" s="102"/>
      <c r="F94" s="108"/>
      <c r="G94" s="102"/>
      <c r="H94" s="108"/>
      <c r="I94" s="102"/>
      <c r="J94" s="102"/>
      <c r="K94" s="102"/>
      <c r="L94" s="102"/>
      <c r="M94" s="102"/>
    </row>
    <row r="95" spans="1:18">
      <c r="A95" s="108"/>
      <c r="B95" s="108"/>
      <c r="C95" s="108"/>
      <c r="D95" s="102"/>
      <c r="E95" s="102"/>
      <c r="F95" s="108"/>
      <c r="G95" s="102"/>
      <c r="H95" s="108"/>
      <c r="I95" s="102"/>
      <c r="J95" s="102"/>
      <c r="K95" s="102"/>
      <c r="L95" s="102"/>
      <c r="M95" s="102"/>
    </row>
    <row r="96" spans="1:18">
      <c r="A96" s="108"/>
      <c r="B96" s="108"/>
      <c r="C96" s="108"/>
      <c r="D96" s="102"/>
      <c r="E96" s="102"/>
      <c r="F96" s="108"/>
      <c r="G96" s="102"/>
      <c r="H96" s="108"/>
      <c r="I96" s="102"/>
      <c r="J96" s="102"/>
      <c r="K96" s="102"/>
      <c r="L96" s="102"/>
      <c r="M96" s="102"/>
    </row>
    <row r="97" spans="1:13">
      <c r="A97" s="108"/>
      <c r="B97" s="108"/>
      <c r="C97" s="108"/>
      <c r="D97" s="102"/>
      <c r="E97" s="102"/>
      <c r="F97" s="108"/>
      <c r="G97" s="102"/>
      <c r="H97" s="108"/>
      <c r="I97" s="102"/>
      <c r="J97" s="102"/>
      <c r="K97" s="102"/>
      <c r="L97" s="102"/>
      <c r="M97" s="102"/>
    </row>
    <row r="98" spans="1:13">
      <c r="A98" s="108"/>
      <c r="B98" s="108"/>
      <c r="C98" s="108"/>
      <c r="D98" s="102"/>
      <c r="E98" s="102"/>
      <c r="F98" s="108"/>
      <c r="G98" s="102"/>
      <c r="H98" s="108"/>
      <c r="I98" s="102"/>
      <c r="J98" s="102"/>
      <c r="K98" s="102"/>
      <c r="L98" s="102"/>
      <c r="M98" s="102"/>
    </row>
    <row r="99" spans="1:13">
      <c r="A99" s="108"/>
      <c r="B99" s="108"/>
      <c r="C99" s="108"/>
      <c r="D99" s="102"/>
      <c r="E99" s="102"/>
      <c r="F99" s="108"/>
      <c r="G99" s="102"/>
      <c r="H99" s="108"/>
      <c r="I99" s="102"/>
      <c r="J99" s="102"/>
      <c r="K99" s="102"/>
      <c r="L99" s="102"/>
      <c r="M99" s="102"/>
    </row>
    <row r="100" spans="1:13">
      <c r="A100" s="108"/>
      <c r="B100" s="108"/>
      <c r="C100" s="108"/>
      <c r="D100" s="102"/>
      <c r="E100" s="102"/>
      <c r="F100" s="108"/>
      <c r="G100" s="102"/>
      <c r="H100" s="108"/>
      <c r="I100" s="102"/>
      <c r="J100" s="102"/>
      <c r="K100" s="102"/>
      <c r="L100" s="102"/>
      <c r="M100" s="102"/>
    </row>
    <row r="101" spans="1:13">
      <c r="A101" s="108"/>
      <c r="B101" s="108"/>
      <c r="C101" s="108"/>
      <c r="D101" s="102"/>
      <c r="E101" s="102"/>
      <c r="F101" s="108"/>
      <c r="G101" s="102"/>
      <c r="H101" s="108"/>
      <c r="I101" s="102"/>
      <c r="J101" s="102"/>
      <c r="K101" s="102"/>
      <c r="L101" s="102"/>
      <c r="M101" s="102"/>
    </row>
    <row r="102" spans="1:13">
      <c r="A102" s="108"/>
      <c r="B102" s="108"/>
      <c r="C102" s="108"/>
      <c r="D102" s="102"/>
      <c r="E102" s="102"/>
      <c r="F102" s="108"/>
      <c r="G102" s="102"/>
      <c r="H102" s="108"/>
      <c r="I102" s="102"/>
      <c r="J102" s="102"/>
      <c r="K102" s="102"/>
      <c r="L102" s="102"/>
      <c r="M102" s="102"/>
    </row>
    <row r="103" spans="1:13">
      <c r="A103" s="108"/>
      <c r="B103" s="108"/>
      <c r="C103" s="108"/>
      <c r="D103" s="102"/>
      <c r="E103" s="102"/>
      <c r="F103" s="108"/>
      <c r="G103" s="102"/>
      <c r="H103" s="108"/>
      <c r="I103" s="102"/>
      <c r="J103" s="102"/>
      <c r="K103" s="102"/>
      <c r="L103" s="102"/>
      <c r="M103" s="102"/>
    </row>
    <row r="104" spans="1:13">
      <c r="A104" s="108"/>
      <c r="B104" s="108"/>
      <c r="C104" s="108"/>
      <c r="D104" s="102"/>
      <c r="E104" s="102"/>
      <c r="F104" s="108"/>
      <c r="G104" s="102"/>
      <c r="H104" s="108"/>
      <c r="I104" s="102"/>
      <c r="J104" s="102"/>
      <c r="K104" s="102"/>
      <c r="L104" s="102"/>
      <c r="M104" s="102"/>
    </row>
    <row r="105" spans="1:13">
      <c r="A105" s="108"/>
      <c r="B105" s="108"/>
      <c r="C105" s="108"/>
      <c r="D105" s="102"/>
      <c r="E105" s="102"/>
      <c r="F105" s="108"/>
      <c r="G105" s="102"/>
      <c r="H105" s="108"/>
      <c r="I105" s="102"/>
      <c r="J105" s="102"/>
      <c r="K105" s="102"/>
      <c r="L105" s="102"/>
      <c r="M105" s="102"/>
    </row>
    <row r="106" spans="1:13">
      <c r="A106" s="108"/>
      <c r="B106" s="108"/>
      <c r="C106" s="108"/>
      <c r="D106" s="102"/>
      <c r="E106" s="102"/>
      <c r="F106" s="108"/>
      <c r="G106" s="102"/>
      <c r="H106" s="108"/>
      <c r="I106" s="102"/>
      <c r="J106" s="102"/>
      <c r="K106" s="102"/>
      <c r="L106" s="102"/>
      <c r="M106" s="102"/>
    </row>
    <row r="107" spans="1:13">
      <c r="A107" s="108"/>
      <c r="B107" s="108"/>
      <c r="C107" s="108"/>
      <c r="D107" s="102"/>
      <c r="E107" s="102"/>
      <c r="F107" s="108"/>
      <c r="G107" s="102"/>
      <c r="H107" s="108"/>
      <c r="I107" s="102"/>
      <c r="J107" s="102"/>
      <c r="K107" s="102"/>
      <c r="L107" s="102"/>
      <c r="M107" s="102"/>
    </row>
    <row r="108" spans="1:13">
      <c r="A108" s="108"/>
      <c r="B108" s="108"/>
      <c r="C108" s="108"/>
      <c r="D108" s="102"/>
      <c r="E108" s="102"/>
      <c r="F108" s="108"/>
      <c r="G108" s="102"/>
      <c r="H108" s="108"/>
      <c r="I108" s="102"/>
      <c r="J108" s="102"/>
      <c r="K108" s="102"/>
      <c r="L108" s="102"/>
      <c r="M108" s="102"/>
    </row>
    <row r="109" spans="1:13">
      <c r="A109" s="108"/>
      <c r="B109" s="108"/>
      <c r="C109" s="108"/>
      <c r="D109" s="102"/>
      <c r="E109" s="102"/>
      <c r="F109" s="108"/>
      <c r="G109" s="102"/>
      <c r="H109" s="108"/>
      <c r="I109" s="102"/>
      <c r="J109" s="102"/>
      <c r="K109" s="102"/>
      <c r="L109" s="102"/>
      <c r="M109" s="102"/>
    </row>
    <row r="110" spans="1:13">
      <c r="A110" s="108"/>
      <c r="B110" s="108"/>
      <c r="C110" s="108"/>
      <c r="D110" s="102"/>
      <c r="E110" s="102"/>
      <c r="F110" s="108"/>
      <c r="G110" s="102"/>
      <c r="H110" s="108"/>
      <c r="I110" s="102"/>
      <c r="J110" s="102"/>
      <c r="K110" s="102"/>
      <c r="L110" s="102"/>
      <c r="M110" s="102"/>
    </row>
    <row r="111" spans="1:13">
      <c r="A111" s="108"/>
      <c r="B111" s="108"/>
      <c r="C111" s="108"/>
      <c r="D111" s="102"/>
      <c r="E111" s="102"/>
      <c r="F111" s="108"/>
      <c r="G111" s="102"/>
      <c r="H111" s="108"/>
      <c r="I111" s="102"/>
      <c r="J111" s="102"/>
      <c r="K111" s="102"/>
      <c r="L111" s="102"/>
      <c r="M111" s="102"/>
    </row>
    <row r="112" spans="1:13">
      <c r="A112" s="108"/>
      <c r="B112" s="108"/>
      <c r="C112" s="108"/>
      <c r="D112" s="102"/>
      <c r="E112" s="102"/>
      <c r="F112" s="108"/>
      <c r="G112" s="102"/>
      <c r="H112" s="108"/>
      <c r="I112" s="102"/>
      <c r="J112" s="102"/>
      <c r="K112" s="102"/>
      <c r="L112" s="102"/>
      <c r="M112" s="102"/>
    </row>
    <row r="113" spans="1:13">
      <c r="A113" s="108"/>
      <c r="B113" s="108"/>
      <c r="C113" s="108"/>
      <c r="D113" s="102"/>
      <c r="E113" s="102"/>
      <c r="F113" s="108"/>
      <c r="G113" s="102"/>
      <c r="H113" s="108"/>
      <c r="I113" s="102"/>
      <c r="J113" s="102"/>
      <c r="K113" s="102"/>
      <c r="L113" s="102"/>
      <c r="M113" s="102"/>
    </row>
    <row r="114" spans="1:13">
      <c r="A114" s="108"/>
      <c r="B114" s="108"/>
      <c r="C114" s="108"/>
      <c r="D114" s="102"/>
      <c r="E114" s="102"/>
      <c r="F114" s="108"/>
      <c r="G114" s="102"/>
      <c r="H114" s="108"/>
      <c r="I114" s="102"/>
      <c r="J114" s="102"/>
      <c r="K114" s="102"/>
      <c r="L114" s="102"/>
      <c r="M114" s="102"/>
    </row>
    <row r="115" spans="1:13">
      <c r="A115" s="108"/>
      <c r="B115" s="108"/>
      <c r="C115" s="108"/>
      <c r="D115" s="102"/>
      <c r="E115" s="102"/>
      <c r="F115" s="108"/>
      <c r="G115" s="102"/>
      <c r="H115" s="108"/>
      <c r="I115" s="102"/>
      <c r="J115" s="102"/>
      <c r="K115" s="102"/>
      <c r="L115" s="102"/>
      <c r="M115" s="102"/>
    </row>
    <row r="116" spans="1:13">
      <c r="A116" s="108"/>
      <c r="B116" s="108"/>
      <c r="C116" s="108"/>
      <c r="D116" s="102"/>
      <c r="E116" s="102"/>
      <c r="F116" s="108"/>
      <c r="G116" s="102"/>
      <c r="H116" s="108"/>
      <c r="I116" s="102"/>
      <c r="J116" s="102"/>
      <c r="K116" s="102"/>
      <c r="L116" s="102"/>
      <c r="M116" s="102"/>
    </row>
    <row r="117" spans="1:13">
      <c r="A117" s="108"/>
      <c r="B117" s="108"/>
      <c r="C117" s="108"/>
      <c r="D117" s="102"/>
      <c r="E117" s="102"/>
      <c r="F117" s="108"/>
      <c r="G117" s="102"/>
      <c r="H117" s="108"/>
      <c r="I117" s="102"/>
      <c r="J117" s="102"/>
      <c r="K117" s="102"/>
      <c r="L117" s="102"/>
      <c r="M117" s="102"/>
    </row>
    <row r="118" spans="1:13">
      <c r="A118" s="108"/>
      <c r="B118" s="108"/>
      <c r="C118" s="108"/>
      <c r="D118" s="102"/>
      <c r="E118" s="102"/>
      <c r="F118" s="108"/>
      <c r="G118" s="102"/>
      <c r="H118" s="108"/>
      <c r="I118" s="102"/>
      <c r="J118" s="102"/>
      <c r="K118" s="102"/>
      <c r="L118" s="102"/>
      <c r="M118" s="102"/>
    </row>
    <row r="119" spans="1:13">
      <c r="A119" s="108"/>
      <c r="B119" s="108"/>
      <c r="C119" s="108"/>
      <c r="D119" s="102"/>
      <c r="E119" s="102"/>
      <c r="F119" s="108"/>
      <c r="G119" s="102"/>
      <c r="H119" s="108"/>
      <c r="I119" s="102"/>
      <c r="J119" s="102"/>
      <c r="K119" s="102"/>
      <c r="L119" s="102"/>
      <c r="M119" s="102"/>
    </row>
    <row r="120" spans="1:13">
      <c r="A120" s="108"/>
      <c r="B120" s="108"/>
      <c r="C120" s="108"/>
      <c r="D120" s="102"/>
      <c r="E120" s="102"/>
      <c r="F120" s="108"/>
      <c r="G120" s="102"/>
      <c r="H120" s="108"/>
      <c r="I120" s="102"/>
      <c r="J120" s="102"/>
      <c r="K120" s="102"/>
      <c r="L120" s="102"/>
      <c r="M120" s="102"/>
    </row>
    <row r="121" spans="1:13">
      <c r="A121" s="108"/>
      <c r="B121" s="108"/>
      <c r="C121" s="108"/>
      <c r="D121" s="102"/>
      <c r="E121" s="102"/>
      <c r="F121" s="108"/>
      <c r="G121" s="102"/>
      <c r="H121" s="108"/>
      <c r="I121" s="102"/>
      <c r="J121" s="102"/>
      <c r="K121" s="102"/>
      <c r="L121" s="102"/>
      <c r="M121" s="102"/>
    </row>
    <row r="122" spans="1:13">
      <c r="A122" s="108"/>
      <c r="B122" s="108"/>
      <c r="C122" s="108"/>
      <c r="D122" s="102"/>
      <c r="E122" s="102"/>
      <c r="F122" s="108"/>
      <c r="G122" s="102"/>
      <c r="H122" s="108"/>
      <c r="I122" s="102"/>
      <c r="J122" s="102"/>
      <c r="K122" s="102"/>
      <c r="L122" s="102"/>
      <c r="M122" s="102"/>
    </row>
    <row r="123" spans="1:13">
      <c r="A123" s="108"/>
      <c r="B123" s="108"/>
      <c r="C123" s="108"/>
      <c r="D123" s="102"/>
      <c r="E123" s="102"/>
      <c r="F123" s="108"/>
      <c r="G123" s="102"/>
      <c r="H123" s="108"/>
      <c r="I123" s="102"/>
      <c r="J123" s="102"/>
      <c r="K123" s="102"/>
      <c r="L123" s="102"/>
      <c r="M123" s="102"/>
    </row>
    <row r="124" spans="1:13">
      <c r="A124" s="108"/>
      <c r="B124" s="108"/>
      <c r="C124" s="108"/>
      <c r="D124" s="102"/>
      <c r="E124" s="102"/>
      <c r="F124" s="108"/>
      <c r="G124" s="102"/>
      <c r="H124" s="108"/>
      <c r="I124" s="102"/>
      <c r="J124" s="102"/>
      <c r="K124" s="102"/>
      <c r="L124" s="102"/>
      <c r="M124" s="102"/>
    </row>
    <row r="125" spans="1:13">
      <c r="A125" s="108"/>
      <c r="B125" s="108"/>
      <c r="C125" s="108"/>
      <c r="D125" s="102"/>
      <c r="E125" s="102"/>
      <c r="F125" s="108"/>
      <c r="G125" s="102"/>
      <c r="H125" s="108"/>
      <c r="I125" s="102"/>
      <c r="J125" s="102"/>
      <c r="K125" s="102"/>
      <c r="L125" s="102"/>
      <c r="M125" s="102"/>
    </row>
    <row r="126" spans="1:13">
      <c r="A126" s="108"/>
      <c r="B126" s="108"/>
      <c r="C126" s="108"/>
      <c r="D126" s="102"/>
      <c r="E126" s="102"/>
      <c r="F126" s="108"/>
      <c r="G126" s="102"/>
      <c r="H126" s="108"/>
      <c r="I126" s="102"/>
      <c r="J126" s="102"/>
      <c r="K126" s="102"/>
      <c r="L126" s="102"/>
      <c r="M126" s="102"/>
    </row>
    <row r="127" spans="1:13">
      <c r="A127" s="108"/>
      <c r="B127" s="108"/>
      <c r="C127" s="108"/>
      <c r="D127" s="102"/>
      <c r="E127" s="102"/>
      <c r="F127" s="108"/>
      <c r="G127" s="102"/>
      <c r="H127" s="108"/>
      <c r="I127" s="102"/>
      <c r="J127" s="102"/>
      <c r="K127" s="102"/>
      <c r="L127" s="102"/>
      <c r="M127" s="102"/>
    </row>
    <row r="128" spans="1:13">
      <c r="A128" s="108"/>
      <c r="B128" s="108"/>
      <c r="C128" s="108"/>
      <c r="D128" s="102"/>
      <c r="E128" s="102"/>
      <c r="F128" s="108"/>
      <c r="G128" s="102"/>
      <c r="H128" s="108"/>
      <c r="I128" s="102"/>
      <c r="J128" s="102"/>
      <c r="K128" s="102"/>
      <c r="L128" s="102"/>
      <c r="M128" s="102"/>
    </row>
    <row r="129" spans="1:13">
      <c r="A129" s="108"/>
      <c r="B129" s="108"/>
      <c r="C129" s="108"/>
      <c r="D129" s="102"/>
      <c r="E129" s="102"/>
      <c r="F129" s="108"/>
      <c r="G129" s="102"/>
      <c r="H129" s="108"/>
      <c r="I129" s="102"/>
      <c r="J129" s="102"/>
      <c r="K129" s="102"/>
      <c r="L129" s="102"/>
      <c r="M129" s="102"/>
    </row>
    <row r="130" spans="1:13">
      <c r="A130" s="108"/>
      <c r="B130" s="108"/>
      <c r="C130" s="108"/>
      <c r="D130" s="102"/>
      <c r="E130" s="102"/>
      <c r="F130" s="108"/>
      <c r="G130" s="102"/>
      <c r="H130" s="108"/>
      <c r="I130" s="102"/>
      <c r="J130" s="102"/>
      <c r="K130" s="102"/>
      <c r="L130" s="102"/>
      <c r="M130" s="102"/>
    </row>
    <row r="131" spans="1:13">
      <c r="A131" s="108"/>
      <c r="B131" s="108"/>
      <c r="C131" s="108"/>
      <c r="D131" s="102"/>
      <c r="E131" s="102"/>
      <c r="F131" s="108"/>
      <c r="G131" s="102"/>
      <c r="H131" s="108"/>
      <c r="I131" s="102"/>
      <c r="J131" s="102"/>
      <c r="K131" s="102"/>
      <c r="L131" s="102"/>
      <c r="M131" s="102"/>
    </row>
    <row r="132" spans="1:13">
      <c r="A132" s="108"/>
      <c r="B132" s="108"/>
      <c r="C132" s="108"/>
      <c r="D132" s="102"/>
      <c r="E132" s="102"/>
      <c r="F132" s="108"/>
      <c r="G132" s="102"/>
      <c r="H132" s="108"/>
      <c r="I132" s="102"/>
      <c r="J132" s="102"/>
      <c r="K132" s="102"/>
      <c r="L132" s="102"/>
      <c r="M132" s="102"/>
    </row>
    <row r="133" spans="1:13">
      <c r="A133" s="108"/>
      <c r="B133" s="108"/>
      <c r="C133" s="108"/>
      <c r="D133" s="102"/>
      <c r="E133" s="102"/>
      <c r="F133" s="108"/>
      <c r="G133" s="102"/>
      <c r="H133" s="108"/>
      <c r="I133" s="102"/>
      <c r="J133" s="102"/>
      <c r="K133" s="102"/>
      <c r="L133" s="102"/>
      <c r="M133" s="102"/>
    </row>
    <row r="134" spans="1:13">
      <c r="A134" s="108"/>
      <c r="B134" s="108"/>
      <c r="C134" s="108"/>
      <c r="D134" s="102"/>
      <c r="E134" s="102"/>
      <c r="F134" s="108"/>
      <c r="G134" s="102"/>
      <c r="H134" s="108"/>
      <c r="I134" s="102"/>
      <c r="J134" s="102"/>
      <c r="K134" s="102"/>
      <c r="L134" s="102"/>
      <c r="M134" s="102"/>
    </row>
    <row r="135" spans="1:13">
      <c r="A135" s="108"/>
      <c r="B135" s="108"/>
      <c r="C135" s="108"/>
      <c r="D135" s="102"/>
      <c r="E135" s="102"/>
      <c r="F135" s="108"/>
      <c r="G135" s="102"/>
      <c r="H135" s="108"/>
      <c r="I135" s="102"/>
      <c r="J135" s="102"/>
      <c r="K135" s="102"/>
      <c r="L135" s="102"/>
      <c r="M135" s="102"/>
    </row>
    <row r="136" spans="1:13">
      <c r="A136" s="108"/>
      <c r="B136" s="108"/>
      <c r="C136" s="108"/>
      <c r="D136" s="102"/>
      <c r="E136" s="102"/>
      <c r="F136" s="108"/>
      <c r="G136" s="102"/>
      <c r="H136" s="108"/>
      <c r="I136" s="102"/>
      <c r="J136" s="102"/>
      <c r="K136" s="102"/>
      <c r="L136" s="102"/>
      <c r="M136" s="102"/>
    </row>
    <row r="137" spans="1:13">
      <c r="A137" s="108"/>
      <c r="B137" s="108"/>
      <c r="C137" s="108"/>
      <c r="D137" s="102"/>
      <c r="E137" s="102"/>
      <c r="F137" s="108"/>
      <c r="G137" s="102"/>
      <c r="H137" s="108"/>
      <c r="I137" s="102"/>
      <c r="J137" s="102"/>
      <c r="K137" s="102"/>
      <c r="L137" s="102"/>
      <c r="M137" s="102"/>
    </row>
    <row r="138" spans="1:13">
      <c r="A138" s="108"/>
      <c r="B138" s="108"/>
      <c r="C138" s="108"/>
      <c r="D138" s="102"/>
      <c r="E138" s="102"/>
      <c r="F138" s="108"/>
      <c r="G138" s="102"/>
      <c r="H138" s="108"/>
      <c r="I138" s="102"/>
      <c r="J138" s="102"/>
      <c r="K138" s="102"/>
      <c r="L138" s="102"/>
      <c r="M138" s="102"/>
    </row>
    <row r="139" spans="1:13">
      <c r="A139" s="108"/>
      <c r="B139" s="108"/>
      <c r="C139" s="108"/>
      <c r="D139" s="102"/>
      <c r="E139" s="102"/>
      <c r="F139" s="108"/>
      <c r="G139" s="102"/>
      <c r="H139" s="108"/>
      <c r="I139" s="102"/>
      <c r="J139" s="102"/>
      <c r="K139" s="102"/>
      <c r="L139" s="102"/>
      <c r="M139" s="102"/>
    </row>
    <row r="140" spans="1:13">
      <c r="A140" s="108"/>
      <c r="B140" s="108"/>
      <c r="C140" s="108"/>
      <c r="D140" s="102"/>
      <c r="E140" s="102"/>
      <c r="F140" s="108"/>
      <c r="G140" s="102"/>
      <c r="H140" s="108"/>
      <c r="I140" s="102"/>
      <c r="J140" s="102"/>
      <c r="K140" s="102"/>
      <c r="L140" s="102"/>
      <c r="M140" s="102"/>
    </row>
    <row r="141" spans="1:13">
      <c r="A141" s="108"/>
      <c r="B141" s="108"/>
      <c r="C141" s="108"/>
      <c r="D141" s="102"/>
      <c r="E141" s="102"/>
      <c r="F141" s="108"/>
      <c r="G141" s="102"/>
      <c r="H141" s="108"/>
      <c r="I141" s="102"/>
      <c r="J141" s="102"/>
      <c r="K141" s="102"/>
      <c r="L141" s="102"/>
      <c r="M141" s="102"/>
    </row>
    <row r="142" spans="1:13">
      <c r="A142" s="108"/>
      <c r="B142" s="108"/>
      <c r="C142" s="108"/>
      <c r="D142" s="102"/>
      <c r="E142" s="102"/>
      <c r="F142" s="108"/>
      <c r="G142" s="102"/>
      <c r="H142" s="108"/>
      <c r="I142" s="102"/>
      <c r="J142" s="102"/>
      <c r="K142" s="102"/>
      <c r="L142" s="102"/>
      <c r="M142" s="102"/>
    </row>
    <row r="143" spans="1:13">
      <c r="A143" s="108"/>
      <c r="B143" s="108"/>
      <c r="C143" s="108"/>
      <c r="D143" s="102"/>
      <c r="E143" s="102"/>
      <c r="F143" s="108"/>
      <c r="G143" s="102"/>
      <c r="H143" s="108"/>
      <c r="I143" s="102"/>
      <c r="J143" s="102"/>
      <c r="K143" s="102"/>
      <c r="L143" s="102"/>
      <c r="M143" s="102"/>
    </row>
    <row r="144" spans="1:13">
      <c r="A144" s="108"/>
      <c r="B144" s="108"/>
      <c r="C144" s="108"/>
      <c r="D144" s="102"/>
      <c r="E144" s="102"/>
      <c r="F144" s="108"/>
      <c r="G144" s="102"/>
      <c r="H144" s="108"/>
      <c r="I144" s="102"/>
      <c r="J144" s="102"/>
      <c r="K144" s="102"/>
      <c r="L144" s="102"/>
      <c r="M144" s="102"/>
    </row>
    <row r="145" spans="1:13">
      <c r="A145" s="108"/>
      <c r="B145" s="108"/>
      <c r="C145" s="108"/>
      <c r="D145" s="102"/>
      <c r="E145" s="102"/>
      <c r="F145" s="108"/>
      <c r="G145" s="102"/>
      <c r="H145" s="108"/>
      <c r="I145" s="102"/>
      <c r="J145" s="102"/>
      <c r="K145" s="102"/>
      <c r="L145" s="102"/>
      <c r="M145" s="102"/>
    </row>
    <row r="146" spans="1:13">
      <c r="A146" s="108"/>
      <c r="B146" s="108"/>
      <c r="C146" s="108"/>
      <c r="D146" s="102"/>
      <c r="E146" s="102"/>
      <c r="F146" s="108"/>
      <c r="G146" s="102"/>
      <c r="H146" s="108"/>
      <c r="I146" s="102"/>
      <c r="J146" s="102"/>
      <c r="K146" s="102"/>
      <c r="L146" s="102"/>
      <c r="M146" s="102"/>
    </row>
    <row r="147" spans="1:13">
      <c r="A147" s="108"/>
      <c r="B147" s="108"/>
      <c r="C147" s="108"/>
      <c r="D147" s="102"/>
      <c r="E147" s="102"/>
      <c r="F147" s="108"/>
      <c r="G147" s="102"/>
      <c r="H147" s="108"/>
      <c r="I147" s="102"/>
      <c r="J147" s="102"/>
      <c r="K147" s="102"/>
      <c r="L147" s="102"/>
      <c r="M147" s="102"/>
    </row>
    <row r="148" spans="1:13">
      <c r="A148" s="108"/>
      <c r="B148" s="108"/>
      <c r="C148" s="108"/>
      <c r="D148" s="102"/>
      <c r="E148" s="102"/>
      <c r="F148" s="108"/>
      <c r="G148" s="102"/>
      <c r="H148" s="108"/>
      <c r="I148" s="102"/>
      <c r="J148" s="102"/>
      <c r="K148" s="102"/>
      <c r="L148" s="102"/>
      <c r="M148" s="102"/>
    </row>
    <row r="149" spans="1:13">
      <c r="A149" s="108"/>
      <c r="B149" s="108"/>
      <c r="C149" s="108"/>
      <c r="D149" s="102"/>
      <c r="E149" s="102"/>
      <c r="F149" s="108"/>
      <c r="G149" s="102"/>
      <c r="H149" s="108"/>
      <c r="I149" s="102"/>
      <c r="J149" s="102"/>
      <c r="K149" s="102"/>
      <c r="L149" s="102"/>
      <c r="M149" s="102"/>
    </row>
    <row r="150" spans="1:13">
      <c r="A150" s="108"/>
      <c r="B150" s="108"/>
      <c r="C150" s="108"/>
      <c r="D150" s="102"/>
      <c r="E150" s="102"/>
      <c r="F150" s="108"/>
      <c r="G150" s="102"/>
      <c r="H150" s="108"/>
      <c r="I150" s="102"/>
      <c r="J150" s="102"/>
      <c r="K150" s="102"/>
      <c r="L150" s="102"/>
      <c r="M150" s="102"/>
    </row>
    <row r="151" spans="1:13">
      <c r="A151" s="108"/>
      <c r="B151" s="108"/>
      <c r="C151" s="108"/>
      <c r="D151" s="102"/>
      <c r="E151" s="102"/>
      <c r="F151" s="108"/>
      <c r="G151" s="102"/>
      <c r="H151" s="108"/>
      <c r="I151" s="102"/>
      <c r="J151" s="102"/>
      <c r="K151" s="102"/>
      <c r="L151" s="102"/>
      <c r="M151" s="102"/>
    </row>
  </sheetData>
  <mergeCells count="176">
    <mergeCell ref="D7:I7"/>
    <mergeCell ref="A1:I1"/>
    <mergeCell ref="A2:B2"/>
    <mergeCell ref="C2:I2"/>
    <mergeCell ref="A3:B3"/>
    <mergeCell ref="C3:I3"/>
    <mergeCell ref="A4:B4"/>
    <mergeCell ref="C4:I4"/>
    <mergeCell ref="B9:B10"/>
    <mergeCell ref="F9:G9"/>
    <mergeCell ref="H9:H10"/>
    <mergeCell ref="I9:I10"/>
    <mergeCell ref="F10:G10"/>
    <mergeCell ref="F11:G11"/>
    <mergeCell ref="A5:B5"/>
    <mergeCell ref="A6:B6"/>
    <mergeCell ref="C6:I6"/>
    <mergeCell ref="A7:B7"/>
    <mergeCell ref="A8:I8"/>
    <mergeCell ref="A12:A13"/>
    <mergeCell ref="B12:B13"/>
    <mergeCell ref="C12:C13"/>
    <mergeCell ref="D12:D13"/>
    <mergeCell ref="E12:E13"/>
    <mergeCell ref="A14:A15"/>
    <mergeCell ref="B14:B15"/>
    <mergeCell ref="C14:C15"/>
    <mergeCell ref="D14:D15"/>
    <mergeCell ref="E14:E15"/>
    <mergeCell ref="A17:A18"/>
    <mergeCell ref="B17:B18"/>
    <mergeCell ref="C17:C18"/>
    <mergeCell ref="D17:D18"/>
    <mergeCell ref="E17:E18"/>
    <mergeCell ref="A19:A20"/>
    <mergeCell ref="B19:B20"/>
    <mergeCell ref="C19:C20"/>
    <mergeCell ref="D19:D20"/>
    <mergeCell ref="E19:E20"/>
    <mergeCell ref="A21:A22"/>
    <mergeCell ref="B21:B22"/>
    <mergeCell ref="C21:C22"/>
    <mergeCell ref="D21:D22"/>
    <mergeCell ref="E21:E22"/>
    <mergeCell ref="A23:A24"/>
    <mergeCell ref="B23:B24"/>
    <mergeCell ref="C23:C24"/>
    <mergeCell ref="D23:D24"/>
    <mergeCell ref="E23:E24"/>
    <mergeCell ref="A25:A26"/>
    <mergeCell ref="B25:B26"/>
    <mergeCell ref="C25:C26"/>
    <mergeCell ref="D25:D26"/>
    <mergeCell ref="E25:E26"/>
    <mergeCell ref="A27:A28"/>
    <mergeCell ref="B27:B28"/>
    <mergeCell ref="C27:C28"/>
    <mergeCell ref="D27:D28"/>
    <mergeCell ref="E27:E28"/>
    <mergeCell ref="A29:A30"/>
    <mergeCell ref="B29:B30"/>
    <mergeCell ref="C29:C30"/>
    <mergeCell ref="D29:D30"/>
    <mergeCell ref="E29:E30"/>
    <mergeCell ref="A31:A32"/>
    <mergeCell ref="B31:B32"/>
    <mergeCell ref="C31:C32"/>
    <mergeCell ref="D31:D32"/>
    <mergeCell ref="E31:E32"/>
    <mergeCell ref="A33:A34"/>
    <mergeCell ref="B33:B34"/>
    <mergeCell ref="C33:C34"/>
    <mergeCell ref="D33:D34"/>
    <mergeCell ref="E33:E34"/>
    <mergeCell ref="A35:A36"/>
    <mergeCell ref="B35:B36"/>
    <mergeCell ref="C35:C36"/>
    <mergeCell ref="D35:D36"/>
    <mergeCell ref="E35:E36"/>
    <mergeCell ref="A37:A38"/>
    <mergeCell ref="B37:B38"/>
    <mergeCell ref="C37:C38"/>
    <mergeCell ref="D37:D38"/>
    <mergeCell ref="E37:E38"/>
    <mergeCell ref="A39:A40"/>
    <mergeCell ref="B39:B40"/>
    <mergeCell ref="C39:C40"/>
    <mergeCell ref="D39:D40"/>
    <mergeCell ref="E39:E40"/>
    <mergeCell ref="A41:A42"/>
    <mergeCell ref="B41:B42"/>
    <mergeCell ref="C41:C42"/>
    <mergeCell ref="D41:D42"/>
    <mergeCell ref="E41:E42"/>
    <mergeCell ref="A43:A44"/>
    <mergeCell ref="B43:B44"/>
    <mergeCell ref="C43:C44"/>
    <mergeCell ref="D43:D44"/>
    <mergeCell ref="E43:E44"/>
    <mergeCell ref="A45:A46"/>
    <mergeCell ref="B45:B46"/>
    <mergeCell ref="C45:C46"/>
    <mergeCell ref="D45:D46"/>
    <mergeCell ref="E45:E46"/>
    <mergeCell ref="A47:A48"/>
    <mergeCell ref="B47:B48"/>
    <mergeCell ref="C47:C48"/>
    <mergeCell ref="D47:D48"/>
    <mergeCell ref="E47:E48"/>
    <mergeCell ref="A49:A50"/>
    <mergeCell ref="B49:B50"/>
    <mergeCell ref="C49:C50"/>
    <mergeCell ref="D49:D50"/>
    <mergeCell ref="E49:E50"/>
    <mergeCell ref="A51:A52"/>
    <mergeCell ref="B51:B52"/>
    <mergeCell ref="C51:C52"/>
    <mergeCell ref="D51:D52"/>
    <mergeCell ref="E51:E52"/>
    <mergeCell ref="A53:A54"/>
    <mergeCell ref="B53:B54"/>
    <mergeCell ref="C53:C54"/>
    <mergeCell ref="D53:D54"/>
    <mergeCell ref="E53:E54"/>
    <mergeCell ref="A61:A62"/>
    <mergeCell ref="B61:B62"/>
    <mergeCell ref="C61:C62"/>
    <mergeCell ref="D61:D62"/>
    <mergeCell ref="E61:E62"/>
    <mergeCell ref="A64:A65"/>
    <mergeCell ref="B64:B65"/>
    <mergeCell ref="C64:C65"/>
    <mergeCell ref="D64:D65"/>
    <mergeCell ref="E64:E65"/>
    <mergeCell ref="A55:A56"/>
    <mergeCell ref="B55:B56"/>
    <mergeCell ref="C55:C56"/>
    <mergeCell ref="D55:D56"/>
    <mergeCell ref="E55:E56"/>
    <mergeCell ref="A57:A58"/>
    <mergeCell ref="B57:B58"/>
    <mergeCell ref="C57:C58"/>
    <mergeCell ref="D57:D58"/>
    <mergeCell ref="E57:E58"/>
    <mergeCell ref="A73:H73"/>
    <mergeCell ref="A74:H74"/>
    <mergeCell ref="A75:H75"/>
    <mergeCell ref="A77:B77"/>
    <mergeCell ref="A68:A69"/>
    <mergeCell ref="B68:B69"/>
    <mergeCell ref="C68:C69"/>
    <mergeCell ref="D68:D69"/>
    <mergeCell ref="E68:E69"/>
    <mergeCell ref="E90:I90"/>
    <mergeCell ref="P91:R91"/>
    <mergeCell ref="P92:R92"/>
    <mergeCell ref="A82:C82"/>
    <mergeCell ref="E82:I82"/>
    <mergeCell ref="A83:C83"/>
    <mergeCell ref="E83:I83"/>
    <mergeCell ref="E84:I84"/>
    <mergeCell ref="E85:I85"/>
    <mergeCell ref="A78:I78"/>
    <mergeCell ref="A79:I79"/>
    <mergeCell ref="A70:A71"/>
    <mergeCell ref="B70:B71"/>
    <mergeCell ref="C70:C71"/>
    <mergeCell ref="D70:D71"/>
    <mergeCell ref="E70:E71"/>
    <mergeCell ref="A72:E72"/>
    <mergeCell ref="E89:I89"/>
    <mergeCell ref="A66:A67"/>
    <mergeCell ref="B66:B67"/>
    <mergeCell ref="C66:C67"/>
    <mergeCell ref="D66:D67"/>
    <mergeCell ref="E66:E67"/>
  </mergeCells>
  <pageMargins left="0.51181102362204722" right="0.31496062992125984" top="0.39370078740157483" bottom="0.19685039370078741" header="0.19685039370078741" footer="0.19685039370078741"/>
  <pageSetup paperSize="9" orientation="portrait" verticalDpi="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4</vt:i4>
      </vt:variant>
      <vt:variant>
        <vt:lpstr>Imenovani rasponi</vt:lpstr>
      </vt:variant>
      <vt:variant>
        <vt:i4>4</vt:i4>
      </vt:variant>
    </vt:vector>
  </HeadingPairs>
  <TitlesOfParts>
    <vt:vector size="8" baseType="lpstr">
      <vt:lpstr>Poziv za dostavu ponude</vt:lpstr>
      <vt:lpstr>Ponudbeni list</vt:lpstr>
      <vt:lpstr>Troškovnik-JN-08-20</vt:lpstr>
      <vt:lpstr>List1</vt:lpstr>
      <vt:lpstr>'Troškovnik-JN-08-20'!Ispis_naslova</vt:lpstr>
      <vt:lpstr>'Ponudbeni list'!Podrucje_ispisa</vt:lpstr>
      <vt:lpstr>'Poziv za dostavu ponude'!Podrucje_ispisa</vt:lpstr>
      <vt:lpstr>'Troškovnik-JN-08-20'!Podrucje_ispisa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2020-05-21T07:03:17Z</cp:lastPrinted>
  <dcterms:created xsi:type="dcterms:W3CDTF">2012-10-18T06:42:05Z</dcterms:created>
  <dcterms:modified xsi:type="dcterms:W3CDTF">2020-05-21T07:03:37Z</dcterms:modified>
</cp:coreProperties>
</file>