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07-22-VODE-God.nab.elek.en.-OPS-N\"/>
    </mc:Choice>
  </mc:AlternateContent>
  <xr:revisionPtr revIDLastSave="0" documentId="13_ncr:1_{C0F86194-591F-4E1C-AC3A-1EDDF432F6C9}" xr6:coauthVersionLast="47" xr6:coauthVersionMax="47" xr10:uidLastSave="{00000000-0000-0000-0000-000000000000}"/>
  <bookViews>
    <workbookView xWindow="-120" yWindow="-120" windowWidth="29040" windowHeight="15840" tabRatio="938" xr2:uid="{00000000-000D-0000-FFFF-FFFF00000000}"/>
  </bookViews>
  <sheets>
    <sheet name="Poziv za dostavu ponude" sheetId="2" r:id="rId1"/>
    <sheet name="Ponudbeni list" sheetId="5" r:id="rId2"/>
    <sheet name="Troškovnik-JN-07-22" sheetId="49" r:id="rId3"/>
    <sheet name="List1" sheetId="27" r:id="rId4"/>
  </sheets>
  <definedNames>
    <definedName name="_xlnm.Print_Titles" localSheetId="2">'Troškovnik-JN-07-22'!$9:$11</definedName>
    <definedName name="_xlnm.Print_Area" localSheetId="1">'Ponudbeni list'!$A$1:$C$30</definedName>
    <definedName name="_xlnm.Print_Area" localSheetId="0">'Poziv za dostavu ponude'!$A$1:$K$157</definedName>
    <definedName name="_xlnm.Print_Area" localSheetId="2">'Troškovnik-JN-07-22'!$A$1:$I$98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0" i="49" l="1"/>
  <c r="I79" i="49"/>
  <c r="I78" i="49"/>
  <c r="I73" i="49" l="1"/>
  <c r="I72" i="49"/>
  <c r="I75" i="49"/>
  <c r="I74" i="49"/>
  <c r="I77" i="49"/>
  <c r="I76" i="49"/>
  <c r="E92" i="49" l="1"/>
  <c r="A90" i="49"/>
  <c r="C3" i="49" l="1"/>
  <c r="C4" i="49"/>
  <c r="C2" i="49"/>
  <c r="I80" i="49" l="1"/>
  <c r="I71" i="49"/>
  <c r="I70" i="49"/>
  <c r="I69" i="49"/>
  <c r="I68" i="49"/>
  <c r="I67" i="49"/>
  <c r="I66" i="49"/>
  <c r="I65" i="49"/>
  <c r="I64" i="49"/>
  <c r="I63" i="49"/>
  <c r="I62" i="49"/>
  <c r="I61" i="49"/>
  <c r="I60" i="49"/>
  <c r="I59" i="49"/>
  <c r="I58" i="49"/>
  <c r="I57" i="49"/>
  <c r="I56" i="49"/>
  <c r="I55" i="49"/>
  <c r="I54" i="49"/>
  <c r="I53" i="49"/>
  <c r="I52" i="49"/>
  <c r="I51" i="49"/>
  <c r="I50" i="49"/>
  <c r="I49" i="49"/>
  <c r="I48" i="49"/>
  <c r="I47" i="49"/>
  <c r="I46" i="49"/>
  <c r="I45" i="49"/>
  <c r="I44" i="49"/>
  <c r="I43" i="49"/>
  <c r="I42" i="49"/>
  <c r="I41" i="49"/>
  <c r="I40" i="49"/>
  <c r="I39" i="49"/>
  <c r="I38" i="49"/>
  <c r="I37" i="49"/>
  <c r="I36" i="49"/>
  <c r="I35" i="49"/>
  <c r="I34" i="49"/>
  <c r="I33" i="49"/>
  <c r="I32" i="49"/>
  <c r="I31" i="49"/>
  <c r="I30" i="49"/>
  <c r="I29" i="49"/>
  <c r="I28" i="49"/>
  <c r="I27" i="49"/>
  <c r="I26" i="49"/>
  <c r="I25" i="49"/>
  <c r="I24" i="49"/>
  <c r="I23" i="49"/>
  <c r="I22" i="49"/>
  <c r="I21" i="49"/>
  <c r="I20" i="49"/>
  <c r="I19" i="49"/>
  <c r="I18" i="49"/>
  <c r="I17" i="49"/>
  <c r="I16" i="49"/>
  <c r="I15" i="49"/>
  <c r="I14" i="49"/>
  <c r="I13" i="49"/>
  <c r="I12" i="49"/>
  <c r="I81" i="49" l="1"/>
  <c r="C24" i="5" s="1"/>
  <c r="I82" i="49" l="1"/>
  <c r="C25" i="5" s="1"/>
  <c r="C6" i="5"/>
  <c r="C7" i="49" s="1"/>
  <c r="I83" i="49" l="1"/>
  <c r="C26" i="5" s="1"/>
  <c r="F132" i="2"/>
  <c r="C5" i="5" l="1"/>
  <c r="C6" i="49" s="1"/>
  <c r="A135" i="2" l="1"/>
  <c r="A138" i="2" l="1"/>
  <c r="C71" i="2"/>
  <c r="A70" i="2"/>
  <c r="A22" i="2"/>
  <c r="E131" i="2" l="1"/>
  <c r="E130" i="2"/>
</calcChain>
</file>

<file path=xl/sharedStrings.xml><?xml version="1.0" encoding="utf-8"?>
<sst xmlns="http://schemas.openxmlformats.org/spreadsheetml/2006/main" count="450" uniqueCount="315">
  <si>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</si>
  <si>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</si>
  <si>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</si>
  <si>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</si>
  <si>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</si>
  <si>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</si>
  <si>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</si>
  <si>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</si>
  <si>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</si>
  <si>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</si>
  <si>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</si>
  <si>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</si>
  <si>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</si>
  <si>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</si>
  <si>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</si>
  <si>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</si>
  <si>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</si>
  <si>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</si>
  <si>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</si>
  <si>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</si>
  <si>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</si>
  <si>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</si>
  <si>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</si>
  <si>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</si>
  <si>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</si>
  <si>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</si>
  <si>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</si>
  <si>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</si>
  <si>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</si>
  <si>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</si>
  <si>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</si>
  <si>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</si>
  <si>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</si>
  <si>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</si>
  <si>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</si>
  <si>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</si>
  <si>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</si>
  <si>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</si>
  <si>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</si>
  <si>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</si>
  <si>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</si>
  <si>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</si>
  <si>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</si>
  <si>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</si>
  <si>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</si>
  <si>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</si>
  <si>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</si>
  <si>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</si>
  <si>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</si>
  <si>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</si>
  <si>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</si>
  <si>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</si>
  <si>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</si>
  <si>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</si>
  <si>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</si>
  <si>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</si>
  <si>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</si>
  <si>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</si>
  <si>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</si>
  <si>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</si>
  <si>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</si>
  <si>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</si>
  <si>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</si>
  <si>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</si>
  <si>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</si>
  <si>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</si>
  <si>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</si>
  <si>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</si>
  <si>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</si>
  <si>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</si>
  <si>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</si>
  <si>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</si>
  <si>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</si>
  <si>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</si>
  <si>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</si>
  <si>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</si>
  <si>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</si>
  <si>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</si>
  <si>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</si>
  <si>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</si>
  <si>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</si>
  <si>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</si>
  <si>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</si>
  <si>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</si>
  <si>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</si>
  <si>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</si>
  <si>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</si>
  <si>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</si>
  <si>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</si>
  <si>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</si>
  <si>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</si>
  <si>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</si>
  <si>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</si>
  <si>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</si>
  <si>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</si>
  <si>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</si>
  <si>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</si>
  <si>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</si>
  <si>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</si>
  <si>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</si>
  <si>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</si>
  <si>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</si>
  <si>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</si>
  <si>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</si>
  <si>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</si>
  <si>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</si>
  <si>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</si>
  <si>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</si>
  <si>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</si>
  <si>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</si>
  <si>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</si>
  <si>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</si>
  <si>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</si>
  <si>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</si>
  <si>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</si>
  <si>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12 mjeseci.</t>
  </si>
  <si>
    <t>60 dana od krajnjeg roka za dostavu Ponude.</t>
  </si>
  <si>
    <t>30 dana od dana isporuke predmeta nabave.</t>
  </si>
  <si>
    <t>Količina predmeta nabave:</t>
  </si>
  <si>
    <t>Ponudbeni list (ispunjen i potpisan od strane ponuditelja);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</si>
  <si>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</si>
  <si>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</si>
  <si>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</si>
  <si>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</si>
  <si>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</si>
  <si>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t>UVJETI NABAVE KOJE PONUDA TREBA ISPUNJAVATI</t>
  </si>
  <si>
    <t>6.</t>
  </si>
  <si>
    <r>
      <t xml:space="preserve">naznaka:  </t>
    </r>
    <r>
      <rPr>
        <b/>
        <sz val="10"/>
        <color theme="1"/>
        <rFont val="Arial"/>
        <family val="2"/>
        <charset val="238"/>
      </rPr>
      <t>"NE  OTVARAJ"  prije:</t>
    </r>
  </si>
  <si>
    <t>Sukob interesa:</t>
  </si>
  <si>
    <t>7.</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</si>
  <si>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</si>
  <si>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</si>
  <si>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</si>
  <si>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</si>
  <si>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</si>
  <si>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</si>
  <si>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</si>
  <si>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</si>
  <si>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</si>
  <si>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</si>
  <si>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</si>
  <si>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</si>
  <si>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</si>
  <si>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</si>
  <si>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</si>
  <si>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ne postoje gospodarski subjekti s kojima naručitelj ne smije sklopiti ugovor o javnoj nabavi prema podtočki b).</t>
  </si>
  <si>
    <t>Godišnja nabava električne energije (opskrba), za IVKOM–VODE d.o.o., Ivanec</t>
  </si>
  <si>
    <t>Godišnja nabava električne energije (opskrba), za IVKOM–VODE d.o.o., Ivanec.</t>
  </si>
  <si>
    <t>Godišnja nabava električne energije (opskrba),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</si>
  <si>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</si>
  <si>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</si>
  <si>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</si>
  <si>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t>12 mjeseci, sukcesivno, prema nepromjenjivim jediničnim cijenama.</t>
  </si>
  <si>
    <t>Infrastruktura naručitelja, sukladno Troškovniku.</t>
  </si>
  <si>
    <t>TEHNIČKE SPECIFIKACIJE KOJE PONUDA TREBA ISPUNJAVATI</t>
  </si>
  <si>
    <t>Tehničke specifikacije i vrsta električne energije određene su Troškovnikom. Ponuditelji nude predmet nabave u skladu s Općim uvjetima za opskrbu električnom energijom (NN 14/06), pridržavajući se u svemu Zakona o tržištu električne energije (NN 22/13) i ostalih propisa koji reguliraju tržište električne energije.</t>
  </si>
  <si>
    <t xml:space="preserve">Obračun električne energije izvršit će odabrani ponuditelj temeljem mjernih podataka koje će utvrditi Operator distribucijskog sustava na obračunskim mjernim mjestima navedenim u Troškovniku sukladno Općim uvjetima za opskrbu električnom energijom (NN 14/06) i mrežnim pravilima elektroenergetskog sustava (NN 36/06). </t>
  </si>
  <si>
    <t>1)</t>
  </si>
  <si>
    <t>Preuzeta radna energija izražena u kWh koja se određuje mjerenjem.
Tarifne stavke za prodaju električne energije utvrđuju se prema dobu dana i dijele se na:</t>
  </si>
  <si>
    <t>Više dnevne tarifne stavke (VT);</t>
  </si>
  <si>
    <t>Niže dnevne tarifne stavke (NT).</t>
  </si>
  <si>
    <t>Po višim dnevnim tarifnim stavkama obračunava se električna energija isporučena u vremenu od 07.00 do 21.00 sat u razdoblju zimskog računanja vremena, a u vremenu od 08.00 do 22.00 sata u razdoblju ljetnog računanja vremena. Iznos troška radne energije izračunava se množenjem iznosa radne energije s odgovarajućom tarifnom stavkom, koja se iskazuje kao jedinična cijena radne energije.</t>
  </si>
  <si>
    <t>2)</t>
  </si>
  <si>
    <t>Naknada za poticanje proizvodnje iz obnovljivih izvora sukladno Uredbi o naknadi za poticanje proizvodnje električne energije iz obnovljivih izvora energije i kogeneracije (NN 128/2013).</t>
  </si>
  <si>
    <t>3)</t>
  </si>
  <si>
    <t>Trošarina za uporabu električne energije.</t>
  </si>
  <si>
    <t>Troškovnik (ispunjen i potpisan od strane ponuditelja);</t>
  </si>
  <si>
    <t>Dokazi (traženi dokumenti).</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</si>
  <si>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</si>
  <si>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</si>
  <si>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Obavijesti u vezi predmeta nabave (kontakt osoba za opći i tehnički dio):</t>
  </si>
  <si>
    <t>Elementi za izračun cijene godišnje potrošnje električne energije:</t>
  </si>
  <si>
    <t>R.</t>
  </si>
  <si>
    <t>Šifra MM</t>
  </si>
  <si>
    <t>Naziv</t>
  </si>
  <si>
    <t>Adresa</t>
  </si>
  <si>
    <t>Tarifni</t>
  </si>
  <si>
    <t>Cijena</t>
  </si>
  <si>
    <t>Iznos</t>
  </si>
  <si>
    <t>b.</t>
  </si>
  <si>
    <t>mjernog mjesta</t>
  </si>
  <si>
    <t>model</t>
  </si>
  <si>
    <t>potrošnja</t>
  </si>
  <si>
    <t>8=(6)*(7)</t>
  </si>
  <si>
    <t>0300003773</t>
  </si>
  <si>
    <t>CS SUTINSKA DONJA VIŠNJICA</t>
  </si>
  <si>
    <t>DONJA VIŠNJICA, 42255 DONJA VIŠNJICA</t>
  </si>
  <si>
    <t>Bijeli</t>
  </si>
  <si>
    <t>VT (kWh)</t>
  </si>
  <si>
    <t>NT (kWh)</t>
  </si>
  <si>
    <t>0300020822</t>
  </si>
  <si>
    <t>PRECRPNA STANICA ZOLMANI DONJA VIŠNJICA</t>
  </si>
  <si>
    <t>0300026357</t>
  </si>
  <si>
    <t>KAZNIONICA KLORINATOR</t>
  </si>
  <si>
    <t>LEPOGLAVA, 42250 LEPOGLAVA</t>
  </si>
  <si>
    <t>Plavi</t>
  </si>
  <si>
    <t>0300035746</t>
  </si>
  <si>
    <t>PRECRPNA STANICA ZALUŽJE</t>
  </si>
  <si>
    <t>ZALUŽJE, 42255 DONJA VIŠNJICA</t>
  </si>
  <si>
    <t>0300036027</t>
  </si>
  <si>
    <t>HIDROBOKS GALINCI GORNJA VIŠNJICA</t>
  </si>
  <si>
    <t>GORNJA VIŠNJICA, 42255 DONJA VIŠNJICA</t>
  </si>
  <si>
    <t>0300037366</t>
  </si>
  <si>
    <t>HIDROBOKS BEDENEC</t>
  </si>
  <si>
    <t>BEDENEC, 42240 IVANEC</t>
  </si>
  <si>
    <t>0300037552</t>
  </si>
  <si>
    <t>PUMPNA STANICA JEŽOVEC DONJI</t>
  </si>
  <si>
    <t>JEŽOVEC DONJI, JEŽOVEC, 42253 BEDNJA</t>
  </si>
  <si>
    <t>0300037845</t>
  </si>
  <si>
    <t>HIDROBOKS TRSTENJAČKI</t>
  </si>
  <si>
    <t>PLEŠ, 42253 BEDNJA</t>
  </si>
  <si>
    <t>0300037853</t>
  </si>
  <si>
    <t>HIDROBOKS ZASELAK JURIŠI</t>
  </si>
  <si>
    <t>VRANOJELJE, 42253 BEDNJA</t>
  </si>
  <si>
    <t>0300039554</t>
  </si>
  <si>
    <t>PRECRPNA STANICA SMILJANI</t>
  </si>
  <si>
    <t>CVETLIN, 42254 TRAKOŠĆAN</t>
  </si>
  <si>
    <t>0300044680</t>
  </si>
  <si>
    <t>PUMPNA STANICA ZLOGONJE</t>
  </si>
  <si>
    <t>ZLOGONJE, 42255 DONJA VIŠNJICA</t>
  </si>
  <si>
    <t>0300046200</t>
  </si>
  <si>
    <t>ZASELAK MAJSKI CVETLIN</t>
  </si>
  <si>
    <t>0300048862</t>
  </si>
  <si>
    <t>PRECRPNA STANICA IVANEC</t>
  </si>
  <si>
    <t>IVANEC, 42240 IVANEC</t>
  </si>
  <si>
    <t>0301074701</t>
  </si>
  <si>
    <t>HIDROBOX JAMNO</t>
  </si>
  <si>
    <t>JAMNO BB, 42254 TRAKOŠĆAN</t>
  </si>
  <si>
    <t>0301092165</t>
  </si>
  <si>
    <t>ULICA PAHINSKO</t>
  </si>
  <si>
    <t>ULICA PAHINSKO BB, 42240 IVANEC</t>
  </si>
  <si>
    <t>0301092173</t>
  </si>
  <si>
    <t>ULICA RUDOLFA RAJTERA</t>
  </si>
  <si>
    <t>ULICA RUDOLFA RAJTERA BB, 42240 IVANEC</t>
  </si>
  <si>
    <t>0301115785</t>
  </si>
  <si>
    <t>V.S. PILANA II.</t>
  </si>
  <si>
    <t>0301126702</t>
  </si>
  <si>
    <t>PRIGOREC</t>
  </si>
  <si>
    <t>PRIGOREC BB, 42240 IVANEC</t>
  </si>
  <si>
    <t>0301130971</t>
  </si>
  <si>
    <t>IVKOM-VODE D.O.O. ZA VODOOPSKRBU I ODVODNJU</t>
  </si>
  <si>
    <t>PREBUKOVJE BB, 42253 BEDNJA</t>
  </si>
  <si>
    <t>0301130989</t>
  </si>
  <si>
    <t>0301204459</t>
  </si>
  <si>
    <t>HIDROBOKS GORNJA VIŠNJICA</t>
  </si>
  <si>
    <t>0301205234</t>
  </si>
  <si>
    <t>HIDROBOKS ŠINKOVICA</t>
  </si>
  <si>
    <t>BEDNJA, 42253 BEDNJA</t>
  </si>
  <si>
    <t>0301205242</t>
  </si>
  <si>
    <t>PRECRPNA STANICA POPIJAČI</t>
  </si>
  <si>
    <t>0301208349</t>
  </si>
  <si>
    <t>PRECRPNA STANICA RINKOVEC</t>
  </si>
  <si>
    <t>RINKOVEC BB, 42253 BEDNJA</t>
  </si>
  <si>
    <t>0301208527</t>
  </si>
  <si>
    <t>ZASELAK PODOREŠJE BEDNJA</t>
  </si>
  <si>
    <t>JT (kWh)</t>
  </si>
  <si>
    <t>0301208535</t>
  </si>
  <si>
    <t>BEDNJANSKA VES BEDNJA</t>
  </si>
  <si>
    <t>0301208543</t>
  </si>
  <si>
    <t>HIDROBOKS ČOVRANI IVANEČKA ŽELJEZNICA</t>
  </si>
  <si>
    <t>IVANEČKA ŽELJEZNICA, 42240 IVANEC</t>
  </si>
  <si>
    <t>0301208667</t>
  </si>
  <si>
    <t>VODOSPREMNIK BEDNJA</t>
  </si>
  <si>
    <t>0301221175</t>
  </si>
  <si>
    <t>VODOSPREMNIK VITEŠINEC</t>
  </si>
  <si>
    <t>VITEŠINEC BB, 42240 IVANEC</t>
  </si>
  <si>
    <t>0301282039</t>
  </si>
  <si>
    <t>PRECRPNA STANICA CVETLIN</t>
  </si>
  <si>
    <t>0301367962</t>
  </si>
  <si>
    <t>VODOSPREMA GORANEC</t>
  </si>
  <si>
    <t>GORANEC, 42244 KLENOVNIK</t>
  </si>
  <si>
    <t>0301372495</t>
  </si>
  <si>
    <t>VODOSPREMA SV. JELENA</t>
  </si>
  <si>
    <t>ŽAROVNICA BB, 42250 LEPOGLAVA</t>
  </si>
  <si>
    <t xml:space="preserve">Naknada za poticanje proizvodnje iz obnovljivih izvora: </t>
  </si>
  <si>
    <t>Ukupno (kWh)</t>
  </si>
  <si>
    <r>
      <rPr>
        <b/>
        <sz val="8"/>
        <rFont val="Arial"/>
        <family val="2"/>
        <charset val="238"/>
      </rPr>
      <t xml:space="preserve"> </t>
    </r>
    <r>
      <rPr>
        <b/>
        <sz val="11"/>
        <rFont val="Arial"/>
        <family val="2"/>
        <charset val="238"/>
      </rPr>
      <t>Cijena ponude bez PDV-a (kuna)</t>
    </r>
  </si>
  <si>
    <t>Napomena:</t>
  </si>
  <si>
    <t>Navedene cijene el.energije kn/kWh i radne snage kn/kW navedene su u tablici, a ostali uvjeti bit će uređeni Ugovorom o opskrbi električnom energijom povlaštenog kupca, a sve sukladno važećim zakonskim propisima.</t>
  </si>
  <si>
    <t>(potpis odgovorne osobe ponuditelja)</t>
  </si>
  <si>
    <r>
      <t>Najniža cijena.</t>
    </r>
    <r>
      <rPr>
        <sz val="10"/>
        <color theme="1"/>
        <rFont val="Arial"/>
        <family val="2"/>
        <charset val="238"/>
      </rPr>
      <t/>
    </r>
  </si>
  <si>
    <t>31.</t>
  </si>
  <si>
    <t>JEROVEC BB, 42240 IVANEC</t>
  </si>
  <si>
    <t>BEDENEC BB, 42240 IVANEC</t>
  </si>
  <si>
    <t>UPOV BEDENEC</t>
  </si>
  <si>
    <t>PS1 - BEDENEC</t>
  </si>
  <si>
    <t>PS2 - BEDENEC</t>
  </si>
  <si>
    <t>0301367233</t>
  </si>
  <si>
    <t>0301370428</t>
  </si>
  <si>
    <t>0301370424</t>
  </si>
  <si>
    <t>JN–07–22</t>
  </si>
  <si>
    <t>JN–07–22.</t>
  </si>
  <si>
    <t>180.000,00 kuna, bez PDV-a.</t>
  </si>
  <si>
    <t>za osobe iz članka 76. stavak 2., točka 1. ZJN 2016. (čelnik tijela, član Uprave i Nadzornog odbora):</t>
  </si>
  <si>
    <t>ne postoje gospodarski subjekti s kojima naručitelj ne smije sklopiti ugovor o javnoj nabavi prema podtočki a).</t>
  </si>
  <si>
    <t>30 dana od dana isporuke predmeta nabave, osim u slučaju ako postoje utvrđeni nedostaci, u kojem slučaju će platiti u roku od 30 dana od dana otklanjanja nedostataka i dostave računa.</t>
  </si>
  <si>
    <t xml:space="preserve">26.05.2022. godine, do 11:00 sati (lokalno vrijeme). </t>
  </si>
  <si>
    <t xml:space="preserve">26.05.2022. godine, u 11:00 sati (lokalno vrijeme). </t>
  </si>
  <si>
    <t>U Ivancu, 19.05.2022.</t>
  </si>
  <si>
    <t>Ranko Zbodulja, mag.ing.građ.</t>
  </si>
  <si>
    <t>Direktor, Ranko Zbodulja, mag.ing.građ.</t>
  </si>
  <si>
    <t>4)</t>
  </si>
  <si>
    <t>Opskrbljivači u RH moraju imati sklopljeni sporazum kojim se reguliraju prava i obveze između ponuditelja (opskrbljivača) i Operatora tržišta, sukladno Pravilima organiziranja tržišta električne energije (Narodne novine broj 107/19 i 36/20).</t>
  </si>
  <si>
    <t>Dozvola Hrvatske regulatorne agencije (HERA) za obavljanje djelatnosti opskrbe električnom energijom, sukladno članku 16. st. 2. Zakona o energiji (NN br. 120/12, 14/14, 102/15 i 68/18).</t>
  </si>
  <si>
    <r>
      <rPr>
        <u/>
        <sz val="10"/>
        <rFont val="Arial"/>
        <family val="2"/>
        <charset val="238"/>
      </rPr>
      <t>Obračunsko razdoblje</t>
    </r>
    <r>
      <rPr>
        <sz val="10"/>
        <rFont val="Arial"/>
        <family val="2"/>
        <charset val="238"/>
      </rPr>
      <t xml:space="preserve"> za koje će opskrbljivač obračunavati električnu energiju iznosi 30 +/- 3dana.</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</si>
  <si>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</si>
  <si>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</si>
  <si>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</si>
  <si>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</si>
  <si>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Ukupno PDV 13% (kuna)</t>
  </si>
  <si>
    <t>Cijena ponude s PDV-om 13% (kuna)</t>
  </si>
  <si>
    <r>
      <t>Jedinične cijene, stupac 7, kn/kWh i kn/kW su bez PDV-a, te se iskazuju zaokruženo na</t>
    </r>
    <r>
      <rPr>
        <b/>
        <sz val="10"/>
        <rFont val="Arial"/>
        <family val="2"/>
        <charset val="238"/>
      </rPr>
      <t xml:space="preserve"> </t>
    </r>
    <r>
      <rPr>
        <b/>
        <u/>
        <sz val="10"/>
        <rFont val="Arial"/>
        <family val="2"/>
        <charset val="238"/>
      </rPr>
      <t>četiri decimale</t>
    </r>
    <r>
      <rPr>
        <sz val="10"/>
        <rFont val="Arial"/>
        <family val="2"/>
        <charset val="238"/>
      </rPr>
      <t xml:space="preserve"> (npr. </t>
    </r>
    <r>
      <rPr>
        <u/>
        <sz val="10"/>
        <rFont val="Arial"/>
        <family val="2"/>
        <charset val="238"/>
      </rPr>
      <t>0,0008</t>
    </r>
    <r>
      <rPr>
        <sz val="10"/>
        <rFont val="Arial"/>
        <family val="2"/>
        <charset val="238"/>
      </rPr>
      <t xml:space="preserve"> kn), dok se ukupna cijena bez PDV-a, </t>
    </r>
    <r>
      <rPr>
        <u/>
        <sz val="10"/>
        <rFont val="Arial"/>
        <family val="2"/>
        <charset val="238"/>
      </rPr>
      <t xml:space="preserve">stupac 8, iskazuje zaokruženo na </t>
    </r>
    <r>
      <rPr>
        <b/>
        <u/>
        <sz val="10"/>
        <rFont val="Arial"/>
        <family val="2"/>
        <charset val="238"/>
      </rPr>
      <t>dvije decimale.</t>
    </r>
  </si>
  <si>
    <t>0301283077</t>
  </si>
  <si>
    <t>HIDROBOX RIJEKA VOĆANSKA</t>
  </si>
  <si>
    <t>RIJEKA VOĆANSKA BB, 42245 DONJA VOĆA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</si>
</sst>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
    <numFmt numFmtId="169" formatCode="#,##0.0000;[Red]#,##0.0000"/>
    <numFmt numFmtId="170" formatCode="#,##0;[Red]#,##0"/>
  </numFmts>
  <fonts count="5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i/>
      <sz val="8"/>
      <color theme="1"/>
      <name val="Arial"/>
      <family val="2"/>
      <charset val="238"/>
    </font>
    <font>
      <sz val="12"/>
      <name val="Arial"/>
      <family val="2"/>
      <charset val="238"/>
    </font>
    <font>
      <sz val="10"/>
      <name val="Zurich BT"/>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12"/>
      <color rgb="FFFF0000"/>
      <name val="Arial"/>
      <family val="2"/>
      <charset val="238"/>
    </font>
    <font>
      <sz val="10"/>
      <color rgb="FF0000FF"/>
      <name val="Arial"/>
      <family val="2"/>
      <charset val="238"/>
    </font>
    <font>
      <sz val="9"/>
      <name val="Arial"/>
      <family val="2"/>
      <charset val="238"/>
    </font>
    <font>
      <sz val="10"/>
      <name val="Mangal"/>
      <family val="2"/>
      <charset val="238"/>
    </font>
    <font>
      <b/>
      <sz val="8"/>
      <name val="Arial"/>
      <family val="2"/>
      <charset val="238"/>
    </font>
    <font>
      <b/>
      <sz val="10"/>
      <color theme="0"/>
      <name val="Arial"/>
      <family val="2"/>
      <charset val="238"/>
    </font>
    <font>
      <b/>
      <sz val="10"/>
      <color indexed="8"/>
      <name val="Arial"/>
      <family val="2"/>
      <charset val="238"/>
    </font>
    <font>
      <b/>
      <sz val="12"/>
      <color indexed="8"/>
      <name val="Arial"/>
      <family val="2"/>
      <charset val="238"/>
    </font>
    <font>
      <b/>
      <sz val="10"/>
      <color indexed="8"/>
      <name val="Arial"/>
      <family val="2"/>
    </font>
    <font>
      <b/>
      <sz val="8"/>
      <color indexed="8"/>
      <name val="Arial"/>
      <family val="2"/>
      <charset val="238"/>
    </font>
    <font>
      <sz val="10"/>
      <color indexed="10"/>
      <name val="Arial"/>
      <family val="2"/>
      <charset val="238"/>
    </font>
    <font>
      <sz val="8"/>
      <name val="Arial"/>
      <family val="2"/>
      <charset val="238"/>
    </font>
    <font>
      <sz val="8"/>
      <color theme="0"/>
      <name val="Arial"/>
      <family val="2"/>
      <charset val="238"/>
    </font>
    <font>
      <sz val="10"/>
      <color theme="0"/>
      <name val="Arial"/>
      <family val="2"/>
      <charset val="238"/>
    </font>
    <font>
      <sz val="11"/>
      <color theme="0"/>
      <name val="Calibri"/>
      <family val="2"/>
      <charset val="238"/>
      <scheme val="minor"/>
    </font>
    <font>
      <strike/>
      <sz val="8"/>
      <color theme="0"/>
      <name val="Arial"/>
      <family val="2"/>
      <charset val="238"/>
    </font>
    <font>
      <sz val="9"/>
      <color theme="0"/>
      <name val="Arial"/>
      <family val="2"/>
      <charset val="238"/>
    </font>
    <font>
      <u/>
      <sz val="10"/>
      <name val="Arial"/>
      <family val="2"/>
      <charset val="238"/>
    </font>
    <font>
      <b/>
      <u/>
      <sz val="1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indexed="10"/>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double">
        <color auto="1"/>
      </top>
      <bottom/>
      <diagonal/>
    </border>
    <border>
      <left/>
      <right/>
      <top style="double">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s>
  <cellStyleXfs count="14">
    <xf numFmtId="0" fontId="0" fillId="0" borderId="0"/>
    <xf numFmtId="0" fontId="9" fillId="0" borderId="0"/>
    <xf numFmtId="41" fontId="31"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166" fontId="31" fillId="0" borderId="0" applyFont="0" applyFill="0" applyBorder="0" applyAlignment="0" applyProtection="0"/>
    <xf numFmtId="0" fontId="31" fillId="0" borderId="0"/>
    <xf numFmtId="0" fontId="9" fillId="0" borderId="0"/>
    <xf numFmtId="0" fontId="9" fillId="0" borderId="0"/>
    <xf numFmtId="167" fontId="39" fillId="0" borderId="0" applyFill="0" applyBorder="0" applyAlignment="0" applyProtection="0"/>
    <xf numFmtId="167" fontId="39" fillId="0" borderId="0" applyFill="0" applyBorder="0" applyAlignment="0" applyProtection="0"/>
    <xf numFmtId="167" fontId="39" fillId="0" borderId="0" applyFill="0" applyBorder="0" applyAlignment="0" applyProtection="0"/>
    <xf numFmtId="0" fontId="9" fillId="0" borderId="0"/>
    <xf numFmtId="167" fontId="39" fillId="0" borderId="0" applyFill="0" applyBorder="0" applyAlignment="0" applyProtection="0"/>
  </cellStyleXfs>
  <cellXfs count="268">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9" fillId="0" borderId="0" xfId="1" applyAlignment="1">
      <alignment vertical="center"/>
    </xf>
    <xf numFmtId="0" fontId="21" fillId="0" borderId="0" xfId="1" applyFont="1" applyAlignment="1">
      <alignment horizontal="right"/>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3" xfId="0" applyFont="1" applyBorder="1" applyAlignment="1">
      <alignment horizontal="justify" vertical="center"/>
    </xf>
    <xf numFmtId="0" fontId="16" fillId="0" borderId="23" xfId="0" applyFont="1" applyFill="1" applyBorder="1" applyAlignment="1">
      <alignment horizontal="justify" vertical="center"/>
    </xf>
    <xf numFmtId="0" fontId="7" fillId="0" borderId="2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2"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4" fillId="3" borderId="22"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3" xfId="0" applyFont="1" applyFill="1" applyBorder="1" applyAlignment="1">
      <alignment horizontal="justify" vertical="center"/>
    </xf>
    <xf numFmtId="0" fontId="7" fillId="0" borderId="0" xfId="0" applyFont="1" applyAlignment="1">
      <alignment horizontal="justify" vertical="top"/>
    </xf>
    <xf numFmtId="0" fontId="19" fillId="0" borderId="23" xfId="0" applyFont="1" applyBorder="1" applyAlignment="1">
      <alignment horizontal="justify" vertical="center"/>
    </xf>
    <xf numFmtId="0" fontId="19" fillId="0" borderId="23" xfId="0" applyNumberFormat="1" applyFont="1" applyBorder="1" applyAlignment="1">
      <alignment horizontal="justify" vertical="center"/>
    </xf>
    <xf numFmtId="0" fontId="34" fillId="0" borderId="0" xfId="0" applyFont="1" applyAlignment="1">
      <alignment horizontal="justify" vertical="center"/>
    </xf>
    <xf numFmtId="0" fontId="33"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26" fillId="0" borderId="0" xfId="0" applyFont="1" applyFill="1" applyAlignment="1">
      <alignment vertical="top"/>
    </xf>
    <xf numFmtId="0" fontId="3" fillId="0" borderId="0" xfId="0" applyFont="1" applyAlignment="1">
      <alignment horizontal="justify" vertical="center"/>
    </xf>
    <xf numFmtId="0" fontId="35" fillId="0" borderId="0" xfId="0" applyFont="1" applyAlignment="1">
      <alignment horizontal="justify" vertical="center"/>
    </xf>
    <xf numFmtId="0" fontId="7" fillId="0" borderId="0" xfId="0" applyFont="1" applyAlignment="1">
      <alignment horizontal="justify" vertical="top"/>
    </xf>
    <xf numFmtId="49" fontId="16" fillId="0" borderId="23"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0" fontId="27" fillId="0" borderId="0" xfId="0" applyFont="1" applyFill="1" applyAlignment="1">
      <alignment vertical="top"/>
    </xf>
    <xf numFmtId="0" fontId="7" fillId="0" borderId="0" xfId="0" applyFont="1" applyAlignment="1">
      <alignment vertical="top"/>
    </xf>
    <xf numFmtId="0" fontId="13" fillId="0" borderId="0" xfId="0" applyFont="1" applyFill="1" applyAlignment="1">
      <alignment horizontal="justify" vertical="top"/>
    </xf>
    <xf numFmtId="0" fontId="7" fillId="0" borderId="0" xfId="0" applyFont="1" applyAlignment="1">
      <alignment horizontal="justify" vertical="center"/>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41" fillId="0" borderId="0" xfId="0" applyFont="1" applyFill="1" applyAlignment="1">
      <alignment horizontal="justify" vertical="center"/>
    </xf>
    <xf numFmtId="0" fontId="7" fillId="0" borderId="0" xfId="0" applyFont="1" applyAlignment="1">
      <alignment horizontal="justify" vertical="top"/>
    </xf>
    <xf numFmtId="0" fontId="13" fillId="3" borderId="0" xfId="0" applyFont="1" applyFill="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7" fillId="0" borderId="0" xfId="0" applyFont="1" applyFill="1" applyAlignment="1">
      <alignment horizontal="justify" vertical="top"/>
    </xf>
    <xf numFmtId="0" fontId="9" fillId="0" borderId="0" xfId="1"/>
    <xf numFmtId="0" fontId="9" fillId="0" borderId="0" xfId="1" applyAlignment="1">
      <alignment horizontal="center"/>
    </xf>
    <xf numFmtId="0" fontId="19" fillId="0" borderId="23" xfId="0" applyFont="1" applyFill="1" applyBorder="1" applyAlignment="1">
      <alignment horizontal="justify" vertical="center"/>
    </xf>
    <xf numFmtId="0" fontId="30" fillId="0" borderId="0" xfId="1" applyFont="1"/>
    <xf numFmtId="0" fontId="33" fillId="0" borderId="0" xfId="0" applyFont="1" applyFill="1" applyAlignment="1">
      <alignment horizontal="justify" vertical="center"/>
    </xf>
    <xf numFmtId="0" fontId="30" fillId="0" borderId="0" xfId="1" applyFont="1" applyAlignment="1">
      <alignment vertical="center"/>
    </xf>
    <xf numFmtId="0" fontId="13" fillId="0" borderId="0" xfId="1" applyFont="1" applyAlignment="1"/>
    <xf numFmtId="0" fontId="13" fillId="0" borderId="0" xfId="1" applyFont="1" applyAlignment="1">
      <alignment horizontal="center"/>
    </xf>
    <xf numFmtId="0" fontId="43" fillId="0" borderId="0" xfId="1" applyFont="1" applyBorder="1" applyAlignment="1"/>
    <xf numFmtId="0" fontId="44" fillId="0" borderId="0" xfId="1" applyFont="1" applyBorder="1" applyAlignment="1"/>
    <xf numFmtId="0" fontId="40" fillId="3" borderId="41" xfId="1" applyFont="1" applyFill="1" applyBorder="1" applyAlignment="1">
      <alignment horizontal="center" wrapText="1"/>
    </xf>
    <xf numFmtId="0" fontId="40" fillId="3" borderId="28" xfId="1" applyFont="1" applyFill="1" applyBorder="1" applyAlignment="1">
      <alignment horizontal="center"/>
    </xf>
    <xf numFmtId="0" fontId="40" fillId="3" borderId="27" xfId="1" applyFont="1" applyFill="1" applyBorder="1" applyAlignment="1">
      <alignment horizontal="center" vertical="top" wrapText="1"/>
    </xf>
    <xf numFmtId="0" fontId="40" fillId="3" borderId="8" xfId="1" applyFont="1" applyFill="1" applyBorder="1" applyAlignment="1">
      <alignment horizontal="center" vertical="top"/>
    </xf>
    <xf numFmtId="0" fontId="40" fillId="3" borderId="32" xfId="1" applyFont="1" applyFill="1" applyBorder="1" applyAlignment="1">
      <alignment horizontal="center" vertical="center"/>
    </xf>
    <xf numFmtId="0" fontId="45" fillId="4" borderId="14" xfId="1" applyFont="1" applyFill="1" applyBorder="1" applyAlignment="1">
      <alignment horizontal="center" vertical="center"/>
    </xf>
    <xf numFmtId="0" fontId="45" fillId="4" borderId="9" xfId="1" applyFont="1" applyFill="1" applyBorder="1" applyAlignment="1">
      <alignment horizontal="center" vertical="center"/>
    </xf>
    <xf numFmtId="0" fontId="40" fillId="3" borderId="33" xfId="1" applyFont="1" applyFill="1" applyBorder="1" applyAlignment="1">
      <alignment horizontal="center" vertical="center"/>
    </xf>
    <xf numFmtId="0" fontId="40" fillId="3" borderId="14" xfId="1" applyFont="1" applyFill="1" applyBorder="1" applyAlignment="1">
      <alignment horizontal="center" vertical="center"/>
    </xf>
    <xf numFmtId="0" fontId="40" fillId="3" borderId="19" xfId="1" applyFont="1" applyFill="1" applyBorder="1" applyAlignment="1">
      <alignment horizontal="center" vertical="center"/>
    </xf>
    <xf numFmtId="0" fontId="40" fillId="3" borderId="10" xfId="1" applyFont="1" applyFill="1" applyBorder="1" applyAlignment="1">
      <alignment horizontal="center" vertical="center"/>
    </xf>
    <xf numFmtId="0" fontId="30" fillId="0" borderId="0" xfId="1" applyFont="1" applyBorder="1" applyAlignment="1">
      <alignment vertical="center"/>
    </xf>
    <xf numFmtId="0" fontId="9" fillId="0" borderId="0" xfId="1" applyBorder="1" applyAlignment="1">
      <alignment vertical="center"/>
    </xf>
    <xf numFmtId="0" fontId="36" fillId="0" borderId="0" xfId="1" applyFont="1" applyFill="1" applyBorder="1" applyAlignment="1">
      <alignment horizontal="left" vertical="center"/>
    </xf>
    <xf numFmtId="0" fontId="9" fillId="0" borderId="0" xfId="1" applyFill="1" applyBorder="1" applyAlignment="1">
      <alignment vertical="center"/>
    </xf>
    <xf numFmtId="0" fontId="9" fillId="0" borderId="0" xfId="1" applyFill="1" applyAlignment="1">
      <alignment vertical="center"/>
    </xf>
    <xf numFmtId="0" fontId="13" fillId="0" borderId="0" xfId="1" applyFont="1" applyBorder="1" applyAlignment="1">
      <alignment horizontal="left" vertical="center"/>
    </xf>
    <xf numFmtId="168" fontId="7" fillId="0" borderId="0" xfId="0" applyNumberFormat="1" applyFont="1" applyFill="1" applyBorder="1" applyAlignment="1">
      <alignment horizontal="right" vertical="center"/>
    </xf>
    <xf numFmtId="0" fontId="9" fillId="0" borderId="0" xfId="1" applyFont="1" applyBorder="1" applyAlignment="1">
      <alignment vertical="center"/>
    </xf>
    <xf numFmtId="168" fontId="9" fillId="0" borderId="0" xfId="0" applyNumberFormat="1" applyFont="1" applyFill="1" applyBorder="1" applyAlignment="1">
      <alignment horizontal="right" vertical="center"/>
    </xf>
    <xf numFmtId="0" fontId="9" fillId="0" borderId="0" xfId="1" applyFont="1" applyAlignment="1">
      <alignment vertical="center"/>
    </xf>
    <xf numFmtId="168" fontId="20" fillId="5" borderId="0" xfId="0" applyNumberFormat="1" applyFont="1" applyFill="1" applyBorder="1" applyAlignment="1">
      <alignment horizontal="right"/>
    </xf>
    <xf numFmtId="0" fontId="12" fillId="0" borderId="0" xfId="1" applyFont="1" applyFill="1" applyAlignment="1">
      <alignment vertical="center"/>
    </xf>
    <xf numFmtId="0" fontId="9" fillId="0" borderId="0" xfId="1" applyFont="1" applyFill="1" applyAlignment="1">
      <alignment vertical="center"/>
    </xf>
    <xf numFmtId="0" fontId="9" fillId="0" borderId="0" xfId="1" applyFont="1" applyFill="1" applyBorder="1" applyAlignment="1">
      <alignment vertical="center"/>
    </xf>
    <xf numFmtId="0" fontId="12" fillId="0" borderId="0" xfId="1" applyFont="1" applyFill="1" applyBorder="1" applyAlignment="1">
      <alignment vertical="center"/>
    </xf>
    <xf numFmtId="0" fontId="33" fillId="0" borderId="0" xfId="1" applyFont="1" applyFill="1" applyBorder="1" applyAlignment="1">
      <alignment horizontal="left" vertical="center"/>
    </xf>
    <xf numFmtId="0" fontId="10" fillId="0" borderId="0" xfId="1" applyFont="1" applyFill="1" applyBorder="1" applyAlignment="1">
      <alignment vertical="center"/>
    </xf>
    <xf numFmtId="0" fontId="36" fillId="0" borderId="0" xfId="1" applyFont="1" applyFill="1" applyBorder="1" applyAlignment="1">
      <alignment vertical="center"/>
    </xf>
    <xf numFmtId="3" fontId="12" fillId="0" borderId="0" xfId="1" applyNumberFormat="1" applyFont="1" applyFill="1" applyBorder="1" applyAlignment="1">
      <alignment vertical="center"/>
    </xf>
    <xf numFmtId="3" fontId="9" fillId="0" borderId="0" xfId="1" applyNumberFormat="1" applyFont="1" applyFill="1" applyBorder="1" applyAlignment="1">
      <alignment vertical="center"/>
    </xf>
    <xf numFmtId="4" fontId="12" fillId="0" borderId="0" xfId="1" applyNumberFormat="1" applyFont="1" applyFill="1" applyBorder="1" applyAlignment="1">
      <alignment vertical="center"/>
    </xf>
    <xf numFmtId="4" fontId="33" fillId="0" borderId="0" xfId="1" applyNumberFormat="1" applyFont="1" applyFill="1" applyBorder="1" applyAlignment="1">
      <alignment vertical="center"/>
    </xf>
    <xf numFmtId="0" fontId="19" fillId="0" borderId="0" xfId="1" applyFont="1" applyBorder="1" applyAlignment="1">
      <alignment horizontal="right" vertical="center"/>
    </xf>
    <xf numFmtId="0" fontId="19" fillId="0" borderId="0" xfId="1" applyFont="1" applyBorder="1" applyAlignment="1">
      <alignment horizontal="center" vertical="center"/>
    </xf>
    <xf numFmtId="4" fontId="19" fillId="0" borderId="0" xfId="1" applyNumberFormat="1" applyFont="1" applyFill="1" applyBorder="1" applyAlignment="1">
      <alignment vertical="center"/>
    </xf>
    <xf numFmtId="0" fontId="9" fillId="0" borderId="0" xfId="1" applyFont="1" applyBorder="1" applyAlignment="1">
      <alignment horizontal="center"/>
    </xf>
    <xf numFmtId="0" fontId="46" fillId="0" borderId="0" xfId="1" applyFont="1" applyBorder="1" applyAlignment="1">
      <alignment horizontal="left" vertical="top"/>
    </xf>
    <xf numFmtId="0" fontId="9" fillId="0" borderId="0" xfId="1" applyFont="1" applyBorder="1" applyAlignment="1">
      <alignment horizontal="left" vertical="top"/>
    </xf>
    <xf numFmtId="0" fontId="13" fillId="0" borderId="0" xfId="1" applyFont="1" applyBorder="1" applyAlignment="1">
      <alignment horizontal="left" vertical="top"/>
    </xf>
    <xf numFmtId="0" fontId="13" fillId="0" borderId="0" xfId="1" applyFont="1" applyBorder="1" applyAlignment="1">
      <alignment horizontal="center" vertical="top"/>
    </xf>
    <xf numFmtId="0" fontId="9" fillId="0" borderId="0" xfId="1" applyBorder="1"/>
    <xf numFmtId="0" fontId="9" fillId="0" borderId="0" xfId="1" applyFont="1" applyBorder="1" applyAlignment="1">
      <alignment horizontal="left"/>
    </xf>
    <xf numFmtId="0" fontId="9" fillId="0" borderId="0" xfId="1" applyFont="1" applyBorder="1"/>
    <xf numFmtId="0" fontId="9" fillId="0" borderId="0" xfId="1" applyFont="1" applyBorder="1" applyAlignment="1">
      <alignment horizontal="justify"/>
    </xf>
    <xf numFmtId="0" fontId="47" fillId="0" borderId="0" xfId="1" applyFont="1" applyBorder="1"/>
    <xf numFmtId="0" fontId="25" fillId="0" borderId="0" xfId="1" applyFont="1" applyBorder="1" applyAlignment="1">
      <alignment horizontal="center"/>
    </xf>
    <xf numFmtId="0" fontId="9" fillId="0" borderId="0" xfId="1" applyBorder="1" applyAlignment="1">
      <alignment horizontal="center"/>
    </xf>
    <xf numFmtId="164" fontId="16" fillId="0" borderId="23" xfId="0" applyNumberFormat="1" applyFont="1" applyFill="1" applyBorder="1" applyAlignment="1">
      <alignment horizontal="justify" vertical="center"/>
    </xf>
    <xf numFmtId="0" fontId="9" fillId="0" borderId="0" xfId="0" applyFont="1" applyFill="1" applyAlignment="1">
      <alignment horizontal="right" vertical="center"/>
    </xf>
    <xf numFmtId="0" fontId="9" fillId="0" borderId="0" xfId="0" applyFont="1" applyFill="1" applyAlignment="1">
      <alignment horizontal="right" vertical="top"/>
    </xf>
    <xf numFmtId="0" fontId="9" fillId="0" borderId="0" xfId="0" applyFont="1" applyFill="1" applyAlignment="1">
      <alignment horizontal="left" vertical="top"/>
    </xf>
    <xf numFmtId="164" fontId="9" fillId="0" borderId="23" xfId="1" applyNumberFormat="1" applyFont="1" applyFill="1" applyBorder="1" applyAlignment="1">
      <alignment vertical="center"/>
    </xf>
    <xf numFmtId="164" fontId="13" fillId="0" borderId="11" xfId="1" applyNumberFormat="1" applyFont="1" applyFill="1" applyBorder="1" applyAlignment="1">
      <alignment vertical="center"/>
    </xf>
    <xf numFmtId="164" fontId="13" fillId="0" borderId="12" xfId="1" applyNumberFormat="1" applyFont="1" applyFill="1" applyBorder="1" applyAlignment="1">
      <alignment vertical="center"/>
    </xf>
    <xf numFmtId="164" fontId="19" fillId="0" borderId="39" xfId="1" applyNumberFormat="1" applyFont="1" applyFill="1" applyBorder="1" applyAlignment="1">
      <alignment vertical="center"/>
    </xf>
    <xf numFmtId="169" fontId="9" fillId="0" borderId="2" xfId="1" applyNumberFormat="1" applyFont="1" applyFill="1" applyBorder="1" applyAlignment="1">
      <alignment horizontal="center" vertical="center"/>
    </xf>
    <xf numFmtId="169" fontId="9" fillId="0" borderId="19" xfId="1" applyNumberFormat="1" applyFont="1" applyFill="1" applyBorder="1" applyAlignment="1">
      <alignment horizontal="center" vertical="center"/>
    </xf>
    <xf numFmtId="168" fontId="10" fillId="0" borderId="0" xfId="0" applyNumberFormat="1" applyFont="1" applyFill="1" applyBorder="1" applyAlignment="1">
      <alignment horizontal="right" vertical="center"/>
    </xf>
    <xf numFmtId="0" fontId="40" fillId="0" borderId="19" xfId="1"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center"/>
    </xf>
    <xf numFmtId="0" fontId="9" fillId="0" borderId="0" xfId="0" applyFont="1" applyAlignment="1">
      <alignment horizontal="justify" vertical="top"/>
    </xf>
    <xf numFmtId="0" fontId="13" fillId="3" borderId="0" xfId="0" applyFont="1" applyFill="1" applyAlignment="1">
      <alignment horizontal="justify" vertical="top"/>
    </xf>
    <xf numFmtId="0" fontId="48" fillId="0" borderId="0" xfId="0" applyFont="1" applyAlignment="1">
      <alignment horizontal="justify" vertical="top"/>
    </xf>
    <xf numFmtId="0" fontId="50" fillId="0" borderId="0" xfId="0" applyFont="1" applyFill="1" applyAlignment="1">
      <alignment horizontal="justify" vertical="center"/>
    </xf>
    <xf numFmtId="0" fontId="48" fillId="0" borderId="0" xfId="0" applyFont="1" applyFill="1" applyAlignment="1">
      <alignment horizontal="justify" vertical="center"/>
    </xf>
    <xf numFmtId="0" fontId="49" fillId="0" borderId="0" xfId="0" applyFont="1" applyAlignment="1">
      <alignment vertical="top"/>
    </xf>
    <xf numFmtId="0" fontId="48" fillId="0" borderId="0" xfId="0" applyFont="1" applyFill="1" applyAlignment="1">
      <alignment horizontal="justify"/>
    </xf>
    <xf numFmtId="0" fontId="48" fillId="0" borderId="0" xfId="0" applyFont="1" applyFill="1" applyAlignment="1">
      <alignment horizontal="justify" vertical="top"/>
    </xf>
    <xf numFmtId="0" fontId="48" fillId="0" borderId="0" xfId="0" applyFont="1" applyFill="1" applyAlignment="1">
      <alignment vertical="top"/>
    </xf>
    <xf numFmtId="0" fontId="49" fillId="0" borderId="0" xfId="0" applyFont="1" applyFill="1" applyAlignment="1">
      <alignment horizontal="justify" vertical="top"/>
    </xf>
    <xf numFmtId="0" fontId="41" fillId="0" borderId="0" xfId="0" applyFont="1" applyFill="1" applyAlignment="1">
      <alignment horizontal="justify" vertical="top"/>
    </xf>
    <xf numFmtId="0" fontId="49" fillId="0" borderId="0" xfId="0" applyFont="1" applyAlignment="1">
      <alignment horizontal="justify" vertical="top"/>
    </xf>
    <xf numFmtId="0" fontId="51" fillId="0" borderId="0" xfId="0" applyFont="1" applyFill="1" applyAlignment="1">
      <alignment horizontal="justify" vertical="top"/>
    </xf>
    <xf numFmtId="0" fontId="48" fillId="0" borderId="0" xfId="0" applyFont="1" applyAlignment="1">
      <alignment vertical="top"/>
    </xf>
    <xf numFmtId="0" fontId="41" fillId="0" borderId="0" xfId="0" applyFont="1" applyAlignment="1">
      <alignment horizontal="justify" vertical="center"/>
    </xf>
    <xf numFmtId="0" fontId="41" fillId="0" borderId="0" xfId="0" applyFont="1" applyAlignment="1">
      <alignment horizontal="justify" vertical="top"/>
    </xf>
    <xf numFmtId="0" fontId="52" fillId="0" borderId="0" xfId="0" applyFont="1" applyAlignment="1">
      <alignment vertical="top"/>
    </xf>
    <xf numFmtId="0" fontId="52" fillId="0" borderId="0" xfId="0" applyFont="1" applyAlignment="1">
      <alignment vertical="top" wrapText="1"/>
    </xf>
    <xf numFmtId="0" fontId="52" fillId="0" borderId="0" xfId="0" applyFont="1" applyFill="1" applyAlignment="1">
      <alignment vertical="top"/>
    </xf>
    <xf numFmtId="0" fontId="41"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16" fontId="13" fillId="0" borderId="0" xfId="0" applyNumberFormat="1" applyFont="1" applyFill="1" applyAlignment="1">
      <alignment horizontal="right" vertical="top"/>
    </xf>
    <xf numFmtId="49" fontId="38" fillId="0" borderId="2" xfId="0" applyNumberFormat="1" applyFont="1" applyFill="1" applyBorder="1" applyAlignment="1">
      <alignment horizontal="left" vertical="center"/>
    </xf>
    <xf numFmtId="168" fontId="9" fillId="0" borderId="8" xfId="0" applyNumberFormat="1" applyFont="1" applyFill="1" applyBorder="1" applyAlignment="1">
      <alignment horizontal="right" vertical="center"/>
    </xf>
    <xf numFmtId="168" fontId="9" fillId="0" borderId="2" xfId="0" applyNumberFormat="1" applyFont="1" applyFill="1" applyBorder="1" applyAlignment="1">
      <alignment horizontal="right" vertical="center"/>
    </xf>
    <xf numFmtId="0" fontId="38" fillId="0" borderId="22" xfId="1" applyFont="1" applyFill="1" applyBorder="1" applyAlignment="1">
      <alignment horizontal="center" vertical="center"/>
    </xf>
    <xf numFmtId="49" fontId="38" fillId="0" borderId="2" xfId="0" applyNumberFormat="1" applyFont="1" applyFill="1" applyBorder="1" applyAlignment="1">
      <alignment horizontal="justify" vertical="center"/>
    </xf>
    <xf numFmtId="49" fontId="38" fillId="0" borderId="2" xfId="0" applyNumberFormat="1" applyFont="1" applyFill="1" applyBorder="1" applyAlignment="1">
      <alignment horizontal="center" vertical="center"/>
    </xf>
    <xf numFmtId="0" fontId="16" fillId="0" borderId="25" xfId="1" applyFont="1" applyBorder="1" applyAlignment="1">
      <alignment horizontal="justify" vertical="center"/>
    </xf>
    <xf numFmtId="170" fontId="13" fillId="0" borderId="33" xfId="0" applyNumberFormat="1" applyFont="1" applyFill="1" applyBorder="1" applyAlignment="1">
      <alignment horizontal="right" vertical="center"/>
    </xf>
    <xf numFmtId="0" fontId="9" fillId="0" borderId="0" xfId="0" applyFont="1" applyAlignment="1">
      <alignment horizontal="center" vertical="top"/>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center"/>
    </xf>
    <xf numFmtId="0" fontId="10" fillId="0" borderId="0" xfId="0" applyFont="1" applyFill="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4" fillId="0" borderId="0" xfId="0" applyFont="1" applyAlignment="1">
      <alignment horizontal="center" vertical="center"/>
    </xf>
    <xf numFmtId="0" fontId="6" fillId="0" borderId="0" xfId="0" applyFont="1" applyAlignment="1">
      <alignment horizontal="center" vertical="center"/>
    </xf>
    <xf numFmtId="0" fontId="28" fillId="0" borderId="0" xfId="0" applyFont="1" applyFill="1" applyAlignment="1">
      <alignment horizontal="center" vertical="center"/>
    </xf>
    <xf numFmtId="0" fontId="8" fillId="3" borderId="0" xfId="0" applyFont="1" applyFill="1" applyAlignment="1">
      <alignment horizontal="justify" vertical="center"/>
    </xf>
    <xf numFmtId="0" fontId="36"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Fill="1" applyAlignment="1">
      <alignment horizontal="center" vertical="center"/>
    </xf>
    <xf numFmtId="0" fontId="9"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6" fillId="0" borderId="0" xfId="0" applyFont="1" applyFill="1" applyAlignment="1">
      <alignment horizontal="justify" vertical="center"/>
    </xf>
    <xf numFmtId="0" fontId="13"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8" fillId="3" borderId="0" xfId="0" applyFont="1" applyFill="1" applyAlignment="1">
      <alignment horizontal="justify" vertical="top"/>
    </xf>
    <xf numFmtId="0" fontId="9" fillId="0" borderId="0" xfId="0" applyFont="1" applyAlignment="1">
      <alignment vertical="top"/>
    </xf>
    <xf numFmtId="0" fontId="13" fillId="3" borderId="0" xfId="0" applyFont="1" applyFill="1" applyAlignment="1">
      <alignment horizontal="justify" vertical="top"/>
    </xf>
    <xf numFmtId="0" fontId="9" fillId="0" borderId="0" xfId="0" applyFont="1" applyFill="1" applyAlignment="1">
      <alignment horizontal="justify" vertical="center" wrapText="1"/>
    </xf>
    <xf numFmtId="0" fontId="9" fillId="0" borderId="0" xfId="0" applyFont="1" applyAlignment="1">
      <alignment horizontal="justify" vertical="top" wrapText="1"/>
    </xf>
    <xf numFmtId="0" fontId="17" fillId="3" borderId="15" xfId="0" applyFont="1" applyFill="1" applyBorder="1" applyAlignment="1">
      <alignment horizontal="center" vertical="center"/>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4" fillId="0" borderId="13" xfId="0" applyFont="1" applyBorder="1" applyAlignment="1">
      <alignment horizontal="left" vertical="center"/>
    </xf>
    <xf numFmtId="0" fontId="4" fillId="0" borderId="25" xfId="0" applyFont="1" applyBorder="1" applyAlignment="1">
      <alignment horizontal="left" vertical="center"/>
    </xf>
    <xf numFmtId="0" fontId="4" fillId="0" borderId="10" xfId="0" applyFont="1" applyBorder="1" applyAlignment="1">
      <alignment horizontal="left" vertical="center"/>
    </xf>
    <xf numFmtId="0" fontId="33" fillId="2" borderId="0" xfId="0" applyFont="1" applyFill="1" applyAlignment="1">
      <alignment horizontal="justify" vertical="center"/>
    </xf>
    <xf numFmtId="0" fontId="24" fillId="0" borderId="7" xfId="1" applyFont="1" applyFill="1" applyBorder="1" applyAlignment="1">
      <alignment horizontal="left" vertical="center"/>
    </xf>
    <xf numFmtId="0" fontId="38" fillId="0" borderId="35" xfId="1" applyFont="1" applyBorder="1" applyAlignment="1">
      <alignment horizontal="left"/>
    </xf>
    <xf numFmtId="0" fontId="16" fillId="0" borderId="36" xfId="1" applyFont="1" applyBorder="1" applyAlignment="1">
      <alignment horizontal="justify"/>
    </xf>
    <xf numFmtId="0" fontId="38" fillId="0" borderId="0" xfId="1" applyFont="1" applyAlignment="1">
      <alignment horizontal="left"/>
    </xf>
    <xf numFmtId="0" fontId="16" fillId="0" borderId="1" xfId="1" applyFont="1" applyBorder="1" applyAlignment="1">
      <alignment horizontal="justify"/>
    </xf>
    <xf numFmtId="0" fontId="45" fillId="4" borderId="30" xfId="1" applyFont="1" applyFill="1" applyBorder="1" applyAlignment="1">
      <alignment horizontal="center" vertical="center"/>
    </xf>
    <xf numFmtId="0" fontId="45" fillId="4" borderId="4" xfId="1" applyFont="1" applyFill="1" applyBorder="1" applyAlignment="1">
      <alignment horizontal="center" vertical="center"/>
    </xf>
    <xf numFmtId="0" fontId="40" fillId="4" borderId="29" xfId="1" applyFont="1" applyFill="1" applyBorder="1" applyAlignment="1">
      <alignment horizontal="center" wrapText="1" readingOrder="1"/>
    </xf>
    <xf numFmtId="0" fontId="40" fillId="4" borderId="30" xfId="1" applyFont="1" applyFill="1" applyBorder="1" applyAlignment="1">
      <alignment horizontal="center" wrapText="1" readingOrder="1"/>
    </xf>
    <xf numFmtId="0" fontId="40" fillId="3" borderId="28" xfId="1" applyFont="1" applyFill="1" applyBorder="1" applyAlignment="1">
      <alignment horizontal="center" vertical="center"/>
    </xf>
    <xf numFmtId="0" fontId="40" fillId="3" borderId="8" xfId="1" applyFont="1" applyFill="1" applyBorder="1" applyAlignment="1">
      <alignment horizontal="center" vertical="center"/>
    </xf>
    <xf numFmtId="0" fontId="40" fillId="3" borderId="42" xfId="1" applyFont="1" applyFill="1" applyBorder="1" applyAlignment="1">
      <alignment horizontal="center" vertical="center"/>
    </xf>
    <xf numFmtId="0" fontId="40" fillId="3" borderId="40" xfId="1" applyFont="1" applyFill="1" applyBorder="1" applyAlignment="1">
      <alignment horizontal="center" vertical="center"/>
    </xf>
    <xf numFmtId="0" fontId="40" fillId="4" borderId="31" xfId="1" applyFont="1" applyFill="1" applyBorder="1" applyAlignment="1">
      <alignment horizontal="center" vertical="top" wrapText="1" readingOrder="1"/>
    </xf>
    <xf numFmtId="0" fontId="40" fillId="4" borderId="4" xfId="1" applyFont="1" applyFill="1" applyBorder="1" applyAlignment="1">
      <alignment horizontal="center" vertical="top" wrapText="1" readingOrder="1"/>
    </xf>
    <xf numFmtId="0" fontId="40" fillId="3" borderId="38" xfId="1" applyFont="1" applyFill="1" applyBorder="1" applyAlignment="1">
      <alignment horizontal="center" vertical="center"/>
    </xf>
    <xf numFmtId="0" fontId="40" fillId="3" borderId="19" xfId="1" applyFont="1" applyFill="1" applyBorder="1" applyAlignment="1">
      <alignment horizontal="center" vertical="center"/>
    </xf>
    <xf numFmtId="0" fontId="19" fillId="0" borderId="0" xfId="1" applyFont="1" applyAlignment="1">
      <alignment horizontal="left"/>
    </xf>
    <xf numFmtId="0" fontId="13" fillId="3" borderId="16" xfId="1" applyFont="1" applyFill="1" applyBorder="1" applyAlignment="1">
      <alignment horizontal="justify" vertical="center"/>
    </xf>
    <xf numFmtId="0" fontId="13" fillId="3" borderId="17" xfId="1" applyFont="1" applyFill="1" applyBorder="1" applyAlignment="1">
      <alignment horizontal="justify" vertical="center"/>
    </xf>
    <xf numFmtId="0" fontId="16" fillId="0" borderId="34" xfId="1" applyFont="1" applyBorder="1" applyAlignment="1">
      <alignment horizontal="justify" vertical="center"/>
    </xf>
    <xf numFmtId="0" fontId="16" fillId="0" borderId="26" xfId="1" applyFont="1" applyBorder="1" applyAlignment="1">
      <alignment horizontal="justify" vertical="center"/>
    </xf>
    <xf numFmtId="0" fontId="16" fillId="0" borderId="11" xfId="1" applyFont="1" applyBorder="1" applyAlignment="1">
      <alignment horizontal="justify" vertical="center"/>
    </xf>
    <xf numFmtId="0" fontId="13" fillId="3" borderId="13" xfId="1" applyFont="1" applyFill="1" applyBorder="1" applyAlignment="1">
      <alignment horizontal="justify" vertical="center"/>
    </xf>
    <xf numFmtId="0" fontId="13" fillId="3" borderId="14" xfId="1" applyFont="1" applyFill="1" applyBorder="1" applyAlignment="1">
      <alignment horizontal="justify" vertical="center"/>
    </xf>
    <xf numFmtId="0" fontId="32" fillId="0" borderId="37" xfId="1" applyNumberFormat="1" applyFont="1" applyFill="1" applyBorder="1" applyAlignment="1">
      <alignment horizontal="justify" vertical="center"/>
    </xf>
    <xf numFmtId="0" fontId="32" fillId="0" borderId="39" xfId="1" applyNumberFormat="1" applyFont="1" applyFill="1" applyBorder="1" applyAlignment="1">
      <alignment horizontal="justify" vertical="center"/>
    </xf>
    <xf numFmtId="0" fontId="42" fillId="3" borderId="24" xfId="1" applyFont="1" applyFill="1" applyBorder="1" applyAlignment="1">
      <alignment horizontal="justify" vertical="center"/>
    </xf>
    <xf numFmtId="0" fontId="42" fillId="3" borderId="1" xfId="1" applyFont="1" applyFill="1" applyBorder="1" applyAlignment="1">
      <alignment horizontal="justify" vertical="center"/>
    </xf>
    <xf numFmtId="0" fontId="42" fillId="3" borderId="40" xfId="1" applyFont="1" applyFill="1" applyBorder="1" applyAlignment="1">
      <alignment horizontal="justify" vertical="center"/>
    </xf>
    <xf numFmtId="0" fontId="38" fillId="0" borderId="22" xfId="1" applyFont="1" applyFill="1" applyBorder="1" applyAlignment="1">
      <alignment horizontal="center" vertical="center"/>
    </xf>
    <xf numFmtId="49" fontId="38" fillId="0" borderId="2" xfId="0" applyNumberFormat="1" applyFont="1" applyFill="1" applyBorder="1" applyAlignment="1">
      <alignment horizontal="justify" vertical="center"/>
    </xf>
    <xf numFmtId="49" fontId="38" fillId="0" borderId="2" xfId="0" applyNumberFormat="1" applyFont="1" applyFill="1" applyBorder="1" applyAlignment="1">
      <alignment horizontal="center" vertical="center"/>
    </xf>
    <xf numFmtId="49" fontId="38" fillId="0" borderId="2" xfId="0" applyNumberFormat="1" applyFont="1" applyFill="1" applyBorder="1" applyAlignment="1">
      <alignment horizontal="left" vertical="center"/>
    </xf>
    <xf numFmtId="49" fontId="23" fillId="0" borderId="32" xfId="0" applyNumberFormat="1" applyFont="1" applyFill="1" applyBorder="1" applyAlignment="1">
      <alignment horizontal="right" vertical="center"/>
    </xf>
    <xf numFmtId="49" fontId="38" fillId="0" borderId="33" xfId="0" applyNumberFormat="1" applyFont="1" applyFill="1" applyBorder="1" applyAlignment="1">
      <alignment horizontal="right" vertical="center"/>
    </xf>
    <xf numFmtId="0" fontId="19" fillId="0" borderId="16" xfId="1" applyFont="1" applyFill="1" applyBorder="1" applyAlignment="1">
      <alignment horizontal="right" vertical="center"/>
    </xf>
    <xf numFmtId="0" fontId="19" fillId="0" borderId="26" xfId="1" applyFont="1" applyFill="1" applyBorder="1" applyAlignment="1">
      <alignment horizontal="right" vertical="center"/>
    </xf>
    <xf numFmtId="0" fontId="19" fillId="0" borderId="17" xfId="1" applyFont="1" applyFill="1" applyBorder="1" applyAlignment="1">
      <alignment horizontal="right" vertical="center"/>
    </xf>
    <xf numFmtId="0" fontId="19" fillId="0" borderId="18" xfId="1" applyFont="1" applyFill="1" applyBorder="1" applyAlignment="1">
      <alignment horizontal="right" vertical="center"/>
    </xf>
    <xf numFmtId="0" fontId="19" fillId="0" borderId="5" xfId="1" applyFont="1" applyFill="1" applyBorder="1" applyAlignment="1">
      <alignment horizontal="right" vertical="center"/>
    </xf>
    <xf numFmtId="0" fontId="19" fillId="0" borderId="6" xfId="1" applyFont="1" applyFill="1" applyBorder="1" applyAlignment="1">
      <alignment horizontal="right" vertical="center"/>
    </xf>
    <xf numFmtId="0" fontId="19" fillId="0" borderId="13" xfId="1" applyFont="1" applyFill="1" applyBorder="1" applyAlignment="1">
      <alignment horizontal="right" vertical="center"/>
    </xf>
    <xf numFmtId="0" fontId="19" fillId="0" borderId="25" xfId="1" applyFont="1" applyFill="1" applyBorder="1" applyAlignment="1">
      <alignment horizontal="right" vertical="center"/>
    </xf>
    <xf numFmtId="0" fontId="19" fillId="0" borderId="14" xfId="1" applyFont="1" applyFill="1" applyBorder="1" applyAlignment="1">
      <alignment horizontal="right" vertical="center"/>
    </xf>
    <xf numFmtId="0" fontId="19" fillId="0" borderId="0" xfId="1" applyFont="1" applyBorder="1" applyAlignment="1">
      <alignment horizontal="left" vertical="center"/>
    </xf>
    <xf numFmtId="0" fontId="9" fillId="0" borderId="0" xfId="1" applyFont="1" applyBorder="1" applyAlignment="1">
      <alignment horizontal="justify" vertical="center" wrapText="1"/>
    </xf>
    <xf numFmtId="0" fontId="25" fillId="0" borderId="3" xfId="1" applyFont="1" applyBorder="1" applyAlignment="1">
      <alignment horizontal="center" vertical="top"/>
    </xf>
    <xf numFmtId="0" fontId="9" fillId="0" borderId="1" xfId="1" applyFont="1" applyBorder="1" applyAlignment="1">
      <alignment horizontal="left" vertical="top"/>
    </xf>
    <xf numFmtId="0" fontId="20" fillId="0" borderId="0" xfId="1" applyFont="1" applyBorder="1" applyAlignment="1">
      <alignment horizontal="center"/>
    </xf>
    <xf numFmtId="0" fontId="9" fillId="0" borderId="0" xfId="1" applyFont="1" applyBorder="1"/>
    <xf numFmtId="0" fontId="9" fillId="0" borderId="0" xfId="1" applyFont="1" applyFill="1" applyBorder="1" applyAlignment="1">
      <alignment horizontal="justify" vertical="center"/>
    </xf>
    <xf numFmtId="0" fontId="37" fillId="0" borderId="1" xfId="1" applyFont="1" applyBorder="1" applyAlignment="1">
      <alignment horizontal="left"/>
    </xf>
    <xf numFmtId="0" fontId="29" fillId="0" borderId="3" xfId="0" applyFont="1" applyBorder="1" applyAlignment="1">
      <alignment horizontal="center" vertical="center"/>
    </xf>
    <xf numFmtId="0" fontId="25" fillId="0" borderId="0" xfId="1" applyFont="1" applyBorder="1" applyAlignment="1">
      <alignment horizontal="center"/>
    </xf>
    <xf numFmtId="0" fontId="15" fillId="0" borderId="1" xfId="1" applyFont="1" applyBorder="1" applyAlignment="1">
      <alignment horizontal="center" vertical="top"/>
    </xf>
  </cellXfs>
  <cellStyles count="14">
    <cellStyle name="Comma [0]_21 - Analiza 1.-16. - vodovod naselja Viletinec" xfId="2" xr:uid="{00000000-0005-0000-0000-000000000000}"/>
    <cellStyle name="Comma 2" xfId="9" xr:uid="{00000000-0005-0000-0000-000001000000}"/>
    <cellStyle name="Comma 2 3" xfId="10" xr:uid="{00000000-0005-0000-0000-000002000000}"/>
    <cellStyle name="Comma 3" xfId="11"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2" xr:uid="{00000000-0005-0000-0000-000007000000}"/>
    <cellStyle name="Normal_21 - Analiza 1.-16. - vodovod naselja Viletinec" xfId="6" xr:uid="{00000000-0005-0000-0000-000008000000}"/>
    <cellStyle name="Normalno" xfId="0" builtinId="0"/>
    <cellStyle name="Normalno 2" xfId="1" xr:uid="{00000000-0005-0000-0000-00000A000000}"/>
    <cellStyle name="Normalno 3" xfId="7" xr:uid="{00000000-0005-0000-0000-00000B000000}"/>
    <cellStyle name="Normalno 3 2" xfId="8" xr:uid="{00000000-0005-0000-0000-00000C000000}"/>
    <cellStyle name="Zarez 2" xfId="13" xr:uid="{00000000-0005-0000-0000-00000D000000}"/>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11</xdr:col>
      <xdr:colOff>0</xdr:colOff>
      <xdr:row>5</xdr:row>
      <xdr:rowOff>51288</xdr:rowOff>
    </xdr:to>
    <xdr:pic>
      <xdr:nvPicPr>
        <xdr:cNvPr id="4" name="Slika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 y="0"/>
          <a:ext cx="5986094" cy="8206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7"/>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7" customWidth="1"/>
    <col min="14" max="14" width="7.7109375" style="1" customWidth="1"/>
    <col min="15" max="15" width="47.5703125" style="1" customWidth="1"/>
    <col min="16" max="16384" width="9.140625" style="1"/>
  </cols>
  <sheetData>
    <row r="1" spans="1:15" s="5" customFormat="1" ht="12.75" customHeight="1">
      <c r="M1" s="178" t="s">
        <v>121</v>
      </c>
    </row>
    <row r="2" spans="1:15" s="5" customFormat="1" ht="12.75" customHeight="1">
      <c r="M2" s="178"/>
    </row>
    <row r="3" spans="1:15" s="5" customFormat="1" ht="12.75" customHeight="1">
      <c r="M3" s="178"/>
    </row>
    <row r="4" spans="1:15" s="5" customFormat="1" ht="12.75" customHeight="1">
      <c r="M4" s="178"/>
    </row>
    <row r="5" spans="1:15" s="5" customFormat="1" ht="9.9499999999999993" customHeight="1">
      <c r="B5" s="49"/>
      <c r="C5" s="49"/>
      <c r="D5" s="49"/>
      <c r="E5" s="49"/>
      <c r="F5" s="49"/>
      <c r="G5" s="49"/>
      <c r="H5" s="49"/>
      <c r="I5" s="49"/>
      <c r="J5" s="49"/>
      <c r="K5" s="49"/>
      <c r="M5" s="178"/>
    </row>
    <row r="6" spans="1:15" s="25" customFormat="1" ht="15.95" customHeight="1">
      <c r="B6" s="49"/>
      <c r="C6" s="49"/>
      <c r="D6" s="49"/>
      <c r="E6" s="52"/>
      <c r="F6" s="52"/>
      <c r="G6" s="52"/>
      <c r="H6" s="52"/>
      <c r="I6" s="52"/>
      <c r="J6" s="52"/>
      <c r="K6" s="42"/>
      <c r="M6" s="145"/>
    </row>
    <row r="7" spans="1:15" s="47" customFormat="1" ht="15.95" customHeight="1">
      <c r="B7" s="49"/>
      <c r="C7" s="49"/>
      <c r="D7" s="49"/>
      <c r="E7" s="49"/>
      <c r="F7" s="49"/>
      <c r="G7" s="49"/>
      <c r="H7" s="49"/>
      <c r="I7" s="49"/>
      <c r="J7" s="41"/>
      <c r="K7" s="59"/>
      <c r="M7" s="146"/>
    </row>
    <row r="8" spans="1:15" ht="15.95" customHeight="1">
      <c r="A8" s="180" t="s">
        <v>135</v>
      </c>
      <c r="B8" s="180"/>
      <c r="C8" s="180"/>
      <c r="D8" s="180"/>
      <c r="E8" s="180"/>
      <c r="F8" s="180"/>
      <c r="G8" s="180"/>
      <c r="H8" s="180"/>
      <c r="I8" s="180"/>
      <c r="J8" s="180"/>
      <c r="K8" s="180"/>
      <c r="M8" s="146"/>
    </row>
    <row r="9" spans="1:15" ht="8.1" customHeight="1">
      <c r="A9" s="181"/>
      <c r="B9" s="181"/>
      <c r="C9" s="181"/>
      <c r="D9" s="181"/>
      <c r="E9" s="181"/>
      <c r="F9" s="181"/>
      <c r="G9" s="181"/>
      <c r="H9" s="181"/>
      <c r="I9" s="181"/>
      <c r="J9" s="181"/>
      <c r="K9" s="181"/>
      <c r="M9" s="146"/>
    </row>
    <row r="10" spans="1:15" ht="15.95" customHeight="1">
      <c r="A10" s="182" t="s">
        <v>290</v>
      </c>
      <c r="B10" s="182"/>
      <c r="C10" s="182"/>
      <c r="D10" s="182"/>
      <c r="E10" s="182"/>
      <c r="F10" s="182"/>
      <c r="G10" s="182"/>
      <c r="H10" s="182"/>
      <c r="I10" s="182"/>
      <c r="J10" s="182"/>
      <c r="K10" s="182"/>
      <c r="M10" s="146"/>
    </row>
    <row r="11" spans="1:15" ht="8.1" customHeight="1">
      <c r="A11" s="181"/>
      <c r="B11" s="181"/>
      <c r="C11" s="181"/>
      <c r="D11" s="181"/>
      <c r="E11" s="181"/>
      <c r="F11" s="181"/>
      <c r="G11" s="181"/>
      <c r="H11" s="181"/>
      <c r="I11" s="181"/>
      <c r="J11" s="181"/>
      <c r="K11" s="181"/>
    </row>
    <row r="12" spans="1:15" ht="18" customHeight="1">
      <c r="A12" s="186" t="s">
        <v>146</v>
      </c>
      <c r="B12" s="186"/>
      <c r="C12" s="186"/>
      <c r="D12" s="186"/>
      <c r="E12" s="186"/>
      <c r="F12" s="186"/>
      <c r="G12" s="186"/>
      <c r="H12" s="186"/>
      <c r="I12" s="186"/>
      <c r="J12" s="186"/>
      <c r="K12" s="186"/>
      <c r="M12" s="148" t="s">
        <v>147</v>
      </c>
      <c r="O12" s="34"/>
    </row>
    <row r="13" spans="1:15" ht="11.1" customHeight="1">
      <c r="A13" s="184"/>
      <c r="B13" s="184"/>
      <c r="C13" s="184"/>
      <c r="D13" s="184"/>
      <c r="E13" s="184"/>
      <c r="F13" s="184"/>
      <c r="G13" s="184"/>
      <c r="H13" s="184"/>
      <c r="I13" s="184"/>
      <c r="J13" s="184"/>
      <c r="K13" s="184"/>
      <c r="M13" s="149" t="s">
        <v>146</v>
      </c>
    </row>
    <row r="14" spans="1:15" ht="11.1" customHeight="1">
      <c r="A14" s="179"/>
      <c r="B14" s="179"/>
      <c r="C14" s="179"/>
      <c r="D14" s="179"/>
      <c r="E14" s="179"/>
      <c r="F14" s="179"/>
      <c r="G14" s="179"/>
      <c r="H14" s="179"/>
      <c r="I14" s="179"/>
      <c r="J14" s="179"/>
      <c r="K14" s="179"/>
      <c r="M14" s="150" t="s">
        <v>291</v>
      </c>
    </row>
    <row r="15" spans="1:15" s="13" customFormat="1" ht="12.75" customHeight="1">
      <c r="A15" s="174" t="s">
        <v>104</v>
      </c>
      <c r="B15" s="174"/>
      <c r="C15" s="174"/>
      <c r="D15" s="174"/>
      <c r="E15" s="174"/>
      <c r="F15" s="174"/>
      <c r="G15" s="174"/>
      <c r="H15" s="174"/>
      <c r="I15" s="174"/>
      <c r="J15" s="174"/>
      <c r="K15" s="174"/>
      <c r="M15" s="149" t="s">
        <v>290</v>
      </c>
      <c r="O15" s="36"/>
    </row>
    <row r="16" spans="1:15" s="12" customFormat="1" ht="5.0999999999999996" customHeight="1">
      <c r="A16" s="174"/>
      <c r="B16" s="174"/>
      <c r="C16" s="174"/>
      <c r="D16" s="174"/>
      <c r="E16" s="174"/>
      <c r="F16" s="174"/>
      <c r="G16" s="174"/>
      <c r="H16" s="174"/>
      <c r="I16" s="174"/>
      <c r="J16" s="174"/>
      <c r="K16" s="174"/>
      <c r="M16" s="151"/>
      <c r="O16" s="15"/>
    </row>
    <row r="17" spans="1:15" s="13" customFormat="1" ht="39.75" customHeight="1">
      <c r="A17" s="187" t="s">
        <v>130</v>
      </c>
      <c r="B17" s="187"/>
      <c r="C17" s="187"/>
      <c r="D17" s="187"/>
      <c r="E17" s="187"/>
      <c r="F17" s="187"/>
      <c r="G17" s="187"/>
      <c r="H17" s="187"/>
      <c r="I17" s="187"/>
      <c r="J17" s="187"/>
      <c r="K17" s="187"/>
      <c r="M17" s="152"/>
      <c r="O17" s="54"/>
    </row>
    <row r="18" spans="1:15" s="13" customFormat="1" ht="12.75" customHeight="1">
      <c r="A18" s="179"/>
      <c r="B18" s="179"/>
      <c r="C18" s="179"/>
      <c r="D18" s="179"/>
      <c r="E18" s="179"/>
      <c r="F18" s="179"/>
      <c r="G18" s="179"/>
      <c r="H18" s="179"/>
      <c r="I18" s="179"/>
      <c r="J18" s="179"/>
      <c r="K18" s="179"/>
      <c r="M18" s="150"/>
    </row>
    <row r="19" spans="1:15" s="50" customFormat="1" ht="12.75" customHeight="1">
      <c r="A19" s="51" t="s">
        <v>0</v>
      </c>
      <c r="B19" s="183" t="s">
        <v>41</v>
      </c>
      <c r="C19" s="183"/>
      <c r="D19" s="183"/>
      <c r="E19" s="183"/>
      <c r="F19" s="183"/>
      <c r="G19" s="183"/>
      <c r="H19" s="183"/>
      <c r="I19" s="183"/>
      <c r="J19" s="183"/>
      <c r="K19" s="183"/>
      <c r="M19" s="60"/>
    </row>
    <row r="20" spans="1:15" s="3" customFormat="1" ht="5.0999999999999996" customHeight="1">
      <c r="A20" s="174"/>
      <c r="B20" s="174"/>
      <c r="C20" s="174"/>
      <c r="D20" s="174"/>
      <c r="E20" s="174"/>
      <c r="F20" s="174"/>
      <c r="G20" s="174"/>
      <c r="H20" s="174"/>
      <c r="I20" s="174"/>
      <c r="J20" s="174"/>
      <c r="K20" s="174"/>
      <c r="M20" s="151"/>
    </row>
    <row r="21" spans="1:15" s="3" customFormat="1" ht="12.75" customHeight="1">
      <c r="A21" s="174" t="s">
        <v>149</v>
      </c>
      <c r="B21" s="174"/>
      <c r="C21" s="174"/>
      <c r="D21" s="174"/>
      <c r="E21" s="174"/>
      <c r="F21" s="174"/>
      <c r="G21" s="174"/>
      <c r="H21" s="174"/>
      <c r="I21" s="174"/>
      <c r="J21" s="174"/>
      <c r="K21" s="174"/>
      <c r="M21" s="149" t="s">
        <v>148</v>
      </c>
    </row>
    <row r="22" spans="1:15" s="14" customFormat="1" ht="12.75" customHeight="1">
      <c r="A22" s="185" t="str">
        <f>M12</f>
        <v>Godišnja nabava električne energije (opskrba), za IVKOM–VODE d.o.o., Ivanec.</v>
      </c>
      <c r="B22" s="185"/>
      <c r="C22" s="185"/>
      <c r="D22" s="185"/>
      <c r="E22" s="185"/>
      <c r="F22" s="185"/>
      <c r="G22" s="185"/>
      <c r="H22" s="185"/>
      <c r="I22" s="185"/>
      <c r="J22" s="185"/>
      <c r="K22" s="185"/>
      <c r="M22" s="152"/>
    </row>
    <row r="23" spans="1:15" s="137" customFormat="1" ht="5.0999999999999996" customHeight="1">
      <c r="A23" s="174"/>
      <c r="B23" s="174"/>
      <c r="C23" s="174"/>
      <c r="D23" s="174"/>
      <c r="E23" s="174"/>
      <c r="F23" s="174"/>
      <c r="G23" s="174"/>
      <c r="H23" s="174"/>
      <c r="I23" s="174"/>
      <c r="J23" s="174"/>
      <c r="K23" s="174"/>
      <c r="M23" s="153"/>
    </row>
    <row r="24" spans="1:15" s="137" customFormat="1" ht="12.75" customHeight="1">
      <c r="A24" s="175" t="s">
        <v>128</v>
      </c>
      <c r="B24" s="175"/>
      <c r="C24" s="175"/>
      <c r="D24" s="175"/>
      <c r="E24" s="175"/>
      <c r="F24" s="175"/>
      <c r="G24" s="175"/>
      <c r="H24" s="175"/>
      <c r="I24" s="175"/>
      <c r="J24" s="175"/>
      <c r="K24" s="175"/>
      <c r="M24" s="144"/>
    </row>
    <row r="25" spans="1:15" s="138" customFormat="1" ht="38.1" customHeight="1">
      <c r="A25" s="175" t="s">
        <v>140</v>
      </c>
      <c r="B25" s="175"/>
      <c r="C25" s="175"/>
      <c r="D25" s="175"/>
      <c r="E25" s="175"/>
      <c r="F25" s="175"/>
      <c r="G25" s="175"/>
      <c r="H25" s="175"/>
      <c r="I25" s="175"/>
      <c r="J25" s="175"/>
      <c r="K25" s="175"/>
      <c r="M25" s="154"/>
      <c r="O25" s="56"/>
    </row>
    <row r="26" spans="1:15" s="50" customFormat="1" ht="12.75" customHeight="1">
      <c r="A26" s="126" t="s">
        <v>141</v>
      </c>
      <c r="B26" s="176" t="s">
        <v>293</v>
      </c>
      <c r="C26" s="176"/>
      <c r="D26" s="176"/>
      <c r="E26" s="176"/>
      <c r="F26" s="176"/>
      <c r="G26" s="176"/>
      <c r="H26" s="176"/>
      <c r="I26" s="176"/>
      <c r="J26" s="176"/>
      <c r="K26" s="176"/>
      <c r="M26" s="60"/>
      <c r="O26" s="57"/>
    </row>
    <row r="27" spans="1:15" s="50" customFormat="1" ht="26.1" customHeight="1">
      <c r="A27" s="127"/>
      <c r="B27" s="175" t="s">
        <v>294</v>
      </c>
      <c r="C27" s="175"/>
      <c r="D27" s="175"/>
      <c r="E27" s="175"/>
      <c r="F27" s="175"/>
      <c r="G27" s="175"/>
      <c r="H27" s="175"/>
      <c r="I27" s="175"/>
      <c r="J27" s="175"/>
      <c r="K27" s="175"/>
      <c r="M27" s="60"/>
      <c r="O27" s="57"/>
    </row>
    <row r="28" spans="1:15" s="50" customFormat="1" ht="38.1" customHeight="1">
      <c r="A28" s="127" t="s">
        <v>142</v>
      </c>
      <c r="B28" s="175" t="s">
        <v>143</v>
      </c>
      <c r="C28" s="175"/>
      <c r="D28" s="175"/>
      <c r="E28" s="175"/>
      <c r="F28" s="175"/>
      <c r="G28" s="175"/>
      <c r="H28" s="175"/>
      <c r="I28" s="175"/>
      <c r="J28" s="175"/>
      <c r="K28" s="175"/>
      <c r="M28" s="60"/>
      <c r="O28" s="57"/>
    </row>
    <row r="29" spans="1:15" s="50" customFormat="1" ht="26.1" customHeight="1">
      <c r="A29" s="127"/>
      <c r="B29" s="175" t="s">
        <v>145</v>
      </c>
      <c r="C29" s="175"/>
      <c r="D29" s="175"/>
      <c r="E29" s="175"/>
      <c r="F29" s="175"/>
      <c r="G29" s="175"/>
      <c r="H29" s="175"/>
      <c r="I29" s="175"/>
      <c r="J29" s="175"/>
      <c r="K29" s="175"/>
      <c r="M29" s="60"/>
      <c r="O29" s="57"/>
    </row>
    <row r="30" spans="1:15" s="138" customFormat="1" ht="26.1" customHeight="1">
      <c r="A30" s="177" t="s">
        <v>144</v>
      </c>
      <c r="B30" s="177"/>
      <c r="C30" s="177"/>
      <c r="D30" s="177"/>
      <c r="E30" s="177"/>
      <c r="F30" s="177"/>
      <c r="G30" s="177"/>
      <c r="H30" s="177"/>
      <c r="I30" s="177"/>
      <c r="J30" s="177"/>
      <c r="K30" s="177"/>
      <c r="M30" s="154"/>
      <c r="O30" s="56"/>
    </row>
    <row r="31" spans="1:15" s="12" customFormat="1" ht="5.0999999999999996" customHeight="1">
      <c r="A31" s="174"/>
      <c r="B31" s="174"/>
      <c r="C31" s="174"/>
      <c r="D31" s="174"/>
      <c r="E31" s="174"/>
      <c r="F31" s="174"/>
      <c r="G31" s="174"/>
      <c r="H31" s="174"/>
      <c r="I31" s="174"/>
      <c r="J31" s="174"/>
      <c r="K31" s="174"/>
      <c r="M31" s="153"/>
    </row>
    <row r="32" spans="1:15" s="12" customFormat="1" ht="12.75" customHeight="1">
      <c r="A32" s="174" t="s">
        <v>42</v>
      </c>
      <c r="B32" s="174"/>
      <c r="C32" s="174"/>
      <c r="D32" s="174"/>
      <c r="E32" s="174"/>
      <c r="F32" s="174"/>
      <c r="G32" s="174"/>
      <c r="H32" s="174"/>
      <c r="I32" s="174"/>
      <c r="J32" s="174"/>
      <c r="K32" s="174"/>
      <c r="M32" s="144"/>
    </row>
    <row r="33" spans="1:13" s="12" customFormat="1" ht="12.75" customHeight="1">
      <c r="A33" s="174" t="s">
        <v>150</v>
      </c>
      <c r="B33" s="174"/>
      <c r="C33" s="174"/>
      <c r="D33" s="174"/>
      <c r="E33" s="174"/>
      <c r="F33" s="174"/>
      <c r="G33" s="174"/>
      <c r="H33" s="174"/>
      <c r="I33" s="174"/>
      <c r="J33" s="174"/>
      <c r="K33" s="174"/>
      <c r="M33" s="144"/>
    </row>
    <row r="34" spans="1:13" s="12" customFormat="1" ht="5.0999999999999996" customHeight="1">
      <c r="A34" s="174"/>
      <c r="B34" s="174"/>
      <c r="C34" s="174"/>
      <c r="D34" s="174"/>
      <c r="E34" s="174"/>
      <c r="F34" s="174"/>
      <c r="G34" s="174"/>
      <c r="H34" s="174"/>
      <c r="I34" s="174"/>
      <c r="J34" s="174"/>
      <c r="K34" s="174"/>
      <c r="M34" s="153"/>
    </row>
    <row r="35" spans="1:13" s="12" customFormat="1" ht="12.75" customHeight="1">
      <c r="A35" s="174" t="s">
        <v>43</v>
      </c>
      <c r="B35" s="174"/>
      <c r="C35" s="174"/>
      <c r="D35" s="174"/>
      <c r="E35" s="174"/>
      <c r="F35" s="174"/>
      <c r="G35" s="174"/>
      <c r="H35" s="174"/>
      <c r="I35" s="174"/>
      <c r="J35" s="174"/>
      <c r="K35" s="174"/>
      <c r="M35" s="144"/>
    </row>
    <row r="36" spans="1:13" s="12" customFormat="1" ht="12.75" customHeight="1">
      <c r="A36" s="175" t="s">
        <v>292</v>
      </c>
      <c r="B36" s="175"/>
      <c r="C36" s="175"/>
      <c r="D36" s="175"/>
      <c r="E36" s="175"/>
      <c r="F36" s="175"/>
      <c r="G36" s="175"/>
      <c r="H36" s="175"/>
      <c r="I36" s="175"/>
      <c r="J36" s="175"/>
      <c r="K36" s="175"/>
      <c r="M36" s="144"/>
    </row>
    <row r="37" spans="1:13" s="13" customFormat="1" ht="12.75" customHeight="1">
      <c r="A37" s="179"/>
      <c r="B37" s="179"/>
      <c r="C37" s="179"/>
      <c r="D37" s="179"/>
      <c r="E37" s="179"/>
      <c r="F37" s="179"/>
      <c r="G37" s="179"/>
      <c r="H37" s="179"/>
      <c r="I37" s="179"/>
      <c r="J37" s="179"/>
      <c r="K37" s="179"/>
      <c r="M37" s="155"/>
    </row>
    <row r="38" spans="1:13" s="50" customFormat="1" ht="12.75" customHeight="1">
      <c r="A38" s="51" t="s">
        <v>1</v>
      </c>
      <c r="B38" s="183" t="s">
        <v>125</v>
      </c>
      <c r="C38" s="183"/>
      <c r="D38" s="183"/>
      <c r="E38" s="183"/>
      <c r="F38" s="183"/>
      <c r="G38" s="183"/>
      <c r="H38" s="183"/>
      <c r="I38" s="183"/>
      <c r="J38" s="183"/>
      <c r="K38" s="183"/>
      <c r="M38" s="156"/>
    </row>
    <row r="39" spans="1:13" s="12" customFormat="1" ht="5.0999999999999996" customHeight="1">
      <c r="A39" s="174"/>
      <c r="B39" s="174"/>
      <c r="C39" s="174"/>
      <c r="D39" s="174"/>
      <c r="E39" s="174"/>
      <c r="F39" s="174"/>
      <c r="G39" s="174"/>
      <c r="H39" s="174"/>
      <c r="I39" s="174"/>
      <c r="J39" s="174"/>
      <c r="K39" s="174"/>
      <c r="M39" s="153"/>
    </row>
    <row r="40" spans="1:13" s="12" customFormat="1" ht="12.75" customHeight="1">
      <c r="A40" s="174" t="s">
        <v>44</v>
      </c>
      <c r="B40" s="174"/>
      <c r="C40" s="174"/>
      <c r="D40" s="174"/>
      <c r="E40" s="174"/>
      <c r="F40" s="174"/>
      <c r="G40" s="174"/>
      <c r="H40" s="174"/>
      <c r="I40" s="174"/>
      <c r="J40" s="174"/>
      <c r="K40" s="174"/>
      <c r="M40" s="144"/>
    </row>
    <row r="41" spans="1:13" s="14" customFormat="1" ht="26.1" customHeight="1">
      <c r="A41" s="187" t="s">
        <v>151</v>
      </c>
      <c r="B41" s="187"/>
      <c r="C41" s="187"/>
      <c r="D41" s="187"/>
      <c r="E41" s="187"/>
      <c r="F41" s="187"/>
      <c r="G41" s="187"/>
      <c r="H41" s="187"/>
      <c r="I41" s="187"/>
      <c r="J41" s="187"/>
      <c r="K41" s="187"/>
      <c r="M41" s="152"/>
    </row>
    <row r="42" spans="1:13" s="29" customFormat="1" ht="5.0999999999999996" customHeight="1">
      <c r="A42" s="188"/>
      <c r="B42" s="188"/>
      <c r="C42" s="188"/>
      <c r="D42" s="188"/>
      <c r="E42" s="188"/>
      <c r="F42" s="188"/>
      <c r="G42" s="188"/>
      <c r="H42" s="188"/>
      <c r="I42" s="188"/>
      <c r="J42" s="188"/>
      <c r="K42" s="188"/>
      <c r="M42" s="153"/>
    </row>
    <row r="43" spans="1:13" s="29" customFormat="1" ht="12.75" customHeight="1">
      <c r="A43" s="187" t="s">
        <v>118</v>
      </c>
      <c r="B43" s="187"/>
      <c r="C43" s="187"/>
      <c r="D43" s="187"/>
      <c r="E43" s="187"/>
      <c r="F43" s="187"/>
      <c r="G43" s="187"/>
      <c r="H43" s="187"/>
      <c r="I43" s="187"/>
      <c r="J43" s="187"/>
      <c r="K43" s="187"/>
      <c r="M43" s="144"/>
    </row>
    <row r="44" spans="1:13" s="29" customFormat="1" ht="51.95" customHeight="1">
      <c r="A44" s="175" t="s">
        <v>137</v>
      </c>
      <c r="B44" s="175"/>
      <c r="C44" s="175"/>
      <c r="D44" s="175"/>
      <c r="E44" s="175"/>
      <c r="F44" s="175"/>
      <c r="G44" s="175"/>
      <c r="H44" s="175"/>
      <c r="I44" s="175"/>
      <c r="J44" s="175"/>
      <c r="K44" s="175"/>
      <c r="M44" s="144"/>
    </row>
    <row r="45" spans="1:13" s="35" customFormat="1" ht="26.1" customHeight="1">
      <c r="A45" s="175" t="s">
        <v>122</v>
      </c>
      <c r="B45" s="175"/>
      <c r="C45" s="175"/>
      <c r="D45" s="175"/>
      <c r="E45" s="175"/>
      <c r="F45" s="175"/>
      <c r="G45" s="175"/>
      <c r="H45" s="175"/>
      <c r="I45" s="175"/>
      <c r="J45" s="175"/>
      <c r="K45" s="175"/>
      <c r="M45" s="144"/>
    </row>
    <row r="46" spans="1:13" s="12" customFormat="1" ht="5.0999999999999996" customHeight="1">
      <c r="A46" s="175"/>
      <c r="B46" s="175"/>
      <c r="C46" s="175"/>
      <c r="D46" s="175"/>
      <c r="E46" s="175"/>
      <c r="F46" s="175"/>
      <c r="G46" s="175"/>
      <c r="H46" s="175"/>
      <c r="I46" s="175"/>
      <c r="J46" s="175"/>
      <c r="K46" s="175"/>
      <c r="M46" s="153"/>
    </row>
    <row r="47" spans="1:13" s="12" customFormat="1" ht="12.75" customHeight="1">
      <c r="A47" s="175" t="s">
        <v>45</v>
      </c>
      <c r="B47" s="175"/>
      <c r="C47" s="175"/>
      <c r="D47" s="175"/>
      <c r="E47" s="175"/>
      <c r="F47" s="175"/>
      <c r="G47" s="175"/>
      <c r="H47" s="175"/>
      <c r="I47" s="175"/>
      <c r="J47" s="175"/>
      <c r="K47" s="175"/>
      <c r="M47" s="144"/>
    </row>
    <row r="48" spans="1:13" s="12" customFormat="1" ht="12.75" customHeight="1">
      <c r="A48" s="175" t="s">
        <v>152</v>
      </c>
      <c r="B48" s="175"/>
      <c r="C48" s="175"/>
      <c r="D48" s="175"/>
      <c r="E48" s="175"/>
      <c r="F48" s="175"/>
      <c r="G48" s="175"/>
      <c r="H48" s="175"/>
      <c r="I48" s="175"/>
      <c r="J48" s="175"/>
      <c r="K48" s="175"/>
      <c r="M48" s="144"/>
    </row>
    <row r="49" spans="1:13" s="12" customFormat="1" ht="5.0999999999999996" customHeight="1">
      <c r="A49" s="175"/>
      <c r="B49" s="175"/>
      <c r="C49" s="175"/>
      <c r="D49" s="175"/>
      <c r="E49" s="175"/>
      <c r="F49" s="175"/>
      <c r="G49" s="175"/>
      <c r="H49" s="175"/>
      <c r="I49" s="175"/>
      <c r="J49" s="175"/>
      <c r="K49" s="175"/>
      <c r="M49" s="153"/>
    </row>
    <row r="50" spans="1:13" s="12" customFormat="1" ht="12.75" customHeight="1">
      <c r="A50" s="175" t="s">
        <v>46</v>
      </c>
      <c r="B50" s="175"/>
      <c r="C50" s="175"/>
      <c r="D50" s="175"/>
      <c r="E50" s="175"/>
      <c r="F50" s="175"/>
      <c r="G50" s="175"/>
      <c r="H50" s="175"/>
      <c r="I50" s="175"/>
      <c r="J50" s="175"/>
      <c r="K50" s="175"/>
      <c r="M50" s="144"/>
    </row>
    <row r="51" spans="1:13" s="12" customFormat="1" ht="12.75" customHeight="1">
      <c r="A51" s="175" t="s">
        <v>115</v>
      </c>
      <c r="B51" s="175"/>
      <c r="C51" s="175"/>
      <c r="D51" s="175"/>
      <c r="E51" s="175"/>
      <c r="F51" s="175"/>
      <c r="G51" s="175"/>
      <c r="H51" s="175"/>
      <c r="I51" s="175"/>
      <c r="J51" s="175"/>
      <c r="K51" s="175"/>
      <c r="M51" s="144"/>
    </row>
    <row r="52" spans="1:13" s="12" customFormat="1" ht="5.0999999999999996" customHeight="1">
      <c r="A52" s="187"/>
      <c r="B52" s="187"/>
      <c r="C52" s="187"/>
      <c r="D52" s="187"/>
      <c r="E52" s="187"/>
      <c r="F52" s="187"/>
      <c r="G52" s="187"/>
      <c r="H52" s="187"/>
      <c r="I52" s="187"/>
      <c r="J52" s="187"/>
      <c r="K52" s="187"/>
      <c r="M52" s="153"/>
    </row>
    <row r="53" spans="1:13" s="12" customFormat="1" ht="12.75" customHeight="1">
      <c r="A53" s="187" t="s">
        <v>47</v>
      </c>
      <c r="B53" s="187"/>
      <c r="C53" s="187"/>
      <c r="D53" s="187"/>
      <c r="E53" s="187"/>
      <c r="F53" s="187"/>
      <c r="G53" s="187"/>
      <c r="H53" s="187"/>
      <c r="I53" s="187"/>
      <c r="J53" s="187"/>
      <c r="K53" s="187"/>
      <c r="M53" s="144"/>
    </row>
    <row r="54" spans="1:13" s="12" customFormat="1" ht="12.75" customHeight="1">
      <c r="A54" s="175" t="s">
        <v>116</v>
      </c>
      <c r="B54" s="175"/>
      <c r="C54" s="175"/>
      <c r="D54" s="175"/>
      <c r="E54" s="175"/>
      <c r="F54" s="175"/>
      <c r="G54" s="175"/>
      <c r="H54" s="175"/>
      <c r="I54" s="175"/>
      <c r="J54" s="175"/>
      <c r="K54" s="175"/>
      <c r="M54" s="144"/>
    </row>
    <row r="55" spans="1:13" s="12" customFormat="1" ht="5.0999999999999996" customHeight="1">
      <c r="A55" s="175"/>
      <c r="B55" s="175"/>
      <c r="C55" s="175"/>
      <c r="D55" s="175"/>
      <c r="E55" s="175"/>
      <c r="F55" s="175"/>
      <c r="G55" s="175"/>
      <c r="H55" s="175"/>
      <c r="I55" s="175"/>
      <c r="J55" s="175"/>
      <c r="K55" s="175"/>
      <c r="M55" s="153"/>
    </row>
    <row r="56" spans="1:13" s="12" customFormat="1" ht="12.75" customHeight="1">
      <c r="A56" s="175" t="s">
        <v>108</v>
      </c>
      <c r="B56" s="175"/>
      <c r="C56" s="175"/>
      <c r="D56" s="175"/>
      <c r="E56" s="175"/>
      <c r="F56" s="175"/>
      <c r="G56" s="175"/>
      <c r="H56" s="175"/>
      <c r="I56" s="175"/>
      <c r="J56" s="175"/>
      <c r="K56" s="175"/>
      <c r="M56" s="144"/>
    </row>
    <row r="57" spans="1:13" s="12" customFormat="1" ht="12.75" customHeight="1">
      <c r="A57" s="175" t="s">
        <v>153</v>
      </c>
      <c r="B57" s="175"/>
      <c r="C57" s="175"/>
      <c r="D57" s="175"/>
      <c r="E57" s="175"/>
      <c r="F57" s="175"/>
      <c r="G57" s="175"/>
      <c r="H57" s="175"/>
      <c r="I57" s="175"/>
      <c r="J57" s="175"/>
      <c r="K57" s="175"/>
      <c r="M57" s="144"/>
    </row>
    <row r="58" spans="1:13" s="12" customFormat="1" ht="5.0999999999999996" customHeight="1">
      <c r="A58" s="175"/>
      <c r="B58" s="175"/>
      <c r="C58" s="175"/>
      <c r="D58" s="175"/>
      <c r="E58" s="175"/>
      <c r="F58" s="175"/>
      <c r="G58" s="175"/>
      <c r="H58" s="175"/>
      <c r="I58" s="175"/>
      <c r="J58" s="175"/>
      <c r="K58" s="175"/>
      <c r="M58" s="153"/>
    </row>
    <row r="59" spans="1:13" s="12" customFormat="1" ht="12.75" customHeight="1">
      <c r="A59" s="175" t="s">
        <v>48</v>
      </c>
      <c r="B59" s="175"/>
      <c r="C59" s="175"/>
      <c r="D59" s="175"/>
      <c r="E59" s="175"/>
      <c r="F59" s="175"/>
      <c r="G59" s="175"/>
      <c r="H59" s="175"/>
      <c r="I59" s="175"/>
      <c r="J59" s="175"/>
      <c r="K59" s="175"/>
      <c r="M59" s="144"/>
    </row>
    <row r="60" spans="1:13" s="43" customFormat="1" ht="12.75" customHeight="1">
      <c r="A60" s="175" t="s">
        <v>117</v>
      </c>
      <c r="B60" s="175"/>
      <c r="C60" s="175"/>
      <c r="D60" s="175"/>
      <c r="E60" s="175"/>
      <c r="F60" s="175"/>
      <c r="G60" s="175"/>
      <c r="H60" s="175"/>
      <c r="I60" s="175"/>
      <c r="J60" s="175"/>
      <c r="K60" s="175"/>
      <c r="M60" s="144"/>
    </row>
    <row r="61" spans="1:13" s="12" customFormat="1" ht="5.0999999999999996" customHeight="1">
      <c r="A61" s="175"/>
      <c r="B61" s="175"/>
      <c r="C61" s="175"/>
      <c r="D61" s="175"/>
      <c r="E61" s="175"/>
      <c r="F61" s="175"/>
      <c r="G61" s="175"/>
      <c r="H61" s="175"/>
      <c r="I61" s="175"/>
      <c r="J61" s="175"/>
      <c r="K61" s="175"/>
      <c r="M61" s="153"/>
    </row>
    <row r="62" spans="1:13" s="12" customFormat="1" ht="12.75" customHeight="1">
      <c r="A62" s="175" t="s">
        <v>49</v>
      </c>
      <c r="B62" s="175"/>
      <c r="C62" s="175"/>
      <c r="D62" s="175"/>
      <c r="E62" s="175"/>
      <c r="F62" s="175"/>
      <c r="G62" s="175"/>
      <c r="H62" s="175"/>
      <c r="I62" s="175"/>
      <c r="J62" s="175"/>
      <c r="K62" s="175"/>
      <c r="M62" s="144"/>
    </row>
    <row r="63" spans="1:13" s="12" customFormat="1" ht="12.75" customHeight="1">
      <c r="A63" s="175" t="s">
        <v>50</v>
      </c>
      <c r="B63" s="175"/>
      <c r="C63" s="175"/>
      <c r="D63" s="175"/>
      <c r="E63" s="175"/>
      <c r="F63" s="175"/>
      <c r="G63" s="175"/>
      <c r="H63" s="175"/>
      <c r="I63" s="175"/>
      <c r="J63" s="175"/>
      <c r="K63" s="175"/>
      <c r="M63" s="144"/>
    </row>
    <row r="64" spans="1:13" s="12" customFormat="1" ht="5.0999999999999996" customHeight="1">
      <c r="A64" s="175"/>
      <c r="B64" s="175"/>
      <c r="C64" s="175"/>
      <c r="D64" s="175"/>
      <c r="E64" s="175"/>
      <c r="F64" s="175"/>
      <c r="G64" s="175"/>
      <c r="H64" s="175"/>
      <c r="I64" s="175"/>
      <c r="J64" s="175"/>
      <c r="K64" s="175"/>
      <c r="M64" s="153"/>
    </row>
    <row r="65" spans="1:13" s="12" customFormat="1" ht="12.75" customHeight="1">
      <c r="A65" s="175" t="s">
        <v>51</v>
      </c>
      <c r="B65" s="175"/>
      <c r="C65" s="175"/>
      <c r="D65" s="175"/>
      <c r="E65" s="175"/>
      <c r="F65" s="175"/>
      <c r="G65" s="175"/>
      <c r="H65" s="175"/>
      <c r="I65" s="175"/>
      <c r="J65" s="175"/>
      <c r="K65" s="175"/>
      <c r="M65" s="144"/>
    </row>
    <row r="66" spans="1:13" s="137" customFormat="1" ht="26.1" customHeight="1">
      <c r="A66" s="175" t="s">
        <v>295</v>
      </c>
      <c r="B66" s="175"/>
      <c r="C66" s="175"/>
      <c r="D66" s="175"/>
      <c r="E66" s="175"/>
      <c r="F66" s="175"/>
      <c r="G66" s="175"/>
      <c r="H66" s="175"/>
      <c r="I66" s="175"/>
      <c r="J66" s="175"/>
      <c r="K66" s="175"/>
      <c r="M66" s="144"/>
    </row>
    <row r="67" spans="1:13" s="12" customFormat="1" ht="5.0999999999999996" customHeight="1">
      <c r="A67" s="175"/>
      <c r="B67" s="175"/>
      <c r="C67" s="175"/>
      <c r="D67" s="175"/>
      <c r="E67" s="175"/>
      <c r="F67" s="175"/>
      <c r="G67" s="175"/>
      <c r="H67" s="175"/>
      <c r="I67" s="175"/>
      <c r="J67" s="175"/>
      <c r="K67" s="175"/>
      <c r="M67" s="153"/>
    </row>
    <row r="68" spans="1:13" s="12" customFormat="1" ht="12.75" customHeight="1">
      <c r="A68" s="175" t="s">
        <v>52</v>
      </c>
      <c r="B68" s="175"/>
      <c r="C68" s="175"/>
      <c r="D68" s="175"/>
      <c r="E68" s="175"/>
      <c r="F68" s="175"/>
      <c r="G68" s="175"/>
      <c r="H68" s="175"/>
      <c r="I68" s="175"/>
      <c r="J68" s="175"/>
      <c r="K68" s="175"/>
      <c r="M68" s="144"/>
    </row>
    <row r="69" spans="1:13" s="12" customFormat="1" ht="12.75" customHeight="1">
      <c r="A69" s="175" t="s">
        <v>131</v>
      </c>
      <c r="B69" s="175"/>
      <c r="C69" s="175"/>
      <c r="D69" s="175"/>
      <c r="E69" s="175"/>
      <c r="F69" s="175"/>
      <c r="G69" s="175"/>
      <c r="H69" s="175"/>
      <c r="I69" s="175"/>
      <c r="J69" s="175"/>
      <c r="K69" s="175"/>
      <c r="M69" s="144"/>
    </row>
    <row r="70" spans="1:13" s="12" customFormat="1" ht="12.75" customHeight="1">
      <c r="A70" s="192" t="str">
        <f>M21</f>
        <v>Godišnja nabava električne energije (opskrba), za IVKOM–VODE d.o.o., Ivanec,</v>
      </c>
      <c r="B70" s="192"/>
      <c r="C70" s="192"/>
      <c r="D70" s="192"/>
      <c r="E70" s="192"/>
      <c r="F70" s="192"/>
      <c r="G70" s="192"/>
      <c r="H70" s="192"/>
      <c r="I70" s="192"/>
      <c r="J70" s="192"/>
      <c r="K70" s="192"/>
      <c r="M70" s="144"/>
    </row>
    <row r="71" spans="1:13" s="12" customFormat="1" ht="12.75" customHeight="1">
      <c r="A71" s="128" t="s">
        <v>53</v>
      </c>
      <c r="B71" s="140"/>
      <c r="C71" s="192" t="str">
        <f>M14</f>
        <v>JN–07–22.</v>
      </c>
      <c r="D71" s="192"/>
      <c r="E71" s="140"/>
      <c r="F71" s="140"/>
      <c r="G71" s="140"/>
      <c r="H71" s="140"/>
      <c r="I71" s="140"/>
      <c r="J71" s="140"/>
      <c r="K71" s="140"/>
      <c r="M71" s="144"/>
    </row>
    <row r="72" spans="1:13" s="12" customFormat="1" ht="5.0999999999999996" customHeight="1">
      <c r="A72" s="175"/>
      <c r="B72" s="175"/>
      <c r="C72" s="175"/>
      <c r="D72" s="175"/>
      <c r="E72" s="175"/>
      <c r="F72" s="175"/>
      <c r="G72" s="175"/>
      <c r="H72" s="175"/>
      <c r="I72" s="175"/>
      <c r="J72" s="175"/>
      <c r="K72" s="175"/>
      <c r="M72" s="153"/>
    </row>
    <row r="73" spans="1:13" s="12" customFormat="1" ht="12.75" customHeight="1">
      <c r="A73" s="175" t="s">
        <v>54</v>
      </c>
      <c r="B73" s="175"/>
      <c r="C73" s="175"/>
      <c r="D73" s="175"/>
      <c r="E73" s="175"/>
      <c r="F73" s="175"/>
      <c r="G73" s="175"/>
      <c r="H73" s="175"/>
      <c r="I73" s="175"/>
      <c r="J73" s="175"/>
      <c r="K73" s="175"/>
      <c r="M73" s="144"/>
    </row>
    <row r="74" spans="1:13" s="12" customFormat="1" ht="12.75" customHeight="1">
      <c r="A74" s="175" t="s">
        <v>55</v>
      </c>
      <c r="B74" s="175"/>
      <c r="C74" s="175"/>
      <c r="D74" s="175"/>
      <c r="E74" s="175"/>
      <c r="F74" s="175"/>
      <c r="G74" s="175"/>
      <c r="H74" s="175"/>
      <c r="I74" s="175"/>
      <c r="J74" s="175"/>
      <c r="K74" s="175"/>
      <c r="M74" s="144"/>
    </row>
    <row r="75" spans="1:13" s="12" customFormat="1" ht="27" customHeight="1">
      <c r="A75" s="175" t="s">
        <v>56</v>
      </c>
      <c r="B75" s="175"/>
      <c r="C75" s="175"/>
      <c r="D75" s="175"/>
      <c r="E75" s="175"/>
      <c r="F75" s="175"/>
      <c r="G75" s="175"/>
      <c r="H75" s="175"/>
      <c r="I75" s="175"/>
      <c r="J75" s="175"/>
      <c r="K75" s="175"/>
      <c r="M75" s="144"/>
    </row>
    <row r="76" spans="1:13" s="12" customFormat="1" ht="5.0999999999999996" customHeight="1">
      <c r="A76" s="175"/>
      <c r="B76" s="175"/>
      <c r="C76" s="175"/>
      <c r="D76" s="175"/>
      <c r="E76" s="175"/>
      <c r="F76" s="175"/>
      <c r="G76" s="175"/>
      <c r="H76" s="175"/>
      <c r="I76" s="175"/>
      <c r="J76" s="175"/>
      <c r="K76" s="175"/>
      <c r="M76" s="153"/>
    </row>
    <row r="77" spans="1:13" s="12" customFormat="1" ht="12.75" customHeight="1">
      <c r="A77" s="175" t="s">
        <v>57</v>
      </c>
      <c r="B77" s="175"/>
      <c r="C77" s="175"/>
      <c r="D77" s="175"/>
      <c r="E77" s="175"/>
      <c r="F77" s="175"/>
      <c r="G77" s="175"/>
      <c r="H77" s="175"/>
      <c r="I77" s="175"/>
      <c r="J77" s="175"/>
      <c r="K77" s="175"/>
      <c r="M77" s="144"/>
    </row>
    <row r="78" spans="1:13" s="12" customFormat="1" ht="12.75" customHeight="1">
      <c r="A78" s="175" t="s">
        <v>280</v>
      </c>
      <c r="B78" s="175"/>
      <c r="C78" s="175"/>
      <c r="D78" s="175"/>
      <c r="E78" s="175"/>
      <c r="F78" s="175"/>
      <c r="G78" s="175"/>
      <c r="H78" s="175"/>
      <c r="I78" s="175"/>
      <c r="J78" s="175"/>
      <c r="K78" s="175"/>
      <c r="M78" s="144"/>
    </row>
    <row r="79" spans="1:13" s="63" customFormat="1" ht="12.75" customHeight="1">
      <c r="A79" s="201"/>
      <c r="B79" s="201"/>
      <c r="C79" s="201"/>
      <c r="D79" s="201"/>
      <c r="E79" s="201"/>
      <c r="F79" s="201"/>
      <c r="G79" s="201"/>
      <c r="H79" s="201"/>
      <c r="I79" s="201"/>
      <c r="J79" s="201"/>
      <c r="K79" s="201"/>
      <c r="M79" s="150"/>
    </row>
    <row r="80" spans="1:13" s="64" customFormat="1" ht="12.75" customHeight="1">
      <c r="A80" s="62" t="s">
        <v>2</v>
      </c>
      <c r="B80" s="202" t="s">
        <v>154</v>
      </c>
      <c r="C80" s="202"/>
      <c r="D80" s="202"/>
      <c r="E80" s="202"/>
      <c r="F80" s="202"/>
      <c r="G80" s="202"/>
      <c r="H80" s="202"/>
      <c r="I80" s="202"/>
      <c r="J80" s="202"/>
      <c r="K80" s="202"/>
      <c r="M80" s="152"/>
    </row>
    <row r="81" spans="1:13" s="61" customFormat="1" ht="5.0999999999999996" customHeight="1">
      <c r="A81" s="175"/>
      <c r="B81" s="175"/>
      <c r="C81" s="175"/>
      <c r="D81" s="175"/>
      <c r="E81" s="175"/>
      <c r="F81" s="175"/>
      <c r="G81" s="175"/>
      <c r="H81" s="175"/>
      <c r="I81" s="175"/>
      <c r="J81" s="175"/>
      <c r="K81" s="175"/>
      <c r="M81" s="151"/>
    </row>
    <row r="82" spans="1:13" s="61" customFormat="1" ht="39.75" customHeight="1">
      <c r="A82" s="175" t="s">
        <v>155</v>
      </c>
      <c r="B82" s="175"/>
      <c r="C82" s="175"/>
      <c r="D82" s="175"/>
      <c r="E82" s="175"/>
      <c r="F82" s="175"/>
      <c r="G82" s="175"/>
      <c r="H82" s="175"/>
      <c r="I82" s="175"/>
      <c r="J82" s="175"/>
      <c r="K82" s="175"/>
      <c r="M82" s="149"/>
    </row>
    <row r="83" spans="1:13" s="61" customFormat="1" ht="5.0999999999999996" customHeight="1">
      <c r="A83" s="175"/>
      <c r="B83" s="175"/>
      <c r="C83" s="175"/>
      <c r="D83" s="175"/>
      <c r="E83" s="175"/>
      <c r="F83" s="175"/>
      <c r="G83" s="175"/>
      <c r="H83" s="175"/>
      <c r="I83" s="175"/>
      <c r="J83" s="175"/>
      <c r="K83" s="175"/>
      <c r="M83" s="151"/>
    </row>
    <row r="84" spans="1:13" s="55" customFormat="1" ht="12.75" customHeight="1">
      <c r="A84" s="176" t="s">
        <v>304</v>
      </c>
      <c r="B84" s="176"/>
      <c r="C84" s="176"/>
      <c r="D84" s="176"/>
      <c r="E84" s="176"/>
      <c r="F84" s="176"/>
      <c r="G84" s="176"/>
      <c r="H84" s="176"/>
      <c r="I84" s="176"/>
      <c r="J84" s="176"/>
      <c r="K84" s="176"/>
      <c r="M84" s="146"/>
    </row>
    <row r="85" spans="1:13" s="61" customFormat="1" ht="5.0999999999999996" customHeight="1">
      <c r="A85" s="175"/>
      <c r="B85" s="175"/>
      <c r="C85" s="175"/>
      <c r="D85" s="175"/>
      <c r="E85" s="175"/>
      <c r="F85" s="175"/>
      <c r="G85" s="175"/>
      <c r="H85" s="175"/>
      <c r="I85" s="175"/>
      <c r="J85" s="175"/>
      <c r="K85" s="175"/>
      <c r="M85" s="151"/>
    </row>
    <row r="86" spans="1:13" s="61" customFormat="1" ht="39" customHeight="1">
      <c r="A86" s="175" t="s">
        <v>156</v>
      </c>
      <c r="B86" s="175"/>
      <c r="C86" s="175"/>
      <c r="D86" s="175"/>
      <c r="E86" s="175"/>
      <c r="F86" s="175"/>
      <c r="G86" s="175"/>
      <c r="H86" s="175"/>
      <c r="I86" s="175"/>
      <c r="J86" s="175"/>
      <c r="K86" s="175"/>
      <c r="M86" s="149"/>
    </row>
    <row r="87" spans="1:13" s="61" customFormat="1" ht="5.0999999999999996" customHeight="1">
      <c r="A87" s="175"/>
      <c r="B87" s="175"/>
      <c r="C87" s="175"/>
      <c r="D87" s="175"/>
      <c r="E87" s="175"/>
      <c r="F87" s="175"/>
      <c r="G87" s="175"/>
      <c r="H87" s="175"/>
      <c r="I87" s="175"/>
      <c r="J87" s="175"/>
      <c r="K87" s="175"/>
      <c r="M87" s="151"/>
    </row>
    <row r="88" spans="1:13" s="61" customFormat="1" ht="26.1" customHeight="1">
      <c r="A88" s="140" t="s">
        <v>157</v>
      </c>
      <c r="B88" s="193" t="s">
        <v>158</v>
      </c>
      <c r="C88" s="175"/>
      <c r="D88" s="175"/>
      <c r="E88" s="175"/>
      <c r="F88" s="175"/>
      <c r="G88" s="175"/>
      <c r="H88" s="175"/>
      <c r="I88" s="175"/>
      <c r="J88" s="175"/>
      <c r="K88" s="175"/>
      <c r="M88" s="149"/>
    </row>
    <row r="89" spans="1:13" s="55" customFormat="1" ht="12.75" customHeight="1">
      <c r="A89" s="141"/>
      <c r="B89" s="126" t="s">
        <v>132</v>
      </c>
      <c r="C89" s="176" t="s">
        <v>159</v>
      </c>
      <c r="D89" s="176"/>
      <c r="E89" s="176"/>
      <c r="F89" s="176"/>
      <c r="G89" s="176"/>
      <c r="H89" s="176"/>
      <c r="I89" s="176"/>
      <c r="J89" s="176"/>
      <c r="K89" s="176"/>
      <c r="M89" s="146"/>
    </row>
    <row r="90" spans="1:13" s="55" customFormat="1" ht="12.75" customHeight="1">
      <c r="A90" s="141"/>
      <c r="B90" s="126" t="s">
        <v>132</v>
      </c>
      <c r="C90" s="176" t="s">
        <v>160</v>
      </c>
      <c r="D90" s="176"/>
      <c r="E90" s="176"/>
      <c r="F90" s="176"/>
      <c r="G90" s="176"/>
      <c r="H90" s="176"/>
      <c r="I90" s="176"/>
      <c r="J90" s="176"/>
      <c r="K90" s="176"/>
      <c r="M90" s="146"/>
    </row>
    <row r="91" spans="1:13" s="61" customFormat="1" ht="51.75" customHeight="1">
      <c r="A91" s="140"/>
      <c r="B91" s="193" t="s">
        <v>161</v>
      </c>
      <c r="C91" s="175"/>
      <c r="D91" s="175"/>
      <c r="E91" s="175"/>
      <c r="F91" s="175"/>
      <c r="G91" s="175"/>
      <c r="H91" s="175"/>
      <c r="I91" s="175"/>
      <c r="J91" s="175"/>
      <c r="K91" s="175"/>
      <c r="M91" s="149"/>
    </row>
    <row r="92" spans="1:13" s="61" customFormat="1" ht="26.1" customHeight="1">
      <c r="A92" s="140" t="s">
        <v>162</v>
      </c>
      <c r="B92" s="193" t="s">
        <v>163</v>
      </c>
      <c r="C92" s="175"/>
      <c r="D92" s="175"/>
      <c r="E92" s="175"/>
      <c r="F92" s="175"/>
      <c r="G92" s="175"/>
      <c r="H92" s="175"/>
      <c r="I92" s="175"/>
      <c r="J92" s="175"/>
      <c r="K92" s="175"/>
      <c r="M92" s="149"/>
    </row>
    <row r="93" spans="1:13" s="55" customFormat="1" ht="12.75" customHeight="1">
      <c r="A93" s="141" t="s">
        <v>164</v>
      </c>
      <c r="B93" s="203" t="s">
        <v>165</v>
      </c>
      <c r="C93" s="176"/>
      <c r="D93" s="176"/>
      <c r="E93" s="176"/>
      <c r="F93" s="176"/>
      <c r="G93" s="176"/>
      <c r="H93" s="176"/>
      <c r="I93" s="176"/>
      <c r="J93" s="176"/>
      <c r="K93" s="176"/>
      <c r="M93" s="146"/>
    </row>
    <row r="94" spans="1:13" s="139" customFormat="1" ht="38.1" customHeight="1">
      <c r="A94" s="142" t="s">
        <v>301</v>
      </c>
      <c r="B94" s="204" t="s">
        <v>302</v>
      </c>
      <c r="C94" s="187"/>
      <c r="D94" s="187"/>
      <c r="E94" s="187"/>
      <c r="F94" s="187"/>
      <c r="G94" s="187"/>
      <c r="H94" s="187"/>
      <c r="I94" s="187"/>
      <c r="J94" s="187"/>
      <c r="K94" s="187"/>
      <c r="M94" s="144"/>
    </row>
    <row r="95" spans="1:13" s="63" customFormat="1" ht="12.75" customHeight="1">
      <c r="A95" s="179"/>
      <c r="B95" s="179"/>
      <c r="C95" s="179"/>
      <c r="D95" s="179"/>
      <c r="E95" s="179"/>
      <c r="F95" s="179"/>
      <c r="G95" s="179"/>
      <c r="H95" s="179"/>
      <c r="I95" s="179"/>
      <c r="J95" s="179"/>
      <c r="K95" s="179"/>
      <c r="M95" s="155"/>
    </row>
    <row r="96" spans="1:13" s="64" customFormat="1" ht="26.1" customHeight="1">
      <c r="A96" s="62" t="s">
        <v>3</v>
      </c>
      <c r="B96" s="202" t="s">
        <v>134</v>
      </c>
      <c r="C96" s="202"/>
      <c r="D96" s="202"/>
      <c r="E96" s="202"/>
      <c r="F96" s="202"/>
      <c r="G96" s="202"/>
      <c r="H96" s="202"/>
      <c r="I96" s="202"/>
      <c r="J96" s="202"/>
      <c r="K96" s="202"/>
      <c r="M96" s="157"/>
    </row>
    <row r="97" spans="1:15" s="61" customFormat="1" ht="5.0999999999999996" customHeight="1">
      <c r="A97" s="174"/>
      <c r="B97" s="174"/>
      <c r="C97" s="174"/>
      <c r="D97" s="174"/>
      <c r="E97" s="174"/>
      <c r="F97" s="174"/>
      <c r="G97" s="174"/>
      <c r="H97" s="174"/>
      <c r="I97" s="174"/>
      <c r="J97" s="174"/>
      <c r="K97" s="174"/>
      <c r="M97" s="151"/>
    </row>
    <row r="98" spans="1:15" s="61" customFormat="1" ht="12.75" customHeight="1">
      <c r="A98" s="175" t="s">
        <v>305</v>
      </c>
      <c r="B98" s="175"/>
      <c r="C98" s="175"/>
      <c r="D98" s="175"/>
      <c r="E98" s="175"/>
      <c r="F98" s="175"/>
      <c r="G98" s="175"/>
      <c r="H98" s="175"/>
      <c r="I98" s="175"/>
      <c r="J98" s="175"/>
      <c r="K98" s="175"/>
      <c r="M98" s="144"/>
    </row>
    <row r="99" spans="1:15" s="61" customFormat="1" ht="27" customHeight="1">
      <c r="A99" s="175" t="s">
        <v>306</v>
      </c>
      <c r="B99" s="175"/>
      <c r="C99" s="175"/>
      <c r="D99" s="175"/>
      <c r="E99" s="175"/>
      <c r="F99" s="175"/>
      <c r="G99" s="175"/>
      <c r="H99" s="175"/>
      <c r="I99" s="175"/>
      <c r="J99" s="175"/>
      <c r="K99" s="175"/>
      <c r="M99" s="144"/>
    </row>
    <row r="100" spans="1:15" s="65" customFormat="1" ht="12.75" customHeight="1">
      <c r="A100" s="162"/>
      <c r="B100" s="127" t="s">
        <v>0</v>
      </c>
      <c r="C100" s="175" t="s">
        <v>133</v>
      </c>
      <c r="D100" s="175"/>
      <c r="E100" s="175"/>
      <c r="F100" s="175"/>
      <c r="G100" s="175"/>
      <c r="H100" s="175"/>
      <c r="I100" s="175"/>
      <c r="J100" s="175"/>
      <c r="K100" s="175"/>
      <c r="M100" s="158"/>
    </row>
    <row r="101" spans="1:15" s="65" customFormat="1" ht="63.75" customHeight="1">
      <c r="A101" s="162"/>
      <c r="B101" s="163"/>
      <c r="C101" s="127" t="s">
        <v>10</v>
      </c>
      <c r="D101" s="193" t="s">
        <v>307</v>
      </c>
      <c r="E101" s="175"/>
      <c r="F101" s="175"/>
      <c r="G101" s="175"/>
      <c r="H101" s="175"/>
      <c r="I101" s="175"/>
      <c r="J101" s="175"/>
      <c r="K101" s="175"/>
      <c r="M101" s="159"/>
    </row>
    <row r="102" spans="1:15" s="65" customFormat="1" ht="38.1" customHeight="1">
      <c r="A102" s="162"/>
      <c r="B102" s="164"/>
      <c r="C102" s="127" t="s">
        <v>11</v>
      </c>
      <c r="D102" s="187" t="s">
        <v>303</v>
      </c>
      <c r="E102" s="187"/>
      <c r="F102" s="187"/>
      <c r="G102" s="187"/>
      <c r="H102" s="187"/>
      <c r="I102" s="187"/>
      <c r="J102" s="187"/>
      <c r="K102" s="187"/>
      <c r="M102" s="160"/>
    </row>
    <row r="103" spans="1:15" s="61" customFormat="1" ht="5.0999999999999996" customHeight="1">
      <c r="A103" s="175"/>
      <c r="B103" s="175"/>
      <c r="C103" s="175"/>
      <c r="D103" s="175"/>
      <c r="E103" s="175"/>
      <c r="F103" s="175"/>
      <c r="G103" s="175"/>
      <c r="H103" s="175"/>
      <c r="I103" s="175"/>
      <c r="J103" s="175"/>
      <c r="K103" s="175"/>
      <c r="M103" s="151"/>
    </row>
    <row r="104" spans="1:15" s="61" customFormat="1" ht="26.1" customHeight="1">
      <c r="A104" s="175" t="s">
        <v>138</v>
      </c>
      <c r="B104" s="175"/>
      <c r="C104" s="175"/>
      <c r="D104" s="175"/>
      <c r="E104" s="175"/>
      <c r="F104" s="175"/>
      <c r="G104" s="175"/>
      <c r="H104" s="175"/>
      <c r="I104" s="175"/>
      <c r="J104" s="175"/>
      <c r="K104" s="175"/>
      <c r="M104" s="144"/>
      <c r="O104" s="66"/>
    </row>
    <row r="105" spans="1:15" s="61" customFormat="1" ht="26.1" customHeight="1">
      <c r="A105" s="127" t="s">
        <v>132</v>
      </c>
      <c r="B105" s="175" t="s">
        <v>308</v>
      </c>
      <c r="C105" s="175"/>
      <c r="D105" s="175"/>
      <c r="E105" s="175"/>
      <c r="F105" s="175"/>
      <c r="G105" s="175"/>
      <c r="H105" s="175"/>
      <c r="I105" s="175"/>
      <c r="J105" s="175"/>
      <c r="K105" s="175"/>
      <c r="M105" s="144"/>
    </row>
    <row r="106" spans="1:15" s="63" customFormat="1" ht="12.75" customHeight="1">
      <c r="A106" s="127" t="s">
        <v>132</v>
      </c>
      <c r="B106" s="193" t="s">
        <v>139</v>
      </c>
      <c r="C106" s="193"/>
      <c r="D106" s="193"/>
      <c r="E106" s="193"/>
      <c r="F106" s="193"/>
      <c r="G106" s="193"/>
      <c r="H106" s="193"/>
      <c r="I106" s="193"/>
      <c r="J106" s="193"/>
      <c r="K106" s="193"/>
      <c r="M106" s="155"/>
    </row>
    <row r="107" spans="1:15" s="63" customFormat="1" ht="12.75" customHeight="1">
      <c r="A107" s="201"/>
      <c r="B107" s="201"/>
      <c r="C107" s="201"/>
      <c r="D107" s="201"/>
      <c r="E107" s="201"/>
      <c r="F107" s="201"/>
      <c r="G107" s="201"/>
      <c r="H107" s="201"/>
      <c r="I107" s="201"/>
      <c r="J107" s="201"/>
      <c r="K107" s="201"/>
      <c r="M107" s="155"/>
    </row>
    <row r="108" spans="1:15" s="64" customFormat="1" ht="12.75" customHeight="1">
      <c r="A108" s="143" t="s">
        <v>4</v>
      </c>
      <c r="B108" s="202" t="s">
        <v>58</v>
      </c>
      <c r="C108" s="202"/>
      <c r="D108" s="202"/>
      <c r="E108" s="202"/>
      <c r="F108" s="202"/>
      <c r="G108" s="202"/>
      <c r="H108" s="202"/>
      <c r="I108" s="202"/>
      <c r="J108" s="202"/>
      <c r="K108" s="202"/>
      <c r="M108" s="157"/>
    </row>
    <row r="109" spans="1:15" s="61" customFormat="1" ht="5.0999999999999996" customHeight="1">
      <c r="A109" s="187"/>
      <c r="B109" s="187"/>
      <c r="C109" s="187"/>
      <c r="D109" s="187"/>
      <c r="E109" s="187"/>
      <c r="F109" s="187"/>
      <c r="G109" s="187"/>
      <c r="H109" s="187"/>
      <c r="I109" s="187"/>
      <c r="J109" s="187"/>
      <c r="K109" s="187"/>
      <c r="M109" s="153"/>
    </row>
    <row r="110" spans="1:15" s="61" customFormat="1" ht="12.75" customHeight="1">
      <c r="A110" s="187" t="s">
        <v>59</v>
      </c>
      <c r="B110" s="187"/>
      <c r="C110" s="187"/>
      <c r="D110" s="187"/>
      <c r="E110" s="187"/>
      <c r="F110" s="187"/>
      <c r="G110" s="187"/>
      <c r="H110" s="187"/>
      <c r="I110" s="187"/>
      <c r="J110" s="187"/>
      <c r="K110" s="187"/>
      <c r="M110" s="144"/>
    </row>
    <row r="111" spans="1:15" s="65" customFormat="1">
      <c r="A111" s="163" t="s">
        <v>0</v>
      </c>
      <c r="B111" s="192" t="s">
        <v>119</v>
      </c>
      <c r="C111" s="192"/>
      <c r="D111" s="192"/>
      <c r="E111" s="192"/>
      <c r="F111" s="192"/>
      <c r="G111" s="192"/>
      <c r="H111" s="192"/>
      <c r="I111" s="192"/>
      <c r="J111" s="192"/>
      <c r="K111" s="192"/>
      <c r="M111" s="158"/>
    </row>
    <row r="112" spans="1:15" s="65" customFormat="1" ht="12.75" customHeight="1">
      <c r="A112" s="163" t="s">
        <v>1</v>
      </c>
      <c r="B112" s="192" t="s">
        <v>166</v>
      </c>
      <c r="C112" s="192"/>
      <c r="D112" s="192"/>
      <c r="E112" s="192"/>
      <c r="F112" s="192"/>
      <c r="G112" s="192"/>
      <c r="H112" s="192"/>
      <c r="I112" s="192"/>
      <c r="J112" s="192"/>
      <c r="K112" s="192"/>
      <c r="M112" s="158"/>
    </row>
    <row r="113" spans="1:23" s="65" customFormat="1">
      <c r="A113" s="163" t="s">
        <v>2</v>
      </c>
      <c r="B113" s="192" t="s">
        <v>167</v>
      </c>
      <c r="C113" s="192"/>
      <c r="D113" s="192"/>
      <c r="E113" s="192"/>
      <c r="F113" s="192"/>
      <c r="G113" s="192"/>
      <c r="H113" s="192"/>
      <c r="I113" s="192"/>
      <c r="J113" s="192"/>
      <c r="K113" s="192"/>
      <c r="M113" s="158"/>
    </row>
    <row r="114" spans="1:23" s="13" customFormat="1" ht="12.75" customHeight="1">
      <c r="A114" s="179"/>
      <c r="B114" s="179"/>
      <c r="C114" s="179"/>
      <c r="D114" s="179"/>
      <c r="E114" s="179"/>
      <c r="F114" s="179"/>
      <c r="G114" s="179"/>
      <c r="H114" s="179"/>
      <c r="I114" s="179"/>
      <c r="J114" s="179"/>
      <c r="K114" s="179"/>
      <c r="M114" s="155"/>
    </row>
    <row r="115" spans="1:23" s="14" customFormat="1" ht="12.75" customHeight="1">
      <c r="A115" s="62" t="s">
        <v>126</v>
      </c>
      <c r="B115" s="200" t="s">
        <v>60</v>
      </c>
      <c r="C115" s="200"/>
      <c r="D115" s="200"/>
      <c r="E115" s="200"/>
      <c r="F115" s="200"/>
      <c r="G115" s="200"/>
      <c r="H115" s="200"/>
      <c r="I115" s="200"/>
      <c r="J115" s="200"/>
      <c r="K115" s="200"/>
      <c r="M115" s="157"/>
    </row>
    <row r="116" spans="1:23" s="12" customFormat="1" ht="5.0999999999999996" customHeight="1">
      <c r="A116" s="174"/>
      <c r="B116" s="174"/>
      <c r="C116" s="174"/>
      <c r="D116" s="174"/>
      <c r="E116" s="174"/>
      <c r="F116" s="174"/>
      <c r="G116" s="174"/>
      <c r="H116" s="174"/>
      <c r="I116" s="174"/>
      <c r="J116" s="174"/>
      <c r="K116" s="174"/>
      <c r="M116" s="153"/>
    </row>
    <row r="117" spans="1:23" s="12" customFormat="1" ht="24.75" customHeight="1">
      <c r="A117" s="174" t="s">
        <v>168</v>
      </c>
      <c r="B117" s="174"/>
      <c r="C117" s="174"/>
      <c r="D117" s="174"/>
      <c r="E117" s="174"/>
      <c r="F117" s="174"/>
      <c r="G117" s="174"/>
      <c r="H117" s="174"/>
      <c r="I117" s="174"/>
      <c r="J117" s="174"/>
      <c r="K117" s="174"/>
      <c r="M117" s="144"/>
    </row>
    <row r="118" spans="1:23" s="12" customFormat="1" ht="5.0999999999999996" customHeight="1">
      <c r="A118" s="174"/>
      <c r="B118" s="174"/>
      <c r="C118" s="174"/>
      <c r="D118" s="174"/>
      <c r="E118" s="174"/>
      <c r="F118" s="174"/>
      <c r="G118" s="174"/>
      <c r="H118" s="174"/>
      <c r="I118" s="174"/>
      <c r="J118" s="174"/>
      <c r="K118" s="174"/>
      <c r="M118" s="153"/>
    </row>
    <row r="119" spans="1:23" s="12" customFormat="1" ht="12.75" customHeight="1">
      <c r="A119" s="174" t="s">
        <v>61</v>
      </c>
      <c r="B119" s="174"/>
      <c r="C119" s="174"/>
      <c r="D119" s="174"/>
      <c r="E119" s="174"/>
      <c r="F119" s="174"/>
      <c r="G119" s="174"/>
      <c r="H119" s="174"/>
      <c r="I119" s="174"/>
      <c r="J119" s="174"/>
      <c r="K119" s="174"/>
      <c r="M119" s="144"/>
    </row>
    <row r="120" spans="1:23" s="12" customFormat="1" ht="5.0999999999999996" customHeight="1">
      <c r="A120" s="174"/>
      <c r="B120" s="174"/>
      <c r="C120" s="174"/>
      <c r="D120" s="174"/>
      <c r="E120" s="174"/>
      <c r="F120" s="174"/>
      <c r="G120" s="174"/>
      <c r="H120" s="174"/>
      <c r="I120" s="174"/>
      <c r="J120" s="174"/>
      <c r="K120" s="174"/>
      <c r="M120" s="153"/>
    </row>
    <row r="121" spans="1:23" s="12" customFormat="1" ht="13.5" customHeight="1">
      <c r="A121" s="187" t="s">
        <v>24</v>
      </c>
      <c r="B121" s="187"/>
      <c r="C121" s="187"/>
      <c r="D121" s="187"/>
      <c r="E121" s="187"/>
      <c r="F121" s="187"/>
      <c r="G121" s="187"/>
      <c r="H121" s="187"/>
      <c r="I121" s="187"/>
      <c r="J121" s="187"/>
      <c r="K121" s="187"/>
      <c r="M121" s="190"/>
      <c r="N121" s="190"/>
      <c r="O121" s="190"/>
      <c r="P121" s="190"/>
      <c r="Q121" s="190"/>
      <c r="R121" s="190"/>
      <c r="S121" s="190"/>
      <c r="T121" s="190"/>
      <c r="U121" s="190"/>
      <c r="V121" s="190"/>
      <c r="W121" s="190"/>
    </row>
    <row r="122" spans="1:23" s="12" customFormat="1" ht="12.75" customHeight="1">
      <c r="A122" s="191" t="s">
        <v>296</v>
      </c>
      <c r="B122" s="191"/>
      <c r="C122" s="191"/>
      <c r="D122" s="191"/>
      <c r="E122" s="191"/>
      <c r="F122" s="191"/>
      <c r="G122" s="191"/>
      <c r="H122" s="191"/>
      <c r="I122" s="191"/>
      <c r="J122" s="191"/>
      <c r="K122" s="191"/>
      <c r="M122" s="189"/>
      <c r="N122" s="189"/>
      <c r="O122" s="189"/>
      <c r="P122" s="189"/>
      <c r="Q122" s="189"/>
      <c r="R122" s="189"/>
      <c r="S122" s="189"/>
      <c r="T122" s="189"/>
      <c r="U122" s="189"/>
      <c r="V122" s="189"/>
      <c r="W122" s="189"/>
    </row>
    <row r="123" spans="1:23" s="12" customFormat="1" ht="5.0999999999999996" customHeight="1">
      <c r="A123" s="174"/>
      <c r="B123" s="174"/>
      <c r="C123" s="174"/>
      <c r="D123" s="174"/>
      <c r="E123" s="174"/>
      <c r="F123" s="174"/>
      <c r="G123" s="174"/>
      <c r="H123" s="174"/>
      <c r="I123" s="174"/>
      <c r="J123" s="174"/>
      <c r="K123" s="174"/>
      <c r="M123" s="153"/>
    </row>
    <row r="124" spans="1:23" s="12" customFormat="1" ht="13.5" customHeight="1">
      <c r="A124" s="187" t="s">
        <v>62</v>
      </c>
      <c r="B124" s="187"/>
      <c r="C124" s="187"/>
      <c r="D124" s="187"/>
      <c r="E124" s="187"/>
      <c r="F124" s="187"/>
      <c r="G124" s="187"/>
      <c r="H124" s="187"/>
      <c r="I124" s="187"/>
      <c r="J124" s="187"/>
      <c r="K124" s="187"/>
      <c r="M124" s="190"/>
      <c r="N124" s="190"/>
      <c r="O124" s="190"/>
      <c r="P124" s="190"/>
      <c r="Q124" s="190"/>
      <c r="R124" s="190"/>
      <c r="S124" s="190"/>
      <c r="T124" s="190"/>
      <c r="U124" s="190"/>
      <c r="V124" s="190"/>
      <c r="W124" s="190"/>
    </row>
    <row r="125" spans="1:23" s="12" customFormat="1" ht="12.75" customHeight="1">
      <c r="A125" s="190" t="s">
        <v>63</v>
      </c>
      <c r="B125" s="190"/>
      <c r="C125" s="190"/>
      <c r="D125" s="190"/>
      <c r="E125" s="190"/>
      <c r="F125" s="190"/>
      <c r="G125" s="190"/>
      <c r="H125" s="190"/>
      <c r="I125" s="190"/>
      <c r="J125" s="190"/>
      <c r="K125" s="190"/>
      <c r="M125" s="189"/>
      <c r="N125" s="189"/>
      <c r="O125" s="189"/>
      <c r="P125" s="189"/>
      <c r="Q125" s="189"/>
      <c r="R125" s="189"/>
      <c r="S125" s="189"/>
      <c r="T125" s="189"/>
      <c r="U125" s="189"/>
      <c r="V125" s="189"/>
      <c r="W125" s="189"/>
    </row>
    <row r="126" spans="1:23" s="3" customFormat="1" ht="5.0999999999999996" customHeight="1">
      <c r="A126" s="174"/>
      <c r="B126" s="174"/>
      <c r="C126" s="174"/>
      <c r="D126" s="174"/>
      <c r="E126" s="174"/>
      <c r="F126" s="174"/>
      <c r="G126" s="174"/>
      <c r="H126" s="174"/>
      <c r="I126" s="174"/>
      <c r="J126" s="174"/>
      <c r="K126" s="174"/>
      <c r="M126" s="153"/>
    </row>
    <row r="127" spans="1:23" s="3" customFormat="1" ht="12.75" customHeight="1">
      <c r="A127" s="195" t="s">
        <v>5</v>
      </c>
      <c r="B127" s="190"/>
      <c r="C127" s="190"/>
      <c r="D127" s="190"/>
      <c r="E127" s="190"/>
      <c r="F127" s="190"/>
      <c r="G127" s="190"/>
      <c r="H127" s="190"/>
      <c r="I127" s="190"/>
      <c r="J127" s="190"/>
      <c r="K127" s="190"/>
      <c r="M127" s="153"/>
    </row>
    <row r="128" spans="1:23" s="2" customFormat="1">
      <c r="A128" s="1" t="s">
        <v>0</v>
      </c>
      <c r="B128" s="196" t="s">
        <v>6</v>
      </c>
      <c r="C128" s="196"/>
      <c r="D128" s="196"/>
      <c r="E128" s="197" t="s">
        <v>106</v>
      </c>
      <c r="F128" s="197"/>
      <c r="G128" s="197"/>
      <c r="H128" s="197"/>
      <c r="I128" s="197"/>
      <c r="J128" s="197"/>
      <c r="K128" s="197"/>
      <c r="M128" s="158" t="s">
        <v>105</v>
      </c>
    </row>
    <row r="129" spans="1:23" s="2" customFormat="1" ht="27" customHeight="1">
      <c r="A129" s="1" t="s">
        <v>1</v>
      </c>
      <c r="B129" s="4" t="s">
        <v>7</v>
      </c>
      <c r="C129" s="1"/>
      <c r="D129" s="1"/>
      <c r="E129" s="192" t="s">
        <v>64</v>
      </c>
      <c r="F129" s="192"/>
      <c r="G129" s="192"/>
      <c r="H129" s="192"/>
      <c r="I129" s="192"/>
      <c r="J129" s="192"/>
      <c r="K129" s="192"/>
      <c r="M129" s="161"/>
    </row>
    <row r="130" spans="1:23" s="2" customFormat="1">
      <c r="A130" s="1" t="s">
        <v>2</v>
      </c>
      <c r="B130" s="4" t="s">
        <v>8</v>
      </c>
      <c r="C130" s="1"/>
      <c r="D130" s="1"/>
      <c r="E130" s="197" t="str">
        <f>A10</f>
        <v>JN–07–22</v>
      </c>
      <c r="F130" s="197"/>
      <c r="G130" s="197"/>
      <c r="H130" s="197"/>
      <c r="I130" s="197"/>
      <c r="J130" s="197"/>
      <c r="K130" s="197"/>
      <c r="M130" s="161"/>
    </row>
    <row r="131" spans="1:23" s="2" customFormat="1" ht="26.1" customHeight="1">
      <c r="A131" s="1" t="s">
        <v>3</v>
      </c>
      <c r="B131" s="4" t="s">
        <v>9</v>
      </c>
      <c r="C131" s="1"/>
      <c r="D131" s="1"/>
      <c r="E131" s="185" t="str">
        <f>A12</f>
        <v>Godišnja nabava električne energije (opskrba), za IVKOM–VODE d.o.o., Ivanec</v>
      </c>
      <c r="F131" s="185"/>
      <c r="G131" s="185"/>
      <c r="H131" s="185"/>
      <c r="I131" s="185"/>
      <c r="J131" s="185"/>
      <c r="K131" s="185"/>
      <c r="M131" s="161"/>
    </row>
    <row r="132" spans="1:23" s="46" customFormat="1">
      <c r="A132" s="44" t="s">
        <v>4</v>
      </c>
      <c r="B132" s="45" t="s">
        <v>127</v>
      </c>
      <c r="C132" s="44"/>
      <c r="D132" s="44"/>
      <c r="F132" s="58" t="str">
        <f>A141</f>
        <v xml:space="preserve">26.05.2022. godine, u 11:00 sati (lokalno vrijeme). </v>
      </c>
      <c r="G132" s="58"/>
      <c r="H132" s="58"/>
      <c r="I132" s="58"/>
      <c r="J132" s="58"/>
      <c r="K132" s="58"/>
      <c r="M132" s="161"/>
    </row>
    <row r="133" spans="1:23" s="12" customFormat="1" ht="5.0999999999999996" customHeight="1">
      <c r="A133" s="174"/>
      <c r="B133" s="174"/>
      <c r="C133" s="174"/>
      <c r="D133" s="174"/>
      <c r="E133" s="174"/>
      <c r="F133" s="174"/>
      <c r="G133" s="174"/>
      <c r="H133" s="174"/>
      <c r="I133" s="174"/>
      <c r="J133" s="174"/>
      <c r="K133" s="174"/>
      <c r="M133" s="153"/>
    </row>
    <row r="134" spans="1:23" s="12" customFormat="1" ht="13.5" customHeight="1">
      <c r="A134" s="187" t="s">
        <v>67</v>
      </c>
      <c r="B134" s="187"/>
      <c r="C134" s="187"/>
      <c r="D134" s="187"/>
      <c r="E134" s="187"/>
      <c r="F134" s="187"/>
      <c r="G134" s="187"/>
      <c r="H134" s="187"/>
      <c r="I134" s="187"/>
      <c r="J134" s="187"/>
      <c r="K134" s="187"/>
      <c r="M134" s="190"/>
      <c r="N134" s="190"/>
      <c r="O134" s="190"/>
      <c r="P134" s="190"/>
      <c r="Q134" s="190"/>
      <c r="R134" s="190"/>
      <c r="S134" s="190"/>
      <c r="T134" s="190"/>
      <c r="U134" s="190"/>
      <c r="V134" s="190"/>
      <c r="W134" s="190"/>
    </row>
    <row r="135" spans="1:23" s="12" customFormat="1" ht="12.75" customHeight="1">
      <c r="A135" s="190" t="str">
        <f>M128</f>
        <v>IVKOM–VODE d.o.o., Ivanec, Vladimira Nazora 96b, 42240 Ivanec.</v>
      </c>
      <c r="B135" s="190"/>
      <c r="C135" s="190"/>
      <c r="D135" s="190"/>
      <c r="E135" s="190"/>
      <c r="F135" s="190"/>
      <c r="G135" s="190"/>
      <c r="H135" s="190"/>
      <c r="I135" s="190"/>
      <c r="J135" s="190"/>
      <c r="K135" s="190"/>
      <c r="M135" s="189"/>
      <c r="N135" s="189"/>
      <c r="O135" s="189"/>
      <c r="P135" s="189"/>
      <c r="Q135" s="189"/>
      <c r="R135" s="189"/>
      <c r="S135" s="189"/>
      <c r="T135" s="189"/>
      <c r="U135" s="189"/>
      <c r="V135" s="189"/>
      <c r="W135" s="189"/>
    </row>
    <row r="136" spans="1:23" s="12" customFormat="1" ht="5.0999999999999996" customHeight="1">
      <c r="A136" s="174"/>
      <c r="B136" s="174"/>
      <c r="C136" s="174"/>
      <c r="D136" s="174"/>
      <c r="E136" s="174"/>
      <c r="F136" s="174"/>
      <c r="G136" s="174"/>
      <c r="H136" s="174"/>
      <c r="I136" s="174"/>
      <c r="J136" s="174"/>
      <c r="K136" s="174"/>
      <c r="M136" s="153"/>
    </row>
    <row r="137" spans="1:23" s="12" customFormat="1" ht="13.5" customHeight="1">
      <c r="A137" s="187" t="s">
        <v>65</v>
      </c>
      <c r="B137" s="187"/>
      <c r="C137" s="187"/>
      <c r="D137" s="187"/>
      <c r="E137" s="187"/>
      <c r="F137" s="187"/>
      <c r="G137" s="187"/>
      <c r="H137" s="187"/>
      <c r="I137" s="187"/>
      <c r="J137" s="187"/>
      <c r="K137" s="187"/>
      <c r="M137" s="190"/>
      <c r="N137" s="190"/>
      <c r="O137" s="190"/>
      <c r="P137" s="190"/>
      <c r="Q137" s="190"/>
      <c r="R137" s="190"/>
      <c r="S137" s="190"/>
      <c r="T137" s="190"/>
      <c r="U137" s="190"/>
      <c r="V137" s="190"/>
      <c r="W137" s="190"/>
    </row>
    <row r="138" spans="1:23" s="12" customFormat="1" ht="12.75" customHeight="1">
      <c r="A138" s="190" t="str">
        <f>A135</f>
        <v>IVKOM–VODE d.o.o., Ivanec, Vladimira Nazora 96b, 42240 Ivanec.</v>
      </c>
      <c r="B138" s="190"/>
      <c r="C138" s="190"/>
      <c r="D138" s="190"/>
      <c r="E138" s="190"/>
      <c r="F138" s="190"/>
      <c r="G138" s="190"/>
      <c r="H138" s="190"/>
      <c r="I138" s="190"/>
      <c r="J138" s="190"/>
      <c r="K138" s="190"/>
      <c r="M138" s="189"/>
      <c r="N138" s="189"/>
      <c r="O138" s="189"/>
      <c r="P138" s="189"/>
      <c r="Q138" s="189"/>
      <c r="R138" s="189"/>
      <c r="S138" s="189"/>
      <c r="T138" s="189"/>
      <c r="U138" s="189"/>
      <c r="V138" s="189"/>
      <c r="W138" s="189"/>
    </row>
    <row r="139" spans="1:23" s="12" customFormat="1" ht="5.0999999999999996" customHeight="1">
      <c r="A139" s="174"/>
      <c r="B139" s="174"/>
      <c r="C139" s="174"/>
      <c r="D139" s="174"/>
      <c r="E139" s="174"/>
      <c r="F139" s="174"/>
      <c r="G139" s="174"/>
      <c r="H139" s="174"/>
      <c r="I139" s="174"/>
      <c r="J139" s="174"/>
      <c r="K139" s="174"/>
      <c r="M139" s="153"/>
    </row>
    <row r="140" spans="1:23" s="12" customFormat="1" ht="13.5" customHeight="1">
      <c r="A140" s="187" t="s">
        <v>66</v>
      </c>
      <c r="B140" s="187"/>
      <c r="C140" s="187"/>
      <c r="D140" s="187"/>
      <c r="E140" s="187"/>
      <c r="F140" s="187"/>
      <c r="G140" s="187"/>
      <c r="H140" s="187"/>
      <c r="I140" s="187"/>
      <c r="J140" s="187"/>
      <c r="K140" s="187"/>
      <c r="M140" s="190"/>
      <c r="N140" s="190"/>
      <c r="O140" s="190"/>
      <c r="P140" s="190"/>
      <c r="Q140" s="190"/>
      <c r="R140" s="190"/>
      <c r="S140" s="190"/>
      <c r="T140" s="190"/>
      <c r="U140" s="190"/>
      <c r="V140" s="190"/>
      <c r="W140" s="190"/>
    </row>
    <row r="141" spans="1:23" s="3" customFormat="1" ht="12.75" customHeight="1">
      <c r="A141" s="191" t="s">
        <v>297</v>
      </c>
      <c r="B141" s="191"/>
      <c r="C141" s="191"/>
      <c r="D141" s="191"/>
      <c r="E141" s="191"/>
      <c r="F141" s="191"/>
      <c r="G141" s="191"/>
      <c r="H141" s="191"/>
      <c r="I141" s="191"/>
      <c r="J141" s="191"/>
      <c r="K141" s="191"/>
      <c r="M141" s="189"/>
      <c r="N141" s="189"/>
      <c r="O141" s="189"/>
      <c r="P141" s="189"/>
      <c r="Q141" s="189"/>
      <c r="R141" s="189"/>
      <c r="S141" s="189"/>
      <c r="T141" s="189"/>
      <c r="U141" s="189"/>
      <c r="V141" s="189"/>
      <c r="W141" s="189"/>
    </row>
    <row r="142" spans="1:23" s="12" customFormat="1" ht="5.0999999999999996" customHeight="1">
      <c r="A142" s="174"/>
      <c r="B142" s="174"/>
      <c r="C142" s="174"/>
      <c r="D142" s="174"/>
      <c r="E142" s="174"/>
      <c r="F142" s="174"/>
      <c r="G142" s="174"/>
      <c r="H142" s="174"/>
      <c r="I142" s="174"/>
      <c r="J142" s="174"/>
      <c r="K142" s="174"/>
      <c r="M142" s="153"/>
    </row>
    <row r="143" spans="1:23" s="12" customFormat="1" ht="13.5" customHeight="1">
      <c r="A143" s="187" t="s">
        <v>68</v>
      </c>
      <c r="B143" s="187"/>
      <c r="C143" s="187"/>
      <c r="D143" s="187"/>
      <c r="E143" s="187"/>
      <c r="F143" s="187"/>
      <c r="G143" s="187"/>
      <c r="H143" s="187"/>
      <c r="I143" s="187"/>
      <c r="J143" s="187"/>
      <c r="K143" s="187"/>
      <c r="M143" s="190"/>
      <c r="N143" s="190"/>
      <c r="O143" s="190"/>
      <c r="P143" s="190"/>
      <c r="Q143" s="190"/>
      <c r="R143" s="190"/>
      <c r="S143" s="190"/>
      <c r="T143" s="190"/>
      <c r="U143" s="190"/>
      <c r="V143" s="190"/>
      <c r="W143" s="190"/>
    </row>
    <row r="144" spans="1:23" s="12" customFormat="1" ht="12.75" customHeight="1">
      <c r="A144" s="187" t="s">
        <v>169</v>
      </c>
      <c r="B144" s="187"/>
      <c r="C144" s="187"/>
      <c r="D144" s="187"/>
      <c r="E144" s="187"/>
      <c r="F144" s="187"/>
      <c r="G144" s="187"/>
      <c r="H144" s="187"/>
      <c r="I144" s="187"/>
      <c r="J144" s="187"/>
      <c r="K144" s="187"/>
      <c r="M144" s="189"/>
      <c r="N144" s="189"/>
      <c r="O144" s="189"/>
      <c r="P144" s="189"/>
      <c r="Q144" s="189"/>
      <c r="R144" s="189"/>
      <c r="S144" s="189"/>
      <c r="T144" s="189"/>
      <c r="U144" s="189"/>
      <c r="V144" s="189"/>
      <c r="W144" s="189"/>
    </row>
    <row r="145" spans="1:23" s="13" customFormat="1" ht="12.75" customHeight="1">
      <c r="A145" s="179"/>
      <c r="B145" s="179"/>
      <c r="C145" s="179"/>
      <c r="D145" s="179"/>
      <c r="E145" s="179"/>
      <c r="F145" s="179"/>
      <c r="G145" s="179"/>
      <c r="H145" s="179"/>
      <c r="I145" s="179"/>
      <c r="J145" s="179"/>
      <c r="K145" s="179"/>
      <c r="M145" s="155"/>
    </row>
    <row r="146" spans="1:23" s="14" customFormat="1" ht="12.75" customHeight="1">
      <c r="A146" s="62" t="s">
        <v>129</v>
      </c>
      <c r="B146" s="200" t="s">
        <v>69</v>
      </c>
      <c r="C146" s="200"/>
      <c r="D146" s="200"/>
      <c r="E146" s="200"/>
      <c r="F146" s="200"/>
      <c r="G146" s="200"/>
      <c r="H146" s="200"/>
      <c r="I146" s="200"/>
      <c r="J146" s="200"/>
      <c r="K146" s="200"/>
      <c r="M146" s="157"/>
    </row>
    <row r="147" spans="1:23" s="39" customFormat="1" ht="4.5" customHeight="1">
      <c r="A147" s="174"/>
      <c r="B147" s="174"/>
      <c r="C147" s="174"/>
      <c r="D147" s="174"/>
      <c r="E147" s="174"/>
      <c r="F147" s="174"/>
      <c r="G147" s="174"/>
      <c r="H147" s="174"/>
      <c r="I147" s="174"/>
      <c r="J147" s="174"/>
      <c r="K147" s="174"/>
      <c r="M147" s="153"/>
    </row>
    <row r="148" spans="1:23" s="12" customFormat="1" ht="12.75" customHeight="1">
      <c r="A148" s="175" t="s">
        <v>170</v>
      </c>
      <c r="B148" s="175"/>
      <c r="C148" s="175"/>
      <c r="D148" s="175"/>
      <c r="E148" s="175"/>
      <c r="F148" s="175"/>
      <c r="G148" s="175"/>
      <c r="H148" s="175"/>
      <c r="I148" s="175"/>
      <c r="J148" s="175"/>
      <c r="K148" s="175"/>
      <c r="M148" s="144"/>
    </row>
    <row r="149" spans="1:23" s="12" customFormat="1" ht="39.950000000000003" customHeight="1">
      <c r="A149" s="198" t="s">
        <v>70</v>
      </c>
      <c r="B149" s="199"/>
      <c r="C149" s="199"/>
      <c r="D149" s="199"/>
      <c r="E149" s="199"/>
      <c r="F149" s="199"/>
      <c r="G149" s="199"/>
      <c r="H149" s="199"/>
      <c r="I149" s="199"/>
      <c r="J149" s="199"/>
      <c r="K149" s="199"/>
      <c r="M149" s="153"/>
    </row>
    <row r="150" spans="1:23" s="12" customFormat="1" ht="5.0999999999999996" customHeight="1">
      <c r="A150" s="174"/>
      <c r="B150" s="174"/>
      <c r="C150" s="174"/>
      <c r="D150" s="174"/>
      <c r="E150" s="174"/>
      <c r="F150" s="174"/>
      <c r="G150" s="174"/>
      <c r="H150" s="174"/>
      <c r="I150" s="174"/>
      <c r="J150" s="174"/>
      <c r="K150" s="174"/>
      <c r="M150" s="153"/>
    </row>
    <row r="151" spans="1:23" s="12" customFormat="1" ht="12.75" customHeight="1">
      <c r="A151" s="174" t="s">
        <v>71</v>
      </c>
      <c r="B151" s="174"/>
      <c r="C151" s="174"/>
      <c r="D151" s="174"/>
      <c r="E151" s="174"/>
      <c r="F151" s="174"/>
      <c r="G151" s="174"/>
      <c r="H151" s="174"/>
      <c r="I151" s="174"/>
      <c r="J151" s="174"/>
      <c r="K151" s="174"/>
      <c r="M151" s="144"/>
    </row>
    <row r="152" spans="1:23" s="12" customFormat="1" ht="27" customHeight="1">
      <c r="A152" s="187" t="s">
        <v>136</v>
      </c>
      <c r="B152" s="187"/>
      <c r="C152" s="187"/>
      <c r="D152" s="187"/>
      <c r="E152" s="187"/>
      <c r="F152" s="187"/>
      <c r="G152" s="187"/>
      <c r="H152" s="187"/>
      <c r="I152" s="187"/>
      <c r="J152" s="187"/>
      <c r="K152" s="187"/>
      <c r="M152" s="189"/>
      <c r="N152" s="189"/>
      <c r="O152" s="189"/>
      <c r="P152" s="189"/>
      <c r="Q152" s="189"/>
      <c r="R152" s="189"/>
      <c r="S152" s="189"/>
      <c r="T152" s="189"/>
      <c r="U152" s="189"/>
      <c r="V152" s="189"/>
      <c r="W152" s="189"/>
    </row>
    <row r="153" spans="1:23" s="53" customFormat="1" ht="9.9499999999999993" customHeight="1">
      <c r="M153" s="147"/>
    </row>
    <row r="154" spans="1:23" s="53" customFormat="1" ht="9.9499999999999993" customHeight="1">
      <c r="M154" s="147"/>
    </row>
    <row r="155" spans="1:23" s="53" customFormat="1" ht="9.9499999999999993" customHeight="1">
      <c r="M155" s="147"/>
    </row>
    <row r="156" spans="1:23" ht="12.75" customHeight="1">
      <c r="A156" s="194" t="s">
        <v>298</v>
      </c>
      <c r="B156" s="194"/>
      <c r="C156" s="194"/>
      <c r="D156" s="194"/>
      <c r="J156" s="173" t="s">
        <v>109</v>
      </c>
      <c r="K156" s="173"/>
    </row>
    <row r="157" spans="1:23" ht="12.75" customHeight="1">
      <c r="J157" s="173" t="s">
        <v>299</v>
      </c>
      <c r="K157" s="173"/>
    </row>
  </sheetData>
  <mergeCells count="162">
    <mergeCell ref="B112:K112"/>
    <mergeCell ref="C89:K89"/>
    <mergeCell ref="C90:K90"/>
    <mergeCell ref="B91:K91"/>
    <mergeCell ref="B92:K92"/>
    <mergeCell ref="B93:K93"/>
    <mergeCell ref="A95:K95"/>
    <mergeCell ref="B96:K96"/>
    <mergeCell ref="A97:K97"/>
    <mergeCell ref="B108:K108"/>
    <mergeCell ref="A109:K109"/>
    <mergeCell ref="A110:K110"/>
    <mergeCell ref="A99:K99"/>
    <mergeCell ref="C100:K100"/>
    <mergeCell ref="D101:K101"/>
    <mergeCell ref="D102:K102"/>
    <mergeCell ref="A103:K103"/>
    <mergeCell ref="A104:K104"/>
    <mergeCell ref="B105:K105"/>
    <mergeCell ref="B106:K106"/>
    <mergeCell ref="A107:K107"/>
    <mergeCell ref="B94:K94"/>
    <mergeCell ref="A44:K44"/>
    <mergeCell ref="A45:K45"/>
    <mergeCell ref="A60:K60"/>
    <mergeCell ref="A43:K43"/>
    <mergeCell ref="A46:K46"/>
    <mergeCell ref="A56:K56"/>
    <mergeCell ref="A58:K58"/>
    <mergeCell ref="B111:K111"/>
    <mergeCell ref="A126:K126"/>
    <mergeCell ref="A114:K114"/>
    <mergeCell ref="A119:K119"/>
    <mergeCell ref="A120:K120"/>
    <mergeCell ref="A121:K121"/>
    <mergeCell ref="A116:K116"/>
    <mergeCell ref="A117:K117"/>
    <mergeCell ref="B115:K115"/>
    <mergeCell ref="A79:K79"/>
    <mergeCell ref="B80:K80"/>
    <mergeCell ref="A81:K81"/>
    <mergeCell ref="A82:K82"/>
    <mergeCell ref="A83:K83"/>
    <mergeCell ref="A84:K84"/>
    <mergeCell ref="A85:K85"/>
    <mergeCell ref="A86:K86"/>
    <mergeCell ref="A133:K133"/>
    <mergeCell ref="A134:K134"/>
    <mergeCell ref="M152:W152"/>
    <mergeCell ref="A136:K136"/>
    <mergeCell ref="A137:K137"/>
    <mergeCell ref="A138:K138"/>
    <mergeCell ref="A147:K147"/>
    <mergeCell ref="A135:K135"/>
    <mergeCell ref="M135:W135"/>
    <mergeCell ref="M134:W134"/>
    <mergeCell ref="A139:K139"/>
    <mergeCell ref="M143:W143"/>
    <mergeCell ref="B146:K146"/>
    <mergeCell ref="M141:W141"/>
    <mergeCell ref="A141:K141"/>
    <mergeCell ref="M140:W140"/>
    <mergeCell ref="M137:W137"/>
    <mergeCell ref="M138:W138"/>
    <mergeCell ref="M144:W144"/>
    <mergeCell ref="A145:K145"/>
    <mergeCell ref="M122:W122"/>
    <mergeCell ref="A118:K118"/>
    <mergeCell ref="A122:K122"/>
    <mergeCell ref="A70:K70"/>
    <mergeCell ref="C71:D71"/>
    <mergeCell ref="B113:K113"/>
    <mergeCell ref="B88:K88"/>
    <mergeCell ref="A87:K87"/>
    <mergeCell ref="A156:D156"/>
    <mergeCell ref="A127:K127"/>
    <mergeCell ref="B128:D128"/>
    <mergeCell ref="E128:K128"/>
    <mergeCell ref="E129:K129"/>
    <mergeCell ref="E130:K130"/>
    <mergeCell ref="E131:K131"/>
    <mergeCell ref="A152:K152"/>
    <mergeCell ref="A151:K151"/>
    <mergeCell ref="A148:K148"/>
    <mergeCell ref="A144:K144"/>
    <mergeCell ref="A150:K150"/>
    <mergeCell ref="A143:K143"/>
    <mergeCell ref="A149:K149"/>
    <mergeCell ref="A142:K142"/>
    <mergeCell ref="A140:K140"/>
    <mergeCell ref="A41:K41"/>
    <mergeCell ref="A42:K42"/>
    <mergeCell ref="A40:K40"/>
    <mergeCell ref="A47:K47"/>
    <mergeCell ref="A49:K49"/>
    <mergeCell ref="A51:K51"/>
    <mergeCell ref="A52:K52"/>
    <mergeCell ref="A53:K53"/>
    <mergeCell ref="M125:W125"/>
    <mergeCell ref="A67:K67"/>
    <mergeCell ref="A72:K72"/>
    <mergeCell ref="A63:K63"/>
    <mergeCell ref="A124:K124"/>
    <mergeCell ref="A78:K78"/>
    <mergeCell ref="A76:K76"/>
    <mergeCell ref="A64:K64"/>
    <mergeCell ref="A65:K65"/>
    <mergeCell ref="A123:K123"/>
    <mergeCell ref="A125:K125"/>
    <mergeCell ref="M121:W121"/>
    <mergeCell ref="M124:W124"/>
    <mergeCell ref="A68:K68"/>
    <mergeCell ref="A69:K69"/>
    <mergeCell ref="A73:K73"/>
    <mergeCell ref="A35:K35"/>
    <mergeCell ref="A36:K36"/>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J156:K156"/>
    <mergeCell ref="J157:K157"/>
    <mergeCell ref="A23:K23"/>
    <mergeCell ref="A24:K24"/>
    <mergeCell ref="A25:K25"/>
    <mergeCell ref="B26:K26"/>
    <mergeCell ref="B27:K27"/>
    <mergeCell ref="B28:K28"/>
    <mergeCell ref="B29:K29"/>
    <mergeCell ref="A30:K30"/>
    <mergeCell ref="A66:K66"/>
    <mergeCell ref="A59:K59"/>
    <mergeCell ref="A77:K77"/>
    <mergeCell ref="A74:K74"/>
    <mergeCell ref="A75:K75"/>
    <mergeCell ref="A57:K57"/>
    <mergeCell ref="A98:K98"/>
    <mergeCell ref="A39:K39"/>
    <mergeCell ref="A61:K61"/>
    <mergeCell ref="A62:K62"/>
    <mergeCell ref="A31:K31"/>
    <mergeCell ref="A32:K32"/>
    <mergeCell ref="A33:K33"/>
    <mergeCell ref="A34:K3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5" sqref="F5"/>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5" t="s">
        <v>99</v>
      </c>
      <c r="B1" s="206"/>
      <c r="C1" s="207"/>
      <c r="F1" s="211" t="s">
        <v>120</v>
      </c>
    </row>
    <row r="2" spans="1:6" s="16" customFormat="1" ht="21" customHeight="1">
      <c r="A2" s="26" t="s">
        <v>0</v>
      </c>
      <c r="B2" s="27" t="s">
        <v>74</v>
      </c>
      <c r="C2" s="28" t="s">
        <v>72</v>
      </c>
      <c r="F2" s="211"/>
    </row>
    <row r="3" spans="1:6" ht="21" customHeight="1">
      <c r="A3" s="21" t="s">
        <v>10</v>
      </c>
      <c r="B3" s="22" t="s">
        <v>25</v>
      </c>
      <c r="C3" s="30" t="s">
        <v>107</v>
      </c>
      <c r="F3" s="211"/>
    </row>
    <row r="4" spans="1:6" s="16" customFormat="1" ht="21" customHeight="1">
      <c r="A4" s="21" t="s">
        <v>11</v>
      </c>
      <c r="B4" s="22" t="s">
        <v>73</v>
      </c>
      <c r="C4" s="69" t="s">
        <v>300</v>
      </c>
    </row>
    <row r="5" spans="1:6" s="16" customFormat="1" ht="27.95" customHeight="1">
      <c r="A5" s="21" t="s">
        <v>12</v>
      </c>
      <c r="B5" s="22" t="s">
        <v>40</v>
      </c>
      <c r="C5" s="31" t="str">
        <f>'Poziv za dostavu ponude'!M13</f>
        <v>Godišnja nabava električne energije (opskrba), za IVKOM–VODE d.o.o., Ivanec</v>
      </c>
    </row>
    <row r="6" spans="1:6" s="16" customFormat="1" ht="21" customHeight="1">
      <c r="A6" s="21" t="s">
        <v>13</v>
      </c>
      <c r="B6" s="22" t="s">
        <v>98</v>
      </c>
      <c r="C6" s="31" t="str">
        <f>'Poziv za dostavu ponude'!M15</f>
        <v>JN–07–22</v>
      </c>
    </row>
    <row r="7" spans="1:6" s="16" customFormat="1" ht="21" customHeight="1">
      <c r="A7" s="26" t="s">
        <v>1</v>
      </c>
      <c r="B7" s="27" t="s">
        <v>26</v>
      </c>
      <c r="C7" s="28" t="s">
        <v>75</v>
      </c>
    </row>
    <row r="8" spans="1:6" ht="30" customHeight="1">
      <c r="A8" s="23" t="s">
        <v>14</v>
      </c>
      <c r="B8" s="24" t="s">
        <v>33</v>
      </c>
      <c r="C8" s="19"/>
    </row>
    <row r="9" spans="1:6" ht="21" customHeight="1">
      <c r="A9" s="23" t="s">
        <v>15</v>
      </c>
      <c r="B9" s="24" t="s">
        <v>76</v>
      </c>
      <c r="C9" s="19"/>
    </row>
    <row r="10" spans="1:6" ht="21" customHeight="1">
      <c r="A10" s="23" t="s">
        <v>16</v>
      </c>
      <c r="B10" s="24" t="s">
        <v>32</v>
      </c>
      <c r="C10" s="19"/>
    </row>
    <row r="11" spans="1:6" ht="21" customHeight="1">
      <c r="A11" s="23" t="s">
        <v>17</v>
      </c>
      <c r="B11" s="24" t="s">
        <v>77</v>
      </c>
      <c r="C11" s="40"/>
    </row>
    <row r="12" spans="1:6" ht="21" customHeight="1">
      <c r="A12" s="23" t="s">
        <v>18</v>
      </c>
      <c r="B12" s="24" t="s">
        <v>78</v>
      </c>
      <c r="C12" s="19"/>
      <c r="F12" s="9"/>
    </row>
    <row r="13" spans="1:6" s="16" customFormat="1" ht="21" customHeight="1">
      <c r="A13" s="23" t="s">
        <v>19</v>
      </c>
      <c r="B13" s="24" t="s">
        <v>79</v>
      </c>
      <c r="C13" s="19"/>
      <c r="F13" s="9"/>
    </row>
    <row r="14" spans="1:6" s="16" customFormat="1" ht="21" customHeight="1">
      <c r="A14" s="23" t="s">
        <v>20</v>
      </c>
      <c r="B14" s="24" t="s">
        <v>80</v>
      </c>
      <c r="C14" s="19"/>
      <c r="F14" s="9"/>
    </row>
    <row r="15" spans="1:6" ht="30" customHeight="1">
      <c r="A15" s="23" t="s">
        <v>21</v>
      </c>
      <c r="B15" s="24" t="s">
        <v>81</v>
      </c>
      <c r="C15" s="19"/>
      <c r="F15" s="9"/>
    </row>
    <row r="16" spans="1:6" s="16" customFormat="1" ht="21" customHeight="1">
      <c r="A16" s="23" t="s">
        <v>28</v>
      </c>
      <c r="B16" s="24" t="s">
        <v>82</v>
      </c>
      <c r="C16" s="19"/>
      <c r="F16" s="9"/>
    </row>
    <row r="17" spans="1:6" ht="21" customHeight="1">
      <c r="A17" s="23" t="s">
        <v>29</v>
      </c>
      <c r="B17" s="24" t="s">
        <v>83</v>
      </c>
      <c r="C17" s="19"/>
    </row>
    <row r="18" spans="1:6" ht="21" customHeight="1">
      <c r="A18" s="23" t="s">
        <v>30</v>
      </c>
      <c r="B18" s="24" t="s">
        <v>84</v>
      </c>
      <c r="C18" s="19"/>
    </row>
    <row r="19" spans="1:6" ht="21" customHeight="1">
      <c r="A19" s="23" t="s">
        <v>31</v>
      </c>
      <c r="B19" s="24" t="s">
        <v>86</v>
      </c>
      <c r="C19" s="19"/>
    </row>
    <row r="20" spans="1:6" ht="21" customHeight="1">
      <c r="A20" s="23" t="s">
        <v>85</v>
      </c>
      <c r="B20" s="24" t="s">
        <v>87</v>
      </c>
      <c r="C20" s="19"/>
    </row>
    <row r="21" spans="1:6" s="16" customFormat="1" ht="21" customHeight="1">
      <c r="A21" s="26" t="s">
        <v>2</v>
      </c>
      <c r="B21" s="27" t="s">
        <v>88</v>
      </c>
      <c r="C21" s="28" t="s">
        <v>75</v>
      </c>
    </row>
    <row r="22" spans="1:6" ht="21" customHeight="1">
      <c r="A22" s="23" t="s">
        <v>22</v>
      </c>
      <c r="B22" s="24" t="s">
        <v>90</v>
      </c>
      <c r="C22" s="19"/>
    </row>
    <row r="23" spans="1:6" ht="21" customHeight="1">
      <c r="A23" s="23" t="s">
        <v>23</v>
      </c>
      <c r="B23" s="24" t="s">
        <v>103</v>
      </c>
      <c r="C23" s="19"/>
      <c r="F23" s="32" t="s">
        <v>110</v>
      </c>
    </row>
    <row r="24" spans="1:6" ht="21" customHeight="1">
      <c r="A24" s="23" t="s">
        <v>89</v>
      </c>
      <c r="B24" s="24" t="s">
        <v>91</v>
      </c>
      <c r="C24" s="125">
        <f>'Troškovnik-JN-07-22'!I81</f>
        <v>0</v>
      </c>
      <c r="F24" s="33" t="s">
        <v>111</v>
      </c>
    </row>
    <row r="25" spans="1:6" ht="21" customHeight="1">
      <c r="A25" s="23" t="s">
        <v>93</v>
      </c>
      <c r="B25" s="24" t="s">
        <v>92</v>
      </c>
      <c r="C25" s="125">
        <f>'Troškovnik-JN-07-22'!I82</f>
        <v>0</v>
      </c>
      <c r="F25" s="33" t="s">
        <v>112</v>
      </c>
    </row>
    <row r="26" spans="1:6" ht="109.5" customHeight="1">
      <c r="A26" s="23" t="s">
        <v>94</v>
      </c>
      <c r="B26" s="18" t="s">
        <v>100</v>
      </c>
      <c r="C26" s="125">
        <f>'Troškovnik-JN-07-22'!I83</f>
        <v>0</v>
      </c>
      <c r="F26" s="33" t="s">
        <v>113</v>
      </c>
    </row>
    <row r="27" spans="1:6" s="37" customFormat="1" ht="30" customHeight="1">
      <c r="A27" s="21" t="s">
        <v>95</v>
      </c>
      <c r="B27" s="48" t="s">
        <v>123</v>
      </c>
      <c r="C27" s="20"/>
      <c r="F27" s="38"/>
    </row>
    <row r="28" spans="1:6" ht="30" customHeight="1">
      <c r="A28" s="21" t="s">
        <v>96</v>
      </c>
      <c r="B28" s="17" t="s">
        <v>101</v>
      </c>
      <c r="C28" s="20"/>
    </row>
    <row r="29" spans="1:6" ht="60" customHeight="1">
      <c r="A29" s="21" t="s">
        <v>124</v>
      </c>
      <c r="B29" s="22" t="s">
        <v>97</v>
      </c>
      <c r="C29" s="20"/>
    </row>
    <row r="30" spans="1:6" ht="18" customHeight="1" thickBot="1">
      <c r="A30" s="208" t="s">
        <v>27</v>
      </c>
      <c r="B30" s="209"/>
      <c r="C30" s="21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V159"/>
  <sheetViews>
    <sheetView zoomScale="120" zoomScaleNormal="120" workbookViewId="0">
      <selection activeCell="L6" sqref="L6"/>
    </sheetView>
  </sheetViews>
  <sheetFormatPr defaultRowHeight="12.75"/>
  <cols>
    <col min="1" max="1" width="3.5703125" style="68" customWidth="1"/>
    <col min="2" max="2" width="11.140625" style="68" customWidth="1"/>
    <col min="3" max="3" width="22" style="68" customWidth="1"/>
    <col min="4" max="4" width="18" style="67" customWidth="1"/>
    <col min="5" max="5" width="5.140625" style="67" customWidth="1"/>
    <col min="6" max="6" width="7.7109375" style="68" customWidth="1"/>
    <col min="7" max="7" width="7.85546875" style="67" customWidth="1"/>
    <col min="8" max="8" width="7" style="68" customWidth="1"/>
    <col min="9" max="9" width="11.5703125" style="67" customWidth="1"/>
    <col min="10" max="10" width="2.42578125" style="67" customWidth="1"/>
    <col min="11" max="11" width="9.140625" style="67"/>
    <col min="12" max="12" width="44" style="67" customWidth="1"/>
    <col min="13" max="14" width="9.140625" style="67"/>
    <col min="15" max="15" width="13.7109375" style="67" customWidth="1"/>
    <col min="16" max="17" width="9.140625" style="67"/>
    <col min="18" max="18" width="15.5703125" style="67" customWidth="1"/>
    <col min="19" max="256" width="9.140625" style="67"/>
    <col min="257" max="257" width="8.5703125" style="67" customWidth="1"/>
    <col min="258" max="258" width="10.85546875" style="67" customWidth="1"/>
    <col min="259" max="259" width="36.5703125" style="67" customWidth="1"/>
    <col min="260" max="260" width="38.85546875" style="67" customWidth="1"/>
    <col min="261" max="261" width="6.5703125" style="67" customWidth="1"/>
    <col min="262" max="262" width="8" style="67" customWidth="1"/>
    <col min="263" max="263" width="9.85546875" style="67" customWidth="1"/>
    <col min="264" max="264" width="10" style="67" customWidth="1"/>
    <col min="265" max="265" width="12.28515625" style="67" customWidth="1"/>
    <col min="266" max="266" width="2.42578125" style="67" customWidth="1"/>
    <col min="267" max="512" width="9.140625" style="67"/>
    <col min="513" max="513" width="8.5703125" style="67" customWidth="1"/>
    <col min="514" max="514" width="10.85546875" style="67" customWidth="1"/>
    <col min="515" max="515" width="36.5703125" style="67" customWidth="1"/>
    <col min="516" max="516" width="38.85546875" style="67" customWidth="1"/>
    <col min="517" max="517" width="6.5703125" style="67" customWidth="1"/>
    <col min="518" max="518" width="8" style="67" customWidth="1"/>
    <col min="519" max="519" width="9.85546875" style="67" customWidth="1"/>
    <col min="520" max="520" width="10" style="67" customWidth="1"/>
    <col min="521" max="521" width="12.28515625" style="67" customWidth="1"/>
    <col min="522" max="522" width="2.42578125" style="67" customWidth="1"/>
    <col min="523" max="768" width="9.140625" style="67"/>
    <col min="769" max="769" width="8.5703125" style="67" customWidth="1"/>
    <col min="770" max="770" width="10.85546875" style="67" customWidth="1"/>
    <col min="771" max="771" width="36.5703125" style="67" customWidth="1"/>
    <col min="772" max="772" width="38.85546875" style="67" customWidth="1"/>
    <col min="773" max="773" width="6.5703125" style="67" customWidth="1"/>
    <col min="774" max="774" width="8" style="67" customWidth="1"/>
    <col min="775" max="775" width="9.85546875" style="67" customWidth="1"/>
    <col min="776" max="776" width="10" style="67" customWidth="1"/>
    <col min="777" max="777" width="12.28515625" style="67" customWidth="1"/>
    <col min="778" max="778" width="2.42578125" style="67" customWidth="1"/>
    <col min="779" max="1024" width="9.140625" style="67"/>
    <col min="1025" max="1025" width="8.5703125" style="67" customWidth="1"/>
    <col min="1026" max="1026" width="10.85546875" style="67" customWidth="1"/>
    <col min="1027" max="1027" width="36.5703125" style="67" customWidth="1"/>
    <col min="1028" max="1028" width="38.85546875" style="67" customWidth="1"/>
    <col min="1029" max="1029" width="6.5703125" style="67" customWidth="1"/>
    <col min="1030" max="1030" width="8" style="67" customWidth="1"/>
    <col min="1031" max="1031" width="9.85546875" style="67" customWidth="1"/>
    <col min="1032" max="1032" width="10" style="67" customWidth="1"/>
    <col min="1033" max="1033" width="12.28515625" style="67" customWidth="1"/>
    <col min="1034" max="1034" width="2.42578125" style="67" customWidth="1"/>
    <col min="1035" max="1280" width="9.140625" style="67"/>
    <col min="1281" max="1281" width="8.5703125" style="67" customWidth="1"/>
    <col min="1282" max="1282" width="10.85546875" style="67" customWidth="1"/>
    <col min="1283" max="1283" width="36.5703125" style="67" customWidth="1"/>
    <col min="1284" max="1284" width="38.85546875" style="67" customWidth="1"/>
    <col min="1285" max="1285" width="6.5703125" style="67" customWidth="1"/>
    <col min="1286" max="1286" width="8" style="67" customWidth="1"/>
    <col min="1287" max="1287" width="9.85546875" style="67" customWidth="1"/>
    <col min="1288" max="1288" width="10" style="67" customWidth="1"/>
    <col min="1289" max="1289" width="12.28515625" style="67" customWidth="1"/>
    <col min="1290" max="1290" width="2.42578125" style="67" customWidth="1"/>
    <col min="1291" max="1536" width="9.140625" style="67"/>
    <col min="1537" max="1537" width="8.5703125" style="67" customWidth="1"/>
    <col min="1538" max="1538" width="10.85546875" style="67" customWidth="1"/>
    <col min="1539" max="1539" width="36.5703125" style="67" customWidth="1"/>
    <col min="1540" max="1540" width="38.85546875" style="67" customWidth="1"/>
    <col min="1541" max="1541" width="6.5703125" style="67" customWidth="1"/>
    <col min="1542" max="1542" width="8" style="67" customWidth="1"/>
    <col min="1543" max="1543" width="9.85546875" style="67" customWidth="1"/>
    <col min="1544" max="1544" width="10" style="67" customWidth="1"/>
    <col min="1545" max="1545" width="12.28515625" style="67" customWidth="1"/>
    <col min="1546" max="1546" width="2.42578125" style="67" customWidth="1"/>
    <col min="1547" max="1792" width="9.140625" style="67"/>
    <col min="1793" max="1793" width="8.5703125" style="67" customWidth="1"/>
    <col min="1794" max="1794" width="10.85546875" style="67" customWidth="1"/>
    <col min="1795" max="1795" width="36.5703125" style="67" customWidth="1"/>
    <col min="1796" max="1796" width="38.85546875" style="67" customWidth="1"/>
    <col min="1797" max="1797" width="6.5703125" style="67" customWidth="1"/>
    <col min="1798" max="1798" width="8" style="67" customWidth="1"/>
    <col min="1799" max="1799" width="9.85546875" style="67" customWidth="1"/>
    <col min="1800" max="1800" width="10" style="67" customWidth="1"/>
    <col min="1801" max="1801" width="12.28515625" style="67" customWidth="1"/>
    <col min="1802" max="1802" width="2.42578125" style="67" customWidth="1"/>
    <col min="1803" max="2048" width="9.140625" style="67"/>
    <col min="2049" max="2049" width="8.5703125" style="67" customWidth="1"/>
    <col min="2050" max="2050" width="10.85546875" style="67" customWidth="1"/>
    <col min="2051" max="2051" width="36.5703125" style="67" customWidth="1"/>
    <col min="2052" max="2052" width="38.85546875" style="67" customWidth="1"/>
    <col min="2053" max="2053" width="6.5703125" style="67" customWidth="1"/>
    <col min="2054" max="2054" width="8" style="67" customWidth="1"/>
    <col min="2055" max="2055" width="9.85546875" style="67" customWidth="1"/>
    <col min="2056" max="2056" width="10" style="67" customWidth="1"/>
    <col min="2057" max="2057" width="12.28515625" style="67" customWidth="1"/>
    <col min="2058" max="2058" width="2.42578125" style="67" customWidth="1"/>
    <col min="2059" max="2304" width="9.140625" style="67"/>
    <col min="2305" max="2305" width="8.5703125" style="67" customWidth="1"/>
    <col min="2306" max="2306" width="10.85546875" style="67" customWidth="1"/>
    <col min="2307" max="2307" width="36.5703125" style="67" customWidth="1"/>
    <col min="2308" max="2308" width="38.85546875" style="67" customWidth="1"/>
    <col min="2309" max="2309" width="6.5703125" style="67" customWidth="1"/>
    <col min="2310" max="2310" width="8" style="67" customWidth="1"/>
    <col min="2311" max="2311" width="9.85546875" style="67" customWidth="1"/>
    <col min="2312" max="2312" width="10" style="67" customWidth="1"/>
    <col min="2313" max="2313" width="12.28515625" style="67" customWidth="1"/>
    <col min="2314" max="2314" width="2.42578125" style="67" customWidth="1"/>
    <col min="2315" max="2560" width="9.140625" style="67"/>
    <col min="2561" max="2561" width="8.5703125" style="67" customWidth="1"/>
    <col min="2562" max="2562" width="10.85546875" style="67" customWidth="1"/>
    <col min="2563" max="2563" width="36.5703125" style="67" customWidth="1"/>
    <col min="2564" max="2564" width="38.85546875" style="67" customWidth="1"/>
    <col min="2565" max="2565" width="6.5703125" style="67" customWidth="1"/>
    <col min="2566" max="2566" width="8" style="67" customWidth="1"/>
    <col min="2567" max="2567" width="9.85546875" style="67" customWidth="1"/>
    <col min="2568" max="2568" width="10" style="67" customWidth="1"/>
    <col min="2569" max="2569" width="12.28515625" style="67" customWidth="1"/>
    <col min="2570" max="2570" width="2.42578125" style="67" customWidth="1"/>
    <col min="2571" max="2816" width="9.140625" style="67"/>
    <col min="2817" max="2817" width="8.5703125" style="67" customWidth="1"/>
    <col min="2818" max="2818" width="10.85546875" style="67" customWidth="1"/>
    <col min="2819" max="2819" width="36.5703125" style="67" customWidth="1"/>
    <col min="2820" max="2820" width="38.85546875" style="67" customWidth="1"/>
    <col min="2821" max="2821" width="6.5703125" style="67" customWidth="1"/>
    <col min="2822" max="2822" width="8" style="67" customWidth="1"/>
    <col min="2823" max="2823" width="9.85546875" style="67" customWidth="1"/>
    <col min="2824" max="2824" width="10" style="67" customWidth="1"/>
    <col min="2825" max="2825" width="12.28515625" style="67" customWidth="1"/>
    <col min="2826" max="2826" width="2.42578125" style="67" customWidth="1"/>
    <col min="2827" max="3072" width="9.140625" style="67"/>
    <col min="3073" max="3073" width="8.5703125" style="67" customWidth="1"/>
    <col min="3074" max="3074" width="10.85546875" style="67" customWidth="1"/>
    <col min="3075" max="3075" width="36.5703125" style="67" customWidth="1"/>
    <col min="3076" max="3076" width="38.85546875" style="67" customWidth="1"/>
    <col min="3077" max="3077" width="6.5703125" style="67" customWidth="1"/>
    <col min="3078" max="3078" width="8" style="67" customWidth="1"/>
    <col min="3079" max="3079" width="9.85546875" style="67" customWidth="1"/>
    <col min="3080" max="3080" width="10" style="67" customWidth="1"/>
    <col min="3081" max="3081" width="12.28515625" style="67" customWidth="1"/>
    <col min="3082" max="3082" width="2.42578125" style="67" customWidth="1"/>
    <col min="3083" max="3328" width="9.140625" style="67"/>
    <col min="3329" max="3329" width="8.5703125" style="67" customWidth="1"/>
    <col min="3330" max="3330" width="10.85546875" style="67" customWidth="1"/>
    <col min="3331" max="3331" width="36.5703125" style="67" customWidth="1"/>
    <col min="3332" max="3332" width="38.85546875" style="67" customWidth="1"/>
    <col min="3333" max="3333" width="6.5703125" style="67" customWidth="1"/>
    <col min="3334" max="3334" width="8" style="67" customWidth="1"/>
    <col min="3335" max="3335" width="9.85546875" style="67" customWidth="1"/>
    <col min="3336" max="3336" width="10" style="67" customWidth="1"/>
    <col min="3337" max="3337" width="12.28515625" style="67" customWidth="1"/>
    <col min="3338" max="3338" width="2.42578125" style="67" customWidth="1"/>
    <col min="3339" max="3584" width="9.140625" style="67"/>
    <col min="3585" max="3585" width="8.5703125" style="67" customWidth="1"/>
    <col min="3586" max="3586" width="10.85546875" style="67" customWidth="1"/>
    <col min="3587" max="3587" width="36.5703125" style="67" customWidth="1"/>
    <col min="3588" max="3588" width="38.85546875" style="67" customWidth="1"/>
    <col min="3589" max="3589" width="6.5703125" style="67" customWidth="1"/>
    <col min="3590" max="3590" width="8" style="67" customWidth="1"/>
    <col min="3591" max="3591" width="9.85546875" style="67" customWidth="1"/>
    <col min="3592" max="3592" width="10" style="67" customWidth="1"/>
    <col min="3593" max="3593" width="12.28515625" style="67" customWidth="1"/>
    <col min="3594" max="3594" width="2.42578125" style="67" customWidth="1"/>
    <col min="3595" max="3840" width="9.140625" style="67"/>
    <col min="3841" max="3841" width="8.5703125" style="67" customWidth="1"/>
    <col min="3842" max="3842" width="10.85546875" style="67" customWidth="1"/>
    <col min="3843" max="3843" width="36.5703125" style="67" customWidth="1"/>
    <col min="3844" max="3844" width="38.85546875" style="67" customWidth="1"/>
    <col min="3845" max="3845" width="6.5703125" style="67" customWidth="1"/>
    <col min="3846" max="3846" width="8" style="67" customWidth="1"/>
    <col min="3847" max="3847" width="9.85546875" style="67" customWidth="1"/>
    <col min="3848" max="3848" width="10" style="67" customWidth="1"/>
    <col min="3849" max="3849" width="12.28515625" style="67" customWidth="1"/>
    <col min="3850" max="3850" width="2.42578125" style="67" customWidth="1"/>
    <col min="3851" max="4096" width="9.140625" style="67"/>
    <col min="4097" max="4097" width="8.5703125" style="67" customWidth="1"/>
    <col min="4098" max="4098" width="10.85546875" style="67" customWidth="1"/>
    <col min="4099" max="4099" width="36.5703125" style="67" customWidth="1"/>
    <col min="4100" max="4100" width="38.85546875" style="67" customWidth="1"/>
    <col min="4101" max="4101" width="6.5703125" style="67" customWidth="1"/>
    <col min="4102" max="4102" width="8" style="67" customWidth="1"/>
    <col min="4103" max="4103" width="9.85546875" style="67" customWidth="1"/>
    <col min="4104" max="4104" width="10" style="67" customWidth="1"/>
    <col min="4105" max="4105" width="12.28515625" style="67" customWidth="1"/>
    <col min="4106" max="4106" width="2.42578125" style="67" customWidth="1"/>
    <col min="4107" max="4352" width="9.140625" style="67"/>
    <col min="4353" max="4353" width="8.5703125" style="67" customWidth="1"/>
    <col min="4354" max="4354" width="10.85546875" style="67" customWidth="1"/>
    <col min="4355" max="4355" width="36.5703125" style="67" customWidth="1"/>
    <col min="4356" max="4356" width="38.85546875" style="67" customWidth="1"/>
    <col min="4357" max="4357" width="6.5703125" style="67" customWidth="1"/>
    <col min="4358" max="4358" width="8" style="67" customWidth="1"/>
    <col min="4359" max="4359" width="9.85546875" style="67" customWidth="1"/>
    <col min="4360" max="4360" width="10" style="67" customWidth="1"/>
    <col min="4361" max="4361" width="12.28515625" style="67" customWidth="1"/>
    <col min="4362" max="4362" width="2.42578125" style="67" customWidth="1"/>
    <col min="4363" max="4608" width="9.140625" style="67"/>
    <col min="4609" max="4609" width="8.5703125" style="67" customWidth="1"/>
    <col min="4610" max="4610" width="10.85546875" style="67" customWidth="1"/>
    <col min="4611" max="4611" width="36.5703125" style="67" customWidth="1"/>
    <col min="4612" max="4612" width="38.85546875" style="67" customWidth="1"/>
    <col min="4613" max="4613" width="6.5703125" style="67" customWidth="1"/>
    <col min="4614" max="4614" width="8" style="67" customWidth="1"/>
    <col min="4615" max="4615" width="9.85546875" style="67" customWidth="1"/>
    <col min="4616" max="4616" width="10" style="67" customWidth="1"/>
    <col min="4617" max="4617" width="12.28515625" style="67" customWidth="1"/>
    <col min="4618" max="4618" width="2.42578125" style="67" customWidth="1"/>
    <col min="4619" max="4864" width="9.140625" style="67"/>
    <col min="4865" max="4865" width="8.5703125" style="67" customWidth="1"/>
    <col min="4866" max="4866" width="10.85546875" style="67" customWidth="1"/>
    <col min="4867" max="4867" width="36.5703125" style="67" customWidth="1"/>
    <col min="4868" max="4868" width="38.85546875" style="67" customWidth="1"/>
    <col min="4869" max="4869" width="6.5703125" style="67" customWidth="1"/>
    <col min="4870" max="4870" width="8" style="67" customWidth="1"/>
    <col min="4871" max="4871" width="9.85546875" style="67" customWidth="1"/>
    <col min="4872" max="4872" width="10" style="67" customWidth="1"/>
    <col min="4873" max="4873" width="12.28515625" style="67" customWidth="1"/>
    <col min="4874" max="4874" width="2.42578125" style="67" customWidth="1"/>
    <col min="4875" max="5120" width="9.140625" style="67"/>
    <col min="5121" max="5121" width="8.5703125" style="67" customWidth="1"/>
    <col min="5122" max="5122" width="10.85546875" style="67" customWidth="1"/>
    <col min="5123" max="5123" width="36.5703125" style="67" customWidth="1"/>
    <col min="5124" max="5124" width="38.85546875" style="67" customWidth="1"/>
    <col min="5125" max="5125" width="6.5703125" style="67" customWidth="1"/>
    <col min="5126" max="5126" width="8" style="67" customWidth="1"/>
    <col min="5127" max="5127" width="9.85546875" style="67" customWidth="1"/>
    <col min="5128" max="5128" width="10" style="67" customWidth="1"/>
    <col min="5129" max="5129" width="12.28515625" style="67" customWidth="1"/>
    <col min="5130" max="5130" width="2.42578125" style="67" customWidth="1"/>
    <col min="5131" max="5376" width="9.140625" style="67"/>
    <col min="5377" max="5377" width="8.5703125" style="67" customWidth="1"/>
    <col min="5378" max="5378" width="10.85546875" style="67" customWidth="1"/>
    <col min="5379" max="5379" width="36.5703125" style="67" customWidth="1"/>
    <col min="5380" max="5380" width="38.85546875" style="67" customWidth="1"/>
    <col min="5381" max="5381" width="6.5703125" style="67" customWidth="1"/>
    <col min="5382" max="5382" width="8" style="67" customWidth="1"/>
    <col min="5383" max="5383" width="9.85546875" style="67" customWidth="1"/>
    <col min="5384" max="5384" width="10" style="67" customWidth="1"/>
    <col min="5385" max="5385" width="12.28515625" style="67" customWidth="1"/>
    <col min="5386" max="5386" width="2.42578125" style="67" customWidth="1"/>
    <col min="5387" max="5632" width="9.140625" style="67"/>
    <col min="5633" max="5633" width="8.5703125" style="67" customWidth="1"/>
    <col min="5634" max="5634" width="10.85546875" style="67" customWidth="1"/>
    <col min="5635" max="5635" width="36.5703125" style="67" customWidth="1"/>
    <col min="5636" max="5636" width="38.85546875" style="67" customWidth="1"/>
    <col min="5637" max="5637" width="6.5703125" style="67" customWidth="1"/>
    <col min="5638" max="5638" width="8" style="67" customWidth="1"/>
    <col min="5639" max="5639" width="9.85546875" style="67" customWidth="1"/>
    <col min="5640" max="5640" width="10" style="67" customWidth="1"/>
    <col min="5641" max="5641" width="12.28515625" style="67" customWidth="1"/>
    <col min="5642" max="5642" width="2.42578125" style="67" customWidth="1"/>
    <col min="5643" max="5888" width="9.140625" style="67"/>
    <col min="5889" max="5889" width="8.5703125" style="67" customWidth="1"/>
    <col min="5890" max="5890" width="10.85546875" style="67" customWidth="1"/>
    <col min="5891" max="5891" width="36.5703125" style="67" customWidth="1"/>
    <col min="5892" max="5892" width="38.85546875" style="67" customWidth="1"/>
    <col min="5893" max="5893" width="6.5703125" style="67" customWidth="1"/>
    <col min="5894" max="5894" width="8" style="67" customWidth="1"/>
    <col min="5895" max="5895" width="9.85546875" style="67" customWidth="1"/>
    <col min="5896" max="5896" width="10" style="67" customWidth="1"/>
    <col min="5897" max="5897" width="12.28515625" style="67" customWidth="1"/>
    <col min="5898" max="5898" width="2.42578125" style="67" customWidth="1"/>
    <col min="5899" max="6144" width="9.140625" style="67"/>
    <col min="6145" max="6145" width="8.5703125" style="67" customWidth="1"/>
    <col min="6146" max="6146" width="10.85546875" style="67" customWidth="1"/>
    <col min="6147" max="6147" width="36.5703125" style="67" customWidth="1"/>
    <col min="6148" max="6148" width="38.85546875" style="67" customWidth="1"/>
    <col min="6149" max="6149" width="6.5703125" style="67" customWidth="1"/>
    <col min="6150" max="6150" width="8" style="67" customWidth="1"/>
    <col min="6151" max="6151" width="9.85546875" style="67" customWidth="1"/>
    <col min="6152" max="6152" width="10" style="67" customWidth="1"/>
    <col min="6153" max="6153" width="12.28515625" style="67" customWidth="1"/>
    <col min="6154" max="6154" width="2.42578125" style="67" customWidth="1"/>
    <col min="6155" max="6400" width="9.140625" style="67"/>
    <col min="6401" max="6401" width="8.5703125" style="67" customWidth="1"/>
    <col min="6402" max="6402" width="10.85546875" style="67" customWidth="1"/>
    <col min="6403" max="6403" width="36.5703125" style="67" customWidth="1"/>
    <col min="6404" max="6404" width="38.85546875" style="67" customWidth="1"/>
    <col min="6405" max="6405" width="6.5703125" style="67" customWidth="1"/>
    <col min="6406" max="6406" width="8" style="67" customWidth="1"/>
    <col min="6407" max="6407" width="9.85546875" style="67" customWidth="1"/>
    <col min="6408" max="6408" width="10" style="67" customWidth="1"/>
    <col min="6409" max="6409" width="12.28515625" style="67" customWidth="1"/>
    <col min="6410" max="6410" width="2.42578125" style="67" customWidth="1"/>
    <col min="6411" max="6656" width="9.140625" style="67"/>
    <col min="6657" max="6657" width="8.5703125" style="67" customWidth="1"/>
    <col min="6658" max="6658" width="10.85546875" style="67" customWidth="1"/>
    <col min="6659" max="6659" width="36.5703125" style="67" customWidth="1"/>
    <col min="6660" max="6660" width="38.85546875" style="67" customWidth="1"/>
    <col min="6661" max="6661" width="6.5703125" style="67" customWidth="1"/>
    <col min="6662" max="6662" width="8" style="67" customWidth="1"/>
    <col min="6663" max="6663" width="9.85546875" style="67" customWidth="1"/>
    <col min="6664" max="6664" width="10" style="67" customWidth="1"/>
    <col min="6665" max="6665" width="12.28515625" style="67" customWidth="1"/>
    <col min="6666" max="6666" width="2.42578125" style="67" customWidth="1"/>
    <col min="6667" max="6912" width="9.140625" style="67"/>
    <col min="6913" max="6913" width="8.5703125" style="67" customWidth="1"/>
    <col min="6914" max="6914" width="10.85546875" style="67" customWidth="1"/>
    <col min="6915" max="6915" width="36.5703125" style="67" customWidth="1"/>
    <col min="6916" max="6916" width="38.85546875" style="67" customWidth="1"/>
    <col min="6917" max="6917" width="6.5703125" style="67" customWidth="1"/>
    <col min="6918" max="6918" width="8" style="67" customWidth="1"/>
    <col min="6919" max="6919" width="9.85546875" style="67" customWidth="1"/>
    <col min="6920" max="6920" width="10" style="67" customWidth="1"/>
    <col min="6921" max="6921" width="12.28515625" style="67" customWidth="1"/>
    <col min="6922" max="6922" width="2.42578125" style="67" customWidth="1"/>
    <col min="6923" max="7168" width="9.140625" style="67"/>
    <col min="7169" max="7169" width="8.5703125" style="67" customWidth="1"/>
    <col min="7170" max="7170" width="10.85546875" style="67" customWidth="1"/>
    <col min="7171" max="7171" width="36.5703125" style="67" customWidth="1"/>
    <col min="7172" max="7172" width="38.85546875" style="67" customWidth="1"/>
    <col min="7173" max="7173" width="6.5703125" style="67" customWidth="1"/>
    <col min="7174" max="7174" width="8" style="67" customWidth="1"/>
    <col min="7175" max="7175" width="9.85546875" style="67" customWidth="1"/>
    <col min="7176" max="7176" width="10" style="67" customWidth="1"/>
    <col min="7177" max="7177" width="12.28515625" style="67" customWidth="1"/>
    <col min="7178" max="7178" width="2.42578125" style="67" customWidth="1"/>
    <col min="7179" max="7424" width="9.140625" style="67"/>
    <col min="7425" max="7425" width="8.5703125" style="67" customWidth="1"/>
    <col min="7426" max="7426" width="10.85546875" style="67" customWidth="1"/>
    <col min="7427" max="7427" width="36.5703125" style="67" customWidth="1"/>
    <col min="7428" max="7428" width="38.85546875" style="67" customWidth="1"/>
    <col min="7429" max="7429" width="6.5703125" style="67" customWidth="1"/>
    <col min="7430" max="7430" width="8" style="67" customWidth="1"/>
    <col min="7431" max="7431" width="9.85546875" style="67" customWidth="1"/>
    <col min="7432" max="7432" width="10" style="67" customWidth="1"/>
    <col min="7433" max="7433" width="12.28515625" style="67" customWidth="1"/>
    <col min="7434" max="7434" width="2.42578125" style="67" customWidth="1"/>
    <col min="7435" max="7680" width="9.140625" style="67"/>
    <col min="7681" max="7681" width="8.5703125" style="67" customWidth="1"/>
    <col min="7682" max="7682" width="10.85546875" style="67" customWidth="1"/>
    <col min="7683" max="7683" width="36.5703125" style="67" customWidth="1"/>
    <col min="7684" max="7684" width="38.85546875" style="67" customWidth="1"/>
    <col min="7685" max="7685" width="6.5703125" style="67" customWidth="1"/>
    <col min="7686" max="7686" width="8" style="67" customWidth="1"/>
    <col min="7687" max="7687" width="9.85546875" style="67" customWidth="1"/>
    <col min="7688" max="7688" width="10" style="67" customWidth="1"/>
    <col min="7689" max="7689" width="12.28515625" style="67" customWidth="1"/>
    <col min="7690" max="7690" width="2.42578125" style="67" customWidth="1"/>
    <col min="7691" max="7936" width="9.140625" style="67"/>
    <col min="7937" max="7937" width="8.5703125" style="67" customWidth="1"/>
    <col min="7938" max="7938" width="10.85546875" style="67" customWidth="1"/>
    <col min="7939" max="7939" width="36.5703125" style="67" customWidth="1"/>
    <col min="7940" max="7940" width="38.85546875" style="67" customWidth="1"/>
    <col min="7941" max="7941" width="6.5703125" style="67" customWidth="1"/>
    <col min="7942" max="7942" width="8" style="67" customWidth="1"/>
    <col min="7943" max="7943" width="9.85546875" style="67" customWidth="1"/>
    <col min="7944" max="7944" width="10" style="67" customWidth="1"/>
    <col min="7945" max="7945" width="12.28515625" style="67" customWidth="1"/>
    <col min="7946" max="7946" width="2.42578125" style="67" customWidth="1"/>
    <col min="7947" max="8192" width="9.140625" style="67"/>
    <col min="8193" max="8193" width="8.5703125" style="67" customWidth="1"/>
    <col min="8194" max="8194" width="10.85546875" style="67" customWidth="1"/>
    <col min="8195" max="8195" width="36.5703125" style="67" customWidth="1"/>
    <col min="8196" max="8196" width="38.85546875" style="67" customWidth="1"/>
    <col min="8197" max="8197" width="6.5703125" style="67" customWidth="1"/>
    <col min="8198" max="8198" width="8" style="67" customWidth="1"/>
    <col min="8199" max="8199" width="9.85546875" style="67" customWidth="1"/>
    <col min="8200" max="8200" width="10" style="67" customWidth="1"/>
    <col min="8201" max="8201" width="12.28515625" style="67" customWidth="1"/>
    <col min="8202" max="8202" width="2.42578125" style="67" customWidth="1"/>
    <col min="8203" max="8448" width="9.140625" style="67"/>
    <col min="8449" max="8449" width="8.5703125" style="67" customWidth="1"/>
    <col min="8450" max="8450" width="10.85546875" style="67" customWidth="1"/>
    <col min="8451" max="8451" width="36.5703125" style="67" customWidth="1"/>
    <col min="8452" max="8452" width="38.85546875" style="67" customWidth="1"/>
    <col min="8453" max="8453" width="6.5703125" style="67" customWidth="1"/>
    <col min="8454" max="8454" width="8" style="67" customWidth="1"/>
    <col min="8455" max="8455" width="9.85546875" style="67" customWidth="1"/>
    <col min="8456" max="8456" width="10" style="67" customWidth="1"/>
    <col min="8457" max="8457" width="12.28515625" style="67" customWidth="1"/>
    <col min="8458" max="8458" width="2.42578125" style="67" customWidth="1"/>
    <col min="8459" max="8704" width="9.140625" style="67"/>
    <col min="8705" max="8705" width="8.5703125" style="67" customWidth="1"/>
    <col min="8706" max="8706" width="10.85546875" style="67" customWidth="1"/>
    <col min="8707" max="8707" width="36.5703125" style="67" customWidth="1"/>
    <col min="8708" max="8708" width="38.85546875" style="67" customWidth="1"/>
    <col min="8709" max="8709" width="6.5703125" style="67" customWidth="1"/>
    <col min="8710" max="8710" width="8" style="67" customWidth="1"/>
    <col min="8711" max="8711" width="9.85546875" style="67" customWidth="1"/>
    <col min="8712" max="8712" width="10" style="67" customWidth="1"/>
    <col min="8713" max="8713" width="12.28515625" style="67" customWidth="1"/>
    <col min="8714" max="8714" width="2.42578125" style="67" customWidth="1"/>
    <col min="8715" max="8960" width="9.140625" style="67"/>
    <col min="8961" max="8961" width="8.5703125" style="67" customWidth="1"/>
    <col min="8962" max="8962" width="10.85546875" style="67" customWidth="1"/>
    <col min="8963" max="8963" width="36.5703125" style="67" customWidth="1"/>
    <col min="8964" max="8964" width="38.85546875" style="67" customWidth="1"/>
    <col min="8965" max="8965" width="6.5703125" style="67" customWidth="1"/>
    <col min="8966" max="8966" width="8" style="67" customWidth="1"/>
    <col min="8967" max="8967" width="9.85546875" style="67" customWidth="1"/>
    <col min="8968" max="8968" width="10" style="67" customWidth="1"/>
    <col min="8969" max="8969" width="12.28515625" style="67" customWidth="1"/>
    <col min="8970" max="8970" width="2.42578125" style="67" customWidth="1"/>
    <col min="8971" max="9216" width="9.140625" style="67"/>
    <col min="9217" max="9217" width="8.5703125" style="67" customWidth="1"/>
    <col min="9218" max="9218" width="10.85546875" style="67" customWidth="1"/>
    <col min="9219" max="9219" width="36.5703125" style="67" customWidth="1"/>
    <col min="9220" max="9220" width="38.85546875" style="67" customWidth="1"/>
    <col min="9221" max="9221" width="6.5703125" style="67" customWidth="1"/>
    <col min="9222" max="9222" width="8" style="67" customWidth="1"/>
    <col min="9223" max="9223" width="9.85546875" style="67" customWidth="1"/>
    <col min="9224" max="9224" width="10" style="67" customWidth="1"/>
    <col min="9225" max="9225" width="12.28515625" style="67" customWidth="1"/>
    <col min="9226" max="9226" width="2.42578125" style="67" customWidth="1"/>
    <col min="9227" max="9472" width="9.140625" style="67"/>
    <col min="9473" max="9473" width="8.5703125" style="67" customWidth="1"/>
    <col min="9474" max="9474" width="10.85546875" style="67" customWidth="1"/>
    <col min="9475" max="9475" width="36.5703125" style="67" customWidth="1"/>
    <col min="9476" max="9476" width="38.85546875" style="67" customWidth="1"/>
    <col min="9477" max="9477" width="6.5703125" style="67" customWidth="1"/>
    <col min="9478" max="9478" width="8" style="67" customWidth="1"/>
    <col min="9479" max="9479" width="9.85546875" style="67" customWidth="1"/>
    <col min="9480" max="9480" width="10" style="67" customWidth="1"/>
    <col min="9481" max="9481" width="12.28515625" style="67" customWidth="1"/>
    <col min="9482" max="9482" width="2.42578125" style="67" customWidth="1"/>
    <col min="9483" max="9728" width="9.140625" style="67"/>
    <col min="9729" max="9729" width="8.5703125" style="67" customWidth="1"/>
    <col min="9730" max="9730" width="10.85546875" style="67" customWidth="1"/>
    <col min="9731" max="9731" width="36.5703125" style="67" customWidth="1"/>
    <col min="9732" max="9732" width="38.85546875" style="67" customWidth="1"/>
    <col min="9733" max="9733" width="6.5703125" style="67" customWidth="1"/>
    <col min="9734" max="9734" width="8" style="67" customWidth="1"/>
    <col min="9735" max="9735" width="9.85546875" style="67" customWidth="1"/>
    <col min="9736" max="9736" width="10" style="67" customWidth="1"/>
    <col min="9737" max="9737" width="12.28515625" style="67" customWidth="1"/>
    <col min="9738" max="9738" width="2.42578125" style="67" customWidth="1"/>
    <col min="9739" max="9984" width="9.140625" style="67"/>
    <col min="9985" max="9985" width="8.5703125" style="67" customWidth="1"/>
    <col min="9986" max="9986" width="10.85546875" style="67" customWidth="1"/>
    <col min="9987" max="9987" width="36.5703125" style="67" customWidth="1"/>
    <col min="9988" max="9988" width="38.85546875" style="67" customWidth="1"/>
    <col min="9989" max="9989" width="6.5703125" style="67" customWidth="1"/>
    <col min="9990" max="9990" width="8" style="67" customWidth="1"/>
    <col min="9991" max="9991" width="9.85546875" style="67" customWidth="1"/>
    <col min="9992" max="9992" width="10" style="67" customWidth="1"/>
    <col min="9993" max="9993" width="12.28515625" style="67" customWidth="1"/>
    <col min="9994" max="9994" width="2.42578125" style="67" customWidth="1"/>
    <col min="9995" max="10240" width="9.140625" style="67"/>
    <col min="10241" max="10241" width="8.5703125" style="67" customWidth="1"/>
    <col min="10242" max="10242" width="10.85546875" style="67" customWidth="1"/>
    <col min="10243" max="10243" width="36.5703125" style="67" customWidth="1"/>
    <col min="10244" max="10244" width="38.85546875" style="67" customWidth="1"/>
    <col min="10245" max="10245" width="6.5703125" style="67" customWidth="1"/>
    <col min="10246" max="10246" width="8" style="67" customWidth="1"/>
    <col min="10247" max="10247" width="9.85546875" style="67" customWidth="1"/>
    <col min="10248" max="10248" width="10" style="67" customWidth="1"/>
    <col min="10249" max="10249" width="12.28515625" style="67" customWidth="1"/>
    <col min="10250" max="10250" width="2.42578125" style="67" customWidth="1"/>
    <col min="10251" max="10496" width="9.140625" style="67"/>
    <col min="10497" max="10497" width="8.5703125" style="67" customWidth="1"/>
    <col min="10498" max="10498" width="10.85546875" style="67" customWidth="1"/>
    <col min="10499" max="10499" width="36.5703125" style="67" customWidth="1"/>
    <col min="10500" max="10500" width="38.85546875" style="67" customWidth="1"/>
    <col min="10501" max="10501" width="6.5703125" style="67" customWidth="1"/>
    <col min="10502" max="10502" width="8" style="67" customWidth="1"/>
    <col min="10503" max="10503" width="9.85546875" style="67" customWidth="1"/>
    <col min="10504" max="10504" width="10" style="67" customWidth="1"/>
    <col min="10505" max="10505" width="12.28515625" style="67" customWidth="1"/>
    <col min="10506" max="10506" width="2.42578125" style="67" customWidth="1"/>
    <col min="10507" max="10752" width="9.140625" style="67"/>
    <col min="10753" max="10753" width="8.5703125" style="67" customWidth="1"/>
    <col min="10754" max="10754" width="10.85546875" style="67" customWidth="1"/>
    <col min="10755" max="10755" width="36.5703125" style="67" customWidth="1"/>
    <col min="10756" max="10756" width="38.85546875" style="67" customWidth="1"/>
    <col min="10757" max="10757" width="6.5703125" style="67" customWidth="1"/>
    <col min="10758" max="10758" width="8" style="67" customWidth="1"/>
    <col min="10759" max="10759" width="9.85546875" style="67" customWidth="1"/>
    <col min="10760" max="10760" width="10" style="67" customWidth="1"/>
    <col min="10761" max="10761" width="12.28515625" style="67" customWidth="1"/>
    <col min="10762" max="10762" width="2.42578125" style="67" customWidth="1"/>
    <col min="10763" max="11008" width="9.140625" style="67"/>
    <col min="11009" max="11009" width="8.5703125" style="67" customWidth="1"/>
    <col min="11010" max="11010" width="10.85546875" style="67" customWidth="1"/>
    <col min="11011" max="11011" width="36.5703125" style="67" customWidth="1"/>
    <col min="11012" max="11012" width="38.85546875" style="67" customWidth="1"/>
    <col min="11013" max="11013" width="6.5703125" style="67" customWidth="1"/>
    <col min="11014" max="11014" width="8" style="67" customWidth="1"/>
    <col min="11015" max="11015" width="9.85546875" style="67" customWidth="1"/>
    <col min="11016" max="11016" width="10" style="67" customWidth="1"/>
    <col min="11017" max="11017" width="12.28515625" style="67" customWidth="1"/>
    <col min="11018" max="11018" width="2.42578125" style="67" customWidth="1"/>
    <col min="11019" max="11264" width="9.140625" style="67"/>
    <col min="11265" max="11265" width="8.5703125" style="67" customWidth="1"/>
    <col min="11266" max="11266" width="10.85546875" style="67" customWidth="1"/>
    <col min="11267" max="11267" width="36.5703125" style="67" customWidth="1"/>
    <col min="11268" max="11268" width="38.85546875" style="67" customWidth="1"/>
    <col min="11269" max="11269" width="6.5703125" style="67" customWidth="1"/>
    <col min="11270" max="11270" width="8" style="67" customWidth="1"/>
    <col min="11271" max="11271" width="9.85546875" style="67" customWidth="1"/>
    <col min="11272" max="11272" width="10" style="67" customWidth="1"/>
    <col min="11273" max="11273" width="12.28515625" style="67" customWidth="1"/>
    <col min="11274" max="11274" width="2.42578125" style="67" customWidth="1"/>
    <col min="11275" max="11520" width="9.140625" style="67"/>
    <col min="11521" max="11521" width="8.5703125" style="67" customWidth="1"/>
    <col min="11522" max="11522" width="10.85546875" style="67" customWidth="1"/>
    <col min="11523" max="11523" width="36.5703125" style="67" customWidth="1"/>
    <col min="11524" max="11524" width="38.85546875" style="67" customWidth="1"/>
    <col min="11525" max="11525" width="6.5703125" style="67" customWidth="1"/>
    <col min="11526" max="11526" width="8" style="67" customWidth="1"/>
    <col min="11527" max="11527" width="9.85546875" style="67" customWidth="1"/>
    <col min="11528" max="11528" width="10" style="67" customWidth="1"/>
    <col min="11529" max="11529" width="12.28515625" style="67" customWidth="1"/>
    <col min="11530" max="11530" width="2.42578125" style="67" customWidth="1"/>
    <col min="11531" max="11776" width="9.140625" style="67"/>
    <col min="11777" max="11777" width="8.5703125" style="67" customWidth="1"/>
    <col min="11778" max="11778" width="10.85546875" style="67" customWidth="1"/>
    <col min="11779" max="11779" width="36.5703125" style="67" customWidth="1"/>
    <col min="11780" max="11780" width="38.85546875" style="67" customWidth="1"/>
    <col min="11781" max="11781" width="6.5703125" style="67" customWidth="1"/>
    <col min="11782" max="11782" width="8" style="67" customWidth="1"/>
    <col min="11783" max="11783" width="9.85546875" style="67" customWidth="1"/>
    <col min="11784" max="11784" width="10" style="67" customWidth="1"/>
    <col min="11785" max="11785" width="12.28515625" style="67" customWidth="1"/>
    <col min="11786" max="11786" width="2.42578125" style="67" customWidth="1"/>
    <col min="11787" max="12032" width="9.140625" style="67"/>
    <col min="12033" max="12033" width="8.5703125" style="67" customWidth="1"/>
    <col min="12034" max="12034" width="10.85546875" style="67" customWidth="1"/>
    <col min="12035" max="12035" width="36.5703125" style="67" customWidth="1"/>
    <col min="12036" max="12036" width="38.85546875" style="67" customWidth="1"/>
    <col min="12037" max="12037" width="6.5703125" style="67" customWidth="1"/>
    <col min="12038" max="12038" width="8" style="67" customWidth="1"/>
    <col min="12039" max="12039" width="9.85546875" style="67" customWidth="1"/>
    <col min="12040" max="12040" width="10" style="67" customWidth="1"/>
    <col min="12041" max="12041" width="12.28515625" style="67" customWidth="1"/>
    <col min="12042" max="12042" width="2.42578125" style="67" customWidth="1"/>
    <col min="12043" max="12288" width="9.140625" style="67"/>
    <col min="12289" max="12289" width="8.5703125" style="67" customWidth="1"/>
    <col min="12290" max="12290" width="10.85546875" style="67" customWidth="1"/>
    <col min="12291" max="12291" width="36.5703125" style="67" customWidth="1"/>
    <col min="12292" max="12292" width="38.85546875" style="67" customWidth="1"/>
    <col min="12293" max="12293" width="6.5703125" style="67" customWidth="1"/>
    <col min="12294" max="12294" width="8" style="67" customWidth="1"/>
    <col min="12295" max="12295" width="9.85546875" style="67" customWidth="1"/>
    <col min="12296" max="12296" width="10" style="67" customWidth="1"/>
    <col min="12297" max="12297" width="12.28515625" style="67" customWidth="1"/>
    <col min="12298" max="12298" width="2.42578125" style="67" customWidth="1"/>
    <col min="12299" max="12544" width="9.140625" style="67"/>
    <col min="12545" max="12545" width="8.5703125" style="67" customWidth="1"/>
    <col min="12546" max="12546" width="10.85546875" style="67" customWidth="1"/>
    <col min="12547" max="12547" width="36.5703125" style="67" customWidth="1"/>
    <col min="12548" max="12548" width="38.85546875" style="67" customWidth="1"/>
    <col min="12549" max="12549" width="6.5703125" style="67" customWidth="1"/>
    <col min="12550" max="12550" width="8" style="67" customWidth="1"/>
    <col min="12551" max="12551" width="9.85546875" style="67" customWidth="1"/>
    <col min="12552" max="12552" width="10" style="67" customWidth="1"/>
    <col min="12553" max="12553" width="12.28515625" style="67" customWidth="1"/>
    <col min="12554" max="12554" width="2.42578125" style="67" customWidth="1"/>
    <col min="12555" max="12800" width="9.140625" style="67"/>
    <col min="12801" max="12801" width="8.5703125" style="67" customWidth="1"/>
    <col min="12802" max="12802" width="10.85546875" style="67" customWidth="1"/>
    <col min="12803" max="12803" width="36.5703125" style="67" customWidth="1"/>
    <col min="12804" max="12804" width="38.85546875" style="67" customWidth="1"/>
    <col min="12805" max="12805" width="6.5703125" style="67" customWidth="1"/>
    <col min="12806" max="12806" width="8" style="67" customWidth="1"/>
    <col min="12807" max="12807" width="9.85546875" style="67" customWidth="1"/>
    <col min="12808" max="12808" width="10" style="67" customWidth="1"/>
    <col min="12809" max="12809" width="12.28515625" style="67" customWidth="1"/>
    <col min="12810" max="12810" width="2.42578125" style="67" customWidth="1"/>
    <col min="12811" max="13056" width="9.140625" style="67"/>
    <col min="13057" max="13057" width="8.5703125" style="67" customWidth="1"/>
    <col min="13058" max="13058" width="10.85546875" style="67" customWidth="1"/>
    <col min="13059" max="13059" width="36.5703125" style="67" customWidth="1"/>
    <col min="13060" max="13060" width="38.85546875" style="67" customWidth="1"/>
    <col min="13061" max="13061" width="6.5703125" style="67" customWidth="1"/>
    <col min="13062" max="13062" width="8" style="67" customWidth="1"/>
    <col min="13063" max="13063" width="9.85546875" style="67" customWidth="1"/>
    <col min="13064" max="13064" width="10" style="67" customWidth="1"/>
    <col min="13065" max="13065" width="12.28515625" style="67" customWidth="1"/>
    <col min="13066" max="13066" width="2.42578125" style="67" customWidth="1"/>
    <col min="13067" max="13312" width="9.140625" style="67"/>
    <col min="13313" max="13313" width="8.5703125" style="67" customWidth="1"/>
    <col min="13314" max="13314" width="10.85546875" style="67" customWidth="1"/>
    <col min="13315" max="13315" width="36.5703125" style="67" customWidth="1"/>
    <col min="13316" max="13316" width="38.85546875" style="67" customWidth="1"/>
    <col min="13317" max="13317" width="6.5703125" style="67" customWidth="1"/>
    <col min="13318" max="13318" width="8" style="67" customWidth="1"/>
    <col min="13319" max="13319" width="9.85546875" style="67" customWidth="1"/>
    <col min="13320" max="13320" width="10" style="67" customWidth="1"/>
    <col min="13321" max="13321" width="12.28515625" style="67" customWidth="1"/>
    <col min="13322" max="13322" width="2.42578125" style="67" customWidth="1"/>
    <col min="13323" max="13568" width="9.140625" style="67"/>
    <col min="13569" max="13569" width="8.5703125" style="67" customWidth="1"/>
    <col min="13570" max="13570" width="10.85546875" style="67" customWidth="1"/>
    <col min="13571" max="13571" width="36.5703125" style="67" customWidth="1"/>
    <col min="13572" max="13572" width="38.85546875" style="67" customWidth="1"/>
    <col min="13573" max="13573" width="6.5703125" style="67" customWidth="1"/>
    <col min="13574" max="13574" width="8" style="67" customWidth="1"/>
    <col min="13575" max="13575" width="9.85546875" style="67" customWidth="1"/>
    <col min="13576" max="13576" width="10" style="67" customWidth="1"/>
    <col min="13577" max="13577" width="12.28515625" style="67" customWidth="1"/>
    <col min="13578" max="13578" width="2.42578125" style="67" customWidth="1"/>
    <col min="13579" max="13824" width="9.140625" style="67"/>
    <col min="13825" max="13825" width="8.5703125" style="67" customWidth="1"/>
    <col min="13826" max="13826" width="10.85546875" style="67" customWidth="1"/>
    <col min="13827" max="13827" width="36.5703125" style="67" customWidth="1"/>
    <col min="13828" max="13828" width="38.85546875" style="67" customWidth="1"/>
    <col min="13829" max="13829" width="6.5703125" style="67" customWidth="1"/>
    <col min="13830" max="13830" width="8" style="67" customWidth="1"/>
    <col min="13831" max="13831" width="9.85546875" style="67" customWidth="1"/>
    <col min="13832" max="13832" width="10" style="67" customWidth="1"/>
    <col min="13833" max="13833" width="12.28515625" style="67" customWidth="1"/>
    <col min="13834" max="13834" width="2.42578125" style="67" customWidth="1"/>
    <col min="13835" max="14080" width="9.140625" style="67"/>
    <col min="14081" max="14081" width="8.5703125" style="67" customWidth="1"/>
    <col min="14082" max="14082" width="10.85546875" style="67" customWidth="1"/>
    <col min="14083" max="14083" width="36.5703125" style="67" customWidth="1"/>
    <col min="14084" max="14084" width="38.85546875" style="67" customWidth="1"/>
    <col min="14085" max="14085" width="6.5703125" style="67" customWidth="1"/>
    <col min="14086" max="14086" width="8" style="67" customWidth="1"/>
    <col min="14087" max="14087" width="9.85546875" style="67" customWidth="1"/>
    <col min="14088" max="14088" width="10" style="67" customWidth="1"/>
    <col min="14089" max="14089" width="12.28515625" style="67" customWidth="1"/>
    <col min="14090" max="14090" width="2.42578125" style="67" customWidth="1"/>
    <col min="14091" max="14336" width="9.140625" style="67"/>
    <col min="14337" max="14337" width="8.5703125" style="67" customWidth="1"/>
    <col min="14338" max="14338" width="10.85546875" style="67" customWidth="1"/>
    <col min="14339" max="14339" width="36.5703125" style="67" customWidth="1"/>
    <col min="14340" max="14340" width="38.85546875" style="67" customWidth="1"/>
    <col min="14341" max="14341" width="6.5703125" style="67" customWidth="1"/>
    <col min="14342" max="14342" width="8" style="67" customWidth="1"/>
    <col min="14343" max="14343" width="9.85546875" style="67" customWidth="1"/>
    <col min="14344" max="14344" width="10" style="67" customWidth="1"/>
    <col min="14345" max="14345" width="12.28515625" style="67" customWidth="1"/>
    <col min="14346" max="14346" width="2.42578125" style="67" customWidth="1"/>
    <col min="14347" max="14592" width="9.140625" style="67"/>
    <col min="14593" max="14593" width="8.5703125" style="67" customWidth="1"/>
    <col min="14594" max="14594" width="10.85546875" style="67" customWidth="1"/>
    <col min="14595" max="14595" width="36.5703125" style="67" customWidth="1"/>
    <col min="14596" max="14596" width="38.85546875" style="67" customWidth="1"/>
    <col min="14597" max="14597" width="6.5703125" style="67" customWidth="1"/>
    <col min="14598" max="14598" width="8" style="67" customWidth="1"/>
    <col min="14599" max="14599" width="9.85546875" style="67" customWidth="1"/>
    <col min="14600" max="14600" width="10" style="67" customWidth="1"/>
    <col min="14601" max="14601" width="12.28515625" style="67" customWidth="1"/>
    <col min="14602" max="14602" width="2.42578125" style="67" customWidth="1"/>
    <col min="14603" max="14848" width="9.140625" style="67"/>
    <col min="14849" max="14849" width="8.5703125" style="67" customWidth="1"/>
    <col min="14850" max="14850" width="10.85546875" style="67" customWidth="1"/>
    <col min="14851" max="14851" width="36.5703125" style="67" customWidth="1"/>
    <col min="14852" max="14852" width="38.85546875" style="67" customWidth="1"/>
    <col min="14853" max="14853" width="6.5703125" style="67" customWidth="1"/>
    <col min="14854" max="14854" width="8" style="67" customWidth="1"/>
    <col min="14855" max="14855" width="9.85546875" style="67" customWidth="1"/>
    <col min="14856" max="14856" width="10" style="67" customWidth="1"/>
    <col min="14857" max="14857" width="12.28515625" style="67" customWidth="1"/>
    <col min="14858" max="14858" width="2.42578125" style="67" customWidth="1"/>
    <col min="14859" max="15104" width="9.140625" style="67"/>
    <col min="15105" max="15105" width="8.5703125" style="67" customWidth="1"/>
    <col min="15106" max="15106" width="10.85546875" style="67" customWidth="1"/>
    <col min="15107" max="15107" width="36.5703125" style="67" customWidth="1"/>
    <col min="15108" max="15108" width="38.85546875" style="67" customWidth="1"/>
    <col min="15109" max="15109" width="6.5703125" style="67" customWidth="1"/>
    <col min="15110" max="15110" width="8" style="67" customWidth="1"/>
    <col min="15111" max="15111" width="9.85546875" style="67" customWidth="1"/>
    <col min="15112" max="15112" width="10" style="67" customWidth="1"/>
    <col min="15113" max="15113" width="12.28515625" style="67" customWidth="1"/>
    <col min="15114" max="15114" width="2.42578125" style="67" customWidth="1"/>
    <col min="15115" max="15360" width="9.140625" style="67"/>
    <col min="15361" max="15361" width="8.5703125" style="67" customWidth="1"/>
    <col min="15362" max="15362" width="10.85546875" style="67" customWidth="1"/>
    <col min="15363" max="15363" width="36.5703125" style="67" customWidth="1"/>
    <col min="15364" max="15364" width="38.85546875" style="67" customWidth="1"/>
    <col min="15365" max="15365" width="6.5703125" style="67" customWidth="1"/>
    <col min="15366" max="15366" width="8" style="67" customWidth="1"/>
    <col min="15367" max="15367" width="9.85546875" style="67" customWidth="1"/>
    <col min="15368" max="15368" width="10" style="67" customWidth="1"/>
    <col min="15369" max="15369" width="12.28515625" style="67" customWidth="1"/>
    <col min="15370" max="15370" width="2.42578125" style="67" customWidth="1"/>
    <col min="15371" max="15616" width="9.140625" style="67"/>
    <col min="15617" max="15617" width="8.5703125" style="67" customWidth="1"/>
    <col min="15618" max="15618" width="10.85546875" style="67" customWidth="1"/>
    <col min="15619" max="15619" width="36.5703125" style="67" customWidth="1"/>
    <col min="15620" max="15620" width="38.85546875" style="67" customWidth="1"/>
    <col min="15621" max="15621" width="6.5703125" style="67" customWidth="1"/>
    <col min="15622" max="15622" width="8" style="67" customWidth="1"/>
    <col min="15623" max="15623" width="9.85546875" style="67" customWidth="1"/>
    <col min="15624" max="15624" width="10" style="67" customWidth="1"/>
    <col min="15625" max="15625" width="12.28515625" style="67" customWidth="1"/>
    <col min="15626" max="15626" width="2.42578125" style="67" customWidth="1"/>
    <col min="15627" max="15872" width="9.140625" style="67"/>
    <col min="15873" max="15873" width="8.5703125" style="67" customWidth="1"/>
    <col min="15874" max="15874" width="10.85546875" style="67" customWidth="1"/>
    <col min="15875" max="15875" width="36.5703125" style="67" customWidth="1"/>
    <col min="15876" max="15876" width="38.85546875" style="67" customWidth="1"/>
    <col min="15877" max="15877" width="6.5703125" style="67" customWidth="1"/>
    <col min="15878" max="15878" width="8" style="67" customWidth="1"/>
    <col min="15879" max="15879" width="9.85546875" style="67" customWidth="1"/>
    <col min="15880" max="15880" width="10" style="67" customWidth="1"/>
    <col min="15881" max="15881" width="12.28515625" style="67" customWidth="1"/>
    <col min="15882" max="15882" width="2.42578125" style="67" customWidth="1"/>
    <col min="15883" max="16128" width="9.140625" style="67"/>
    <col min="16129" max="16129" width="8.5703125" style="67" customWidth="1"/>
    <col min="16130" max="16130" width="10.85546875" style="67" customWidth="1"/>
    <col min="16131" max="16131" width="36.5703125" style="67" customWidth="1"/>
    <col min="16132" max="16132" width="38.85546875" style="67" customWidth="1"/>
    <col min="16133" max="16133" width="6.5703125" style="67" customWidth="1"/>
    <col min="16134" max="16134" width="8" style="67" customWidth="1"/>
    <col min="16135" max="16135" width="9.85546875" style="67" customWidth="1"/>
    <col min="16136" max="16136" width="10" style="67" customWidth="1"/>
    <col min="16137" max="16137" width="12.28515625" style="67" customWidth="1"/>
    <col min="16138" max="16138" width="2.42578125" style="67" customWidth="1"/>
    <col min="16139" max="16384" width="9.140625" style="67"/>
  </cols>
  <sheetData>
    <row r="1" spans="1:13" ht="20.100000000000001" customHeight="1" thickTop="1" thickBot="1">
      <c r="A1" s="212" t="s">
        <v>102</v>
      </c>
      <c r="B1" s="212"/>
      <c r="C1" s="212"/>
      <c r="D1" s="212"/>
      <c r="E1" s="212"/>
      <c r="F1" s="212"/>
      <c r="G1" s="212"/>
      <c r="H1" s="212"/>
      <c r="I1" s="212"/>
      <c r="J1" s="70"/>
      <c r="K1" s="70"/>
      <c r="L1" s="71"/>
    </row>
    <row r="2" spans="1:13" s="10" customFormat="1" ht="21.95" customHeight="1" thickTop="1">
      <c r="A2" s="213" t="s">
        <v>33</v>
      </c>
      <c r="B2" s="213"/>
      <c r="C2" s="214">
        <f>'Ponudbeni list'!C8</f>
        <v>0</v>
      </c>
      <c r="D2" s="214"/>
      <c r="E2" s="214"/>
      <c r="F2" s="214"/>
      <c r="G2" s="214"/>
      <c r="H2" s="214"/>
      <c r="I2" s="214"/>
      <c r="J2" s="72"/>
      <c r="K2" s="72"/>
      <c r="L2" s="71"/>
    </row>
    <row r="3" spans="1:13" s="10" customFormat="1" ht="21.95" customHeight="1">
      <c r="A3" s="215" t="s">
        <v>34</v>
      </c>
      <c r="B3" s="215"/>
      <c r="C3" s="216">
        <f>'Ponudbeni list'!C9</f>
        <v>0</v>
      </c>
      <c r="D3" s="216"/>
      <c r="E3" s="216"/>
      <c r="F3" s="216"/>
      <c r="G3" s="216"/>
      <c r="H3" s="216"/>
      <c r="I3" s="216"/>
      <c r="J3" s="72"/>
      <c r="K3" s="72"/>
      <c r="L3" s="71"/>
    </row>
    <row r="4" spans="1:13" s="10" customFormat="1" ht="21.95" customHeight="1">
      <c r="A4" s="215" t="s">
        <v>35</v>
      </c>
      <c r="B4" s="215"/>
      <c r="C4" s="216">
        <f>'Ponudbeni list'!C10</f>
        <v>0</v>
      </c>
      <c r="D4" s="216"/>
      <c r="E4" s="216"/>
      <c r="F4" s="216"/>
      <c r="G4" s="216"/>
      <c r="H4" s="216"/>
      <c r="I4" s="216"/>
      <c r="J4" s="72"/>
      <c r="K4" s="72"/>
      <c r="L4" s="71"/>
    </row>
    <row r="5" spans="1:13" ht="8.1" customHeight="1" thickBot="1">
      <c r="A5" s="229"/>
      <c r="B5" s="229"/>
      <c r="C5" s="73"/>
      <c r="D5" s="73"/>
      <c r="E5" s="73"/>
      <c r="F5" s="73"/>
      <c r="G5" s="73"/>
      <c r="H5" s="74"/>
      <c r="I5" s="73"/>
      <c r="J5" s="70"/>
      <c r="K5" s="70"/>
      <c r="L5" s="71"/>
    </row>
    <row r="6" spans="1:13" s="10" customFormat="1" ht="26.25" customHeight="1">
      <c r="A6" s="230" t="s">
        <v>40</v>
      </c>
      <c r="B6" s="231"/>
      <c r="C6" s="232" t="str">
        <f>'Ponudbeni list'!C5</f>
        <v>Godišnja nabava električne energije (opskrba), za IVKOM–VODE d.o.o., Ivanec</v>
      </c>
      <c r="D6" s="233"/>
      <c r="E6" s="233"/>
      <c r="F6" s="233"/>
      <c r="G6" s="233"/>
      <c r="H6" s="233"/>
      <c r="I6" s="234"/>
      <c r="J6" s="72"/>
      <c r="K6" s="72"/>
    </row>
    <row r="7" spans="1:13" s="10" customFormat="1" ht="20.100000000000001" customHeight="1" thickBot="1">
      <c r="A7" s="235" t="s">
        <v>98</v>
      </c>
      <c r="B7" s="236"/>
      <c r="C7" s="171" t="str">
        <f>'Ponudbeni list'!C6</f>
        <v>JN–07–22</v>
      </c>
      <c r="D7" s="237"/>
      <c r="E7" s="237"/>
      <c r="F7" s="237"/>
      <c r="G7" s="237"/>
      <c r="H7" s="237"/>
      <c r="I7" s="238"/>
      <c r="J7" s="72"/>
      <c r="K7" s="72"/>
    </row>
    <row r="8" spans="1:13" ht="15.95" customHeight="1">
      <c r="A8" s="239" t="s">
        <v>171</v>
      </c>
      <c r="B8" s="240"/>
      <c r="C8" s="240"/>
      <c r="D8" s="240"/>
      <c r="E8" s="240"/>
      <c r="F8" s="240"/>
      <c r="G8" s="240"/>
      <c r="H8" s="240"/>
      <c r="I8" s="241"/>
      <c r="J8" s="75"/>
      <c r="K8" s="75"/>
      <c r="L8" s="76"/>
    </row>
    <row r="9" spans="1:13" s="10" customFormat="1" ht="12.95" customHeight="1">
      <c r="A9" s="77" t="s">
        <v>172</v>
      </c>
      <c r="B9" s="217" t="s">
        <v>173</v>
      </c>
      <c r="C9" s="78" t="s">
        <v>174</v>
      </c>
      <c r="D9" s="78" t="s">
        <v>175</v>
      </c>
      <c r="E9" s="78" t="s">
        <v>176</v>
      </c>
      <c r="F9" s="219" t="s">
        <v>114</v>
      </c>
      <c r="G9" s="220"/>
      <c r="H9" s="221" t="s">
        <v>177</v>
      </c>
      <c r="I9" s="223" t="s">
        <v>178</v>
      </c>
      <c r="J9" s="72"/>
      <c r="K9" s="72"/>
    </row>
    <row r="10" spans="1:13" s="10" customFormat="1" ht="12.95" customHeight="1">
      <c r="A10" s="79" t="s">
        <v>179</v>
      </c>
      <c r="B10" s="218"/>
      <c r="C10" s="80" t="s">
        <v>180</v>
      </c>
      <c r="D10" s="80" t="s">
        <v>180</v>
      </c>
      <c r="E10" s="80" t="s">
        <v>181</v>
      </c>
      <c r="F10" s="225" t="s">
        <v>182</v>
      </c>
      <c r="G10" s="226"/>
      <c r="H10" s="222"/>
      <c r="I10" s="224"/>
      <c r="J10" s="72"/>
      <c r="K10" s="72"/>
    </row>
    <row r="11" spans="1:13" s="10" customFormat="1" ht="11.1" customHeight="1" thickBot="1">
      <c r="A11" s="81">
        <v>1</v>
      </c>
      <c r="B11" s="82">
        <v>2</v>
      </c>
      <c r="C11" s="83">
        <v>3</v>
      </c>
      <c r="D11" s="84">
        <v>4</v>
      </c>
      <c r="E11" s="85">
        <v>5</v>
      </c>
      <c r="F11" s="227">
        <v>6</v>
      </c>
      <c r="G11" s="228"/>
      <c r="H11" s="86">
        <v>7</v>
      </c>
      <c r="I11" s="87" t="s">
        <v>183</v>
      </c>
      <c r="J11" s="72"/>
      <c r="K11" s="72"/>
    </row>
    <row r="12" spans="1:13" s="89" customFormat="1" ht="18" customHeight="1">
      <c r="A12" s="242">
        <v>1</v>
      </c>
      <c r="B12" s="243" t="s">
        <v>184</v>
      </c>
      <c r="C12" s="243" t="s">
        <v>185</v>
      </c>
      <c r="D12" s="243" t="s">
        <v>186</v>
      </c>
      <c r="E12" s="244" t="s">
        <v>187</v>
      </c>
      <c r="F12" s="165" t="s">
        <v>188</v>
      </c>
      <c r="G12" s="166">
        <v>48975</v>
      </c>
      <c r="H12" s="133"/>
      <c r="I12" s="129">
        <f t="shared" ref="I12:I80" si="0">G12*H12</f>
        <v>0</v>
      </c>
      <c r="J12" s="88"/>
      <c r="K12" s="88"/>
    </row>
    <row r="13" spans="1:13" s="10" customFormat="1" ht="18" customHeight="1">
      <c r="A13" s="242"/>
      <c r="B13" s="243"/>
      <c r="C13" s="243"/>
      <c r="D13" s="243"/>
      <c r="E13" s="244"/>
      <c r="F13" s="165" t="s">
        <v>189</v>
      </c>
      <c r="G13" s="167">
        <v>24860</v>
      </c>
      <c r="H13" s="133"/>
      <c r="I13" s="129">
        <f t="shared" si="0"/>
        <v>0</v>
      </c>
      <c r="J13" s="88"/>
      <c r="K13" s="88"/>
      <c r="L13" s="89"/>
      <c r="M13" s="89"/>
    </row>
    <row r="14" spans="1:13" s="10" customFormat="1" ht="18" customHeight="1">
      <c r="A14" s="242">
        <v>2</v>
      </c>
      <c r="B14" s="243" t="s">
        <v>190</v>
      </c>
      <c r="C14" s="243" t="s">
        <v>191</v>
      </c>
      <c r="D14" s="243" t="s">
        <v>186</v>
      </c>
      <c r="E14" s="244" t="s">
        <v>187</v>
      </c>
      <c r="F14" s="165" t="s">
        <v>188</v>
      </c>
      <c r="G14" s="167">
        <v>1285</v>
      </c>
      <c r="H14" s="133"/>
      <c r="I14" s="129">
        <f t="shared" si="0"/>
        <v>0</v>
      </c>
      <c r="J14" s="88"/>
      <c r="K14" s="88"/>
      <c r="L14" s="89"/>
      <c r="M14" s="89"/>
    </row>
    <row r="15" spans="1:13" s="10" customFormat="1" ht="18" customHeight="1">
      <c r="A15" s="242"/>
      <c r="B15" s="243"/>
      <c r="C15" s="243"/>
      <c r="D15" s="243"/>
      <c r="E15" s="244"/>
      <c r="F15" s="165" t="s">
        <v>189</v>
      </c>
      <c r="G15" s="167">
        <v>450</v>
      </c>
      <c r="H15" s="133"/>
      <c r="I15" s="129">
        <f t="shared" si="0"/>
        <v>0</v>
      </c>
      <c r="J15" s="88"/>
      <c r="K15" s="88"/>
      <c r="L15" s="89"/>
      <c r="M15" s="89"/>
    </row>
    <row r="16" spans="1:13" s="10" customFormat="1" ht="26.1" customHeight="1">
      <c r="A16" s="168">
        <v>3</v>
      </c>
      <c r="B16" s="169" t="s">
        <v>192</v>
      </c>
      <c r="C16" s="169" t="s">
        <v>193</v>
      </c>
      <c r="D16" s="169" t="s">
        <v>194</v>
      </c>
      <c r="E16" s="170" t="s">
        <v>195</v>
      </c>
      <c r="F16" s="165" t="s">
        <v>188</v>
      </c>
      <c r="G16" s="167">
        <v>1</v>
      </c>
      <c r="H16" s="133"/>
      <c r="I16" s="129">
        <f t="shared" si="0"/>
        <v>0</v>
      </c>
      <c r="J16" s="88"/>
      <c r="K16" s="88"/>
      <c r="L16" s="89"/>
      <c r="M16" s="89"/>
    </row>
    <row r="17" spans="1:20" s="10" customFormat="1" ht="14.1" customHeight="1">
      <c r="A17" s="242">
        <v>4</v>
      </c>
      <c r="B17" s="243" t="s">
        <v>196</v>
      </c>
      <c r="C17" s="243" t="s">
        <v>197</v>
      </c>
      <c r="D17" s="243" t="s">
        <v>198</v>
      </c>
      <c r="E17" s="244" t="s">
        <v>187</v>
      </c>
      <c r="F17" s="165" t="s">
        <v>188</v>
      </c>
      <c r="G17" s="167">
        <v>2376</v>
      </c>
      <c r="H17" s="133"/>
      <c r="I17" s="129">
        <f t="shared" si="0"/>
        <v>0</v>
      </c>
      <c r="J17" s="88"/>
      <c r="K17" s="88"/>
      <c r="L17" s="89"/>
      <c r="M17" s="89"/>
    </row>
    <row r="18" spans="1:20" s="10" customFormat="1" ht="14.1" customHeight="1">
      <c r="A18" s="242"/>
      <c r="B18" s="243"/>
      <c r="C18" s="243"/>
      <c r="D18" s="243"/>
      <c r="E18" s="244"/>
      <c r="F18" s="165" t="s">
        <v>189</v>
      </c>
      <c r="G18" s="167">
        <v>4807</v>
      </c>
      <c r="H18" s="133"/>
      <c r="I18" s="129">
        <f t="shared" si="0"/>
        <v>0</v>
      </c>
      <c r="J18" s="88"/>
      <c r="K18" s="88"/>
      <c r="L18" s="89"/>
      <c r="M18" s="89"/>
    </row>
    <row r="19" spans="1:20" s="10" customFormat="1" ht="18" customHeight="1">
      <c r="A19" s="242">
        <v>5</v>
      </c>
      <c r="B19" s="243" t="s">
        <v>199</v>
      </c>
      <c r="C19" s="243" t="s">
        <v>200</v>
      </c>
      <c r="D19" s="243" t="s">
        <v>201</v>
      </c>
      <c r="E19" s="244" t="s">
        <v>187</v>
      </c>
      <c r="F19" s="165" t="s">
        <v>188</v>
      </c>
      <c r="G19" s="167">
        <v>11205</v>
      </c>
      <c r="H19" s="133"/>
      <c r="I19" s="129">
        <f t="shared" si="0"/>
        <v>0</v>
      </c>
      <c r="J19" s="88"/>
      <c r="K19" s="88"/>
      <c r="L19" s="89"/>
      <c r="M19" s="89"/>
    </row>
    <row r="20" spans="1:20" s="10" customFormat="1" ht="18" customHeight="1">
      <c r="A20" s="242"/>
      <c r="B20" s="243"/>
      <c r="C20" s="243"/>
      <c r="D20" s="243"/>
      <c r="E20" s="244"/>
      <c r="F20" s="165" t="s">
        <v>189</v>
      </c>
      <c r="G20" s="167">
        <v>4947</v>
      </c>
      <c r="H20" s="133"/>
      <c r="I20" s="129">
        <f t="shared" si="0"/>
        <v>0</v>
      </c>
      <c r="J20" s="88"/>
      <c r="K20" s="88"/>
      <c r="L20" s="89"/>
      <c r="M20" s="89"/>
    </row>
    <row r="21" spans="1:20" s="10" customFormat="1" ht="14.1" customHeight="1">
      <c r="A21" s="242">
        <v>6</v>
      </c>
      <c r="B21" s="243" t="s">
        <v>202</v>
      </c>
      <c r="C21" s="243" t="s">
        <v>203</v>
      </c>
      <c r="D21" s="243" t="s">
        <v>204</v>
      </c>
      <c r="E21" s="244" t="s">
        <v>187</v>
      </c>
      <c r="F21" s="165" t="s">
        <v>188</v>
      </c>
      <c r="G21" s="167">
        <v>11632</v>
      </c>
      <c r="H21" s="133"/>
      <c r="I21" s="129">
        <f t="shared" si="0"/>
        <v>0</v>
      </c>
      <c r="J21" s="88"/>
      <c r="K21" s="88"/>
      <c r="L21" s="89"/>
      <c r="M21" s="89"/>
    </row>
    <row r="22" spans="1:20" s="10" customFormat="1" ht="14.1" customHeight="1">
      <c r="A22" s="242"/>
      <c r="B22" s="243"/>
      <c r="C22" s="243"/>
      <c r="D22" s="243"/>
      <c r="E22" s="244"/>
      <c r="F22" s="165" t="s">
        <v>189</v>
      </c>
      <c r="G22" s="167">
        <v>5820</v>
      </c>
      <c r="H22" s="133"/>
      <c r="I22" s="129">
        <f t="shared" si="0"/>
        <v>0</v>
      </c>
      <c r="J22" s="88"/>
      <c r="K22" s="88"/>
      <c r="L22" s="89"/>
      <c r="M22" s="89"/>
    </row>
    <row r="23" spans="1:20" s="10" customFormat="1" ht="18" customHeight="1">
      <c r="A23" s="242">
        <v>7</v>
      </c>
      <c r="B23" s="243" t="s">
        <v>205</v>
      </c>
      <c r="C23" s="243" t="s">
        <v>206</v>
      </c>
      <c r="D23" s="243" t="s">
        <v>207</v>
      </c>
      <c r="E23" s="244" t="s">
        <v>187</v>
      </c>
      <c r="F23" s="165" t="s">
        <v>188</v>
      </c>
      <c r="G23" s="167">
        <v>716</v>
      </c>
      <c r="H23" s="133"/>
      <c r="I23" s="129">
        <f t="shared" si="0"/>
        <v>0</v>
      </c>
      <c r="J23" s="88"/>
      <c r="K23" s="88"/>
      <c r="L23" s="89"/>
      <c r="M23" s="89"/>
    </row>
    <row r="24" spans="1:20" s="10" customFormat="1" ht="18" customHeight="1">
      <c r="A24" s="242"/>
      <c r="B24" s="243"/>
      <c r="C24" s="243"/>
      <c r="D24" s="243"/>
      <c r="E24" s="244"/>
      <c r="F24" s="165" t="s">
        <v>189</v>
      </c>
      <c r="G24" s="167">
        <v>6793</v>
      </c>
      <c r="H24" s="133"/>
      <c r="I24" s="129">
        <f t="shared" si="0"/>
        <v>0</v>
      </c>
      <c r="J24" s="88"/>
      <c r="K24" s="88"/>
      <c r="L24" s="89"/>
      <c r="M24" s="89"/>
    </row>
    <row r="25" spans="1:20" s="10" customFormat="1" ht="14.1" customHeight="1">
      <c r="A25" s="242">
        <v>8</v>
      </c>
      <c r="B25" s="243" t="s">
        <v>208</v>
      </c>
      <c r="C25" s="243" t="s">
        <v>209</v>
      </c>
      <c r="D25" s="243" t="s">
        <v>210</v>
      </c>
      <c r="E25" s="244" t="s">
        <v>187</v>
      </c>
      <c r="F25" s="165" t="s">
        <v>188</v>
      </c>
      <c r="G25" s="167">
        <v>5030</v>
      </c>
      <c r="H25" s="133"/>
      <c r="I25" s="129">
        <f t="shared" si="0"/>
        <v>0</v>
      </c>
      <c r="J25" s="88"/>
      <c r="K25" s="90"/>
      <c r="L25" s="91"/>
      <c r="M25" s="91"/>
      <c r="N25" s="92"/>
      <c r="O25" s="92"/>
      <c r="P25" s="92"/>
      <c r="Q25" s="92"/>
      <c r="R25" s="92"/>
      <c r="S25" s="92"/>
      <c r="T25" s="92"/>
    </row>
    <row r="26" spans="1:20" s="10" customFormat="1" ht="14.1" customHeight="1">
      <c r="A26" s="242"/>
      <c r="B26" s="243"/>
      <c r="C26" s="243"/>
      <c r="D26" s="243"/>
      <c r="E26" s="244"/>
      <c r="F26" s="165" t="s">
        <v>189</v>
      </c>
      <c r="G26" s="167">
        <v>3300</v>
      </c>
      <c r="H26" s="133"/>
      <c r="I26" s="129">
        <f t="shared" si="0"/>
        <v>0</v>
      </c>
      <c r="J26" s="88"/>
      <c r="K26" s="88"/>
      <c r="L26" s="89"/>
      <c r="M26" s="89"/>
    </row>
    <row r="27" spans="1:20" s="10" customFormat="1" ht="14.1" customHeight="1">
      <c r="A27" s="242">
        <v>9</v>
      </c>
      <c r="B27" s="243" t="s">
        <v>211</v>
      </c>
      <c r="C27" s="243" t="s">
        <v>212</v>
      </c>
      <c r="D27" s="243" t="s">
        <v>213</v>
      </c>
      <c r="E27" s="244" t="s">
        <v>187</v>
      </c>
      <c r="F27" s="165" t="s">
        <v>188</v>
      </c>
      <c r="G27" s="167">
        <v>1140</v>
      </c>
      <c r="H27" s="133"/>
      <c r="I27" s="129">
        <f t="shared" si="0"/>
        <v>0</v>
      </c>
      <c r="J27" s="88"/>
      <c r="K27" s="88"/>
      <c r="L27" s="89"/>
      <c r="M27" s="89"/>
    </row>
    <row r="28" spans="1:20" s="10" customFormat="1" ht="14.1" customHeight="1">
      <c r="A28" s="242"/>
      <c r="B28" s="243"/>
      <c r="C28" s="243"/>
      <c r="D28" s="243"/>
      <c r="E28" s="244"/>
      <c r="F28" s="165" t="s">
        <v>189</v>
      </c>
      <c r="G28" s="167">
        <v>745</v>
      </c>
      <c r="H28" s="133"/>
      <c r="I28" s="129">
        <f t="shared" si="0"/>
        <v>0</v>
      </c>
      <c r="J28" s="88"/>
      <c r="K28" s="88"/>
      <c r="L28" s="89"/>
      <c r="M28" s="89"/>
    </row>
    <row r="29" spans="1:20" s="10" customFormat="1" ht="14.1" customHeight="1">
      <c r="A29" s="242">
        <v>10</v>
      </c>
      <c r="B29" s="243" t="s">
        <v>214</v>
      </c>
      <c r="C29" s="243" t="s">
        <v>215</v>
      </c>
      <c r="D29" s="243" t="s">
        <v>216</v>
      </c>
      <c r="E29" s="244" t="s">
        <v>187</v>
      </c>
      <c r="F29" s="165" t="s">
        <v>188</v>
      </c>
      <c r="G29" s="167">
        <v>475</v>
      </c>
      <c r="H29" s="133"/>
      <c r="I29" s="129">
        <f t="shared" si="0"/>
        <v>0</v>
      </c>
      <c r="J29" s="88"/>
      <c r="K29" s="88"/>
      <c r="L29" s="89"/>
      <c r="M29" s="89"/>
    </row>
    <row r="30" spans="1:20" s="10" customFormat="1" ht="14.1" customHeight="1">
      <c r="A30" s="242"/>
      <c r="B30" s="243"/>
      <c r="C30" s="243"/>
      <c r="D30" s="243"/>
      <c r="E30" s="244"/>
      <c r="F30" s="165" t="s">
        <v>189</v>
      </c>
      <c r="G30" s="167">
        <v>240</v>
      </c>
      <c r="H30" s="133"/>
      <c r="I30" s="129">
        <f t="shared" si="0"/>
        <v>0</v>
      </c>
      <c r="J30" s="88"/>
      <c r="K30" s="88"/>
      <c r="L30" s="89"/>
      <c r="M30" s="89"/>
    </row>
    <row r="31" spans="1:20" s="10" customFormat="1" ht="14.1" customHeight="1">
      <c r="A31" s="242">
        <v>11</v>
      </c>
      <c r="B31" s="243" t="s">
        <v>217</v>
      </c>
      <c r="C31" s="243" t="s">
        <v>218</v>
      </c>
      <c r="D31" s="243" t="s">
        <v>219</v>
      </c>
      <c r="E31" s="244" t="s">
        <v>187</v>
      </c>
      <c r="F31" s="165" t="s">
        <v>188</v>
      </c>
      <c r="G31" s="167">
        <v>386</v>
      </c>
      <c r="H31" s="133"/>
      <c r="I31" s="129">
        <f t="shared" si="0"/>
        <v>0</v>
      </c>
      <c r="J31" s="88"/>
      <c r="K31" s="88"/>
      <c r="L31" s="89"/>
      <c r="M31" s="89"/>
    </row>
    <row r="32" spans="1:20" s="10" customFormat="1" ht="14.1" customHeight="1">
      <c r="A32" s="242"/>
      <c r="B32" s="243"/>
      <c r="C32" s="243"/>
      <c r="D32" s="243"/>
      <c r="E32" s="244"/>
      <c r="F32" s="165" t="s">
        <v>189</v>
      </c>
      <c r="G32" s="167">
        <v>176</v>
      </c>
      <c r="H32" s="133"/>
      <c r="I32" s="129">
        <f t="shared" si="0"/>
        <v>0</v>
      </c>
      <c r="J32" s="88"/>
      <c r="K32" s="88"/>
      <c r="L32" s="89"/>
      <c r="M32" s="89"/>
    </row>
    <row r="33" spans="1:13" s="10" customFormat="1" ht="14.1" customHeight="1">
      <c r="A33" s="242">
        <v>12</v>
      </c>
      <c r="B33" s="243" t="s">
        <v>220</v>
      </c>
      <c r="C33" s="243" t="s">
        <v>221</v>
      </c>
      <c r="D33" s="243" t="s">
        <v>216</v>
      </c>
      <c r="E33" s="244" t="s">
        <v>187</v>
      </c>
      <c r="F33" s="165" t="s">
        <v>188</v>
      </c>
      <c r="G33" s="167">
        <v>660</v>
      </c>
      <c r="H33" s="133"/>
      <c r="I33" s="129">
        <f t="shared" si="0"/>
        <v>0</v>
      </c>
      <c r="J33" s="88"/>
      <c r="K33" s="88"/>
      <c r="L33" s="89"/>
      <c r="M33" s="89"/>
    </row>
    <row r="34" spans="1:13" s="10" customFormat="1" ht="14.1" customHeight="1">
      <c r="A34" s="242"/>
      <c r="B34" s="243"/>
      <c r="C34" s="243"/>
      <c r="D34" s="243"/>
      <c r="E34" s="244"/>
      <c r="F34" s="165" t="s">
        <v>189</v>
      </c>
      <c r="G34" s="167">
        <v>466</v>
      </c>
      <c r="H34" s="133"/>
      <c r="I34" s="129">
        <f t="shared" si="0"/>
        <v>0</v>
      </c>
      <c r="J34" s="88"/>
      <c r="K34" s="88"/>
      <c r="L34" s="89"/>
      <c r="M34" s="89"/>
    </row>
    <row r="35" spans="1:13" s="10" customFormat="1" ht="14.1" customHeight="1">
      <c r="A35" s="242">
        <v>13</v>
      </c>
      <c r="B35" s="243" t="s">
        <v>222</v>
      </c>
      <c r="C35" s="243" t="s">
        <v>223</v>
      </c>
      <c r="D35" s="243" t="s">
        <v>224</v>
      </c>
      <c r="E35" s="244" t="s">
        <v>187</v>
      </c>
      <c r="F35" s="165" t="s">
        <v>188</v>
      </c>
      <c r="G35" s="167">
        <v>494</v>
      </c>
      <c r="H35" s="133"/>
      <c r="I35" s="129">
        <f t="shared" si="0"/>
        <v>0</v>
      </c>
      <c r="J35" s="88"/>
      <c r="K35" s="88"/>
      <c r="L35" s="89"/>
      <c r="M35" s="89"/>
    </row>
    <row r="36" spans="1:13" s="10" customFormat="1" ht="14.1" customHeight="1">
      <c r="A36" s="242"/>
      <c r="B36" s="243"/>
      <c r="C36" s="243"/>
      <c r="D36" s="243"/>
      <c r="E36" s="244"/>
      <c r="F36" s="165" t="s">
        <v>189</v>
      </c>
      <c r="G36" s="167">
        <v>346</v>
      </c>
      <c r="H36" s="133"/>
      <c r="I36" s="129">
        <f t="shared" si="0"/>
        <v>0</v>
      </c>
      <c r="J36" s="88"/>
      <c r="K36" s="88"/>
      <c r="L36" s="89"/>
      <c r="M36" s="89"/>
    </row>
    <row r="37" spans="1:13" s="10" customFormat="1" ht="14.1" customHeight="1">
      <c r="A37" s="242">
        <v>14</v>
      </c>
      <c r="B37" s="243" t="s">
        <v>225</v>
      </c>
      <c r="C37" s="243" t="s">
        <v>226</v>
      </c>
      <c r="D37" s="243" t="s">
        <v>227</v>
      </c>
      <c r="E37" s="244" t="s">
        <v>187</v>
      </c>
      <c r="F37" s="165" t="s">
        <v>188</v>
      </c>
      <c r="G37" s="167">
        <v>2142</v>
      </c>
      <c r="H37" s="133"/>
      <c r="I37" s="129">
        <f t="shared" si="0"/>
        <v>0</v>
      </c>
      <c r="J37" s="89"/>
      <c r="K37" s="93"/>
      <c r="L37" s="93"/>
      <c r="M37" s="89"/>
    </row>
    <row r="38" spans="1:13" s="10" customFormat="1" ht="14.1" customHeight="1">
      <c r="A38" s="242"/>
      <c r="B38" s="243"/>
      <c r="C38" s="243"/>
      <c r="D38" s="243"/>
      <c r="E38" s="244"/>
      <c r="F38" s="165" t="s">
        <v>189</v>
      </c>
      <c r="G38" s="167">
        <v>921</v>
      </c>
      <c r="H38" s="133"/>
      <c r="I38" s="129">
        <f t="shared" si="0"/>
        <v>0</v>
      </c>
      <c r="J38" s="89"/>
      <c r="K38" s="93"/>
      <c r="L38" s="93"/>
      <c r="M38" s="89"/>
    </row>
    <row r="39" spans="1:13" s="10" customFormat="1" ht="14.1" customHeight="1">
      <c r="A39" s="242">
        <v>15</v>
      </c>
      <c r="B39" s="243" t="s">
        <v>228</v>
      </c>
      <c r="C39" s="243" t="s">
        <v>229</v>
      </c>
      <c r="D39" s="243" t="s">
        <v>230</v>
      </c>
      <c r="E39" s="244" t="s">
        <v>187</v>
      </c>
      <c r="F39" s="165" t="s">
        <v>188</v>
      </c>
      <c r="G39" s="167">
        <v>363</v>
      </c>
      <c r="H39" s="133"/>
      <c r="I39" s="129">
        <f t="shared" si="0"/>
        <v>0</v>
      </c>
      <c r="J39" s="89"/>
      <c r="K39" s="89"/>
      <c r="L39" s="89"/>
      <c r="M39" s="89"/>
    </row>
    <row r="40" spans="1:13" s="10" customFormat="1" ht="14.1" customHeight="1">
      <c r="A40" s="242"/>
      <c r="B40" s="243"/>
      <c r="C40" s="243"/>
      <c r="D40" s="243"/>
      <c r="E40" s="244"/>
      <c r="F40" s="165" t="s">
        <v>189</v>
      </c>
      <c r="G40" s="167">
        <v>263</v>
      </c>
      <c r="H40" s="133"/>
      <c r="I40" s="129">
        <f t="shared" si="0"/>
        <v>0</v>
      </c>
      <c r="J40" s="89"/>
      <c r="K40" s="89"/>
      <c r="L40" s="89"/>
      <c r="M40" s="89"/>
    </row>
    <row r="41" spans="1:13" s="10" customFormat="1" ht="18" customHeight="1">
      <c r="A41" s="242">
        <v>16</v>
      </c>
      <c r="B41" s="243" t="s">
        <v>231</v>
      </c>
      <c r="C41" s="243" t="s">
        <v>232</v>
      </c>
      <c r="D41" s="243" t="s">
        <v>233</v>
      </c>
      <c r="E41" s="244" t="s">
        <v>187</v>
      </c>
      <c r="F41" s="165" t="s">
        <v>188</v>
      </c>
      <c r="G41" s="167">
        <v>23</v>
      </c>
      <c r="H41" s="133"/>
      <c r="I41" s="129">
        <f t="shared" si="0"/>
        <v>0</v>
      </c>
      <c r="J41" s="89"/>
      <c r="K41" s="89"/>
      <c r="L41" s="89"/>
      <c r="M41" s="89"/>
    </row>
    <row r="42" spans="1:13" s="10" customFormat="1" ht="18" customHeight="1">
      <c r="A42" s="242"/>
      <c r="B42" s="243"/>
      <c r="C42" s="243"/>
      <c r="D42" s="243"/>
      <c r="E42" s="244"/>
      <c r="F42" s="165" t="s">
        <v>189</v>
      </c>
      <c r="G42" s="167">
        <v>17</v>
      </c>
      <c r="H42" s="133"/>
      <c r="I42" s="129">
        <f t="shared" si="0"/>
        <v>0</v>
      </c>
      <c r="J42" s="89"/>
      <c r="K42" s="89"/>
      <c r="L42" s="89"/>
      <c r="M42" s="89"/>
    </row>
    <row r="43" spans="1:13" s="10" customFormat="1" ht="18" customHeight="1">
      <c r="A43" s="242">
        <v>17</v>
      </c>
      <c r="B43" s="243" t="s">
        <v>234</v>
      </c>
      <c r="C43" s="243" t="s">
        <v>235</v>
      </c>
      <c r="D43" s="243" t="s">
        <v>233</v>
      </c>
      <c r="E43" s="244" t="s">
        <v>187</v>
      </c>
      <c r="F43" s="165" t="s">
        <v>188</v>
      </c>
      <c r="G43" s="167">
        <v>1366</v>
      </c>
      <c r="H43" s="133"/>
      <c r="I43" s="129">
        <f t="shared" si="0"/>
        <v>0</v>
      </c>
      <c r="J43" s="89"/>
      <c r="K43" s="89"/>
      <c r="L43" s="89"/>
      <c r="M43" s="89"/>
    </row>
    <row r="44" spans="1:13" s="10" customFormat="1" ht="18" customHeight="1">
      <c r="A44" s="242"/>
      <c r="B44" s="243"/>
      <c r="C44" s="243"/>
      <c r="D44" s="243"/>
      <c r="E44" s="244"/>
      <c r="F44" s="165" t="s">
        <v>189</v>
      </c>
      <c r="G44" s="167">
        <v>977</v>
      </c>
      <c r="H44" s="133"/>
      <c r="I44" s="129">
        <f t="shared" si="0"/>
        <v>0</v>
      </c>
      <c r="J44" s="89"/>
      <c r="K44" s="89"/>
      <c r="L44" s="89"/>
      <c r="M44" s="89"/>
    </row>
    <row r="45" spans="1:13" s="10" customFormat="1" ht="14.1" customHeight="1">
      <c r="A45" s="242">
        <v>18</v>
      </c>
      <c r="B45" s="245" t="s">
        <v>236</v>
      </c>
      <c r="C45" s="243" t="s">
        <v>237</v>
      </c>
      <c r="D45" s="243" t="s">
        <v>238</v>
      </c>
      <c r="E45" s="244" t="s">
        <v>187</v>
      </c>
      <c r="F45" s="165" t="s">
        <v>188</v>
      </c>
      <c r="G45" s="167">
        <v>5041</v>
      </c>
      <c r="H45" s="133"/>
      <c r="I45" s="129">
        <f t="shared" si="0"/>
        <v>0</v>
      </c>
      <c r="J45" s="95"/>
      <c r="K45" s="89"/>
      <c r="L45" s="89"/>
      <c r="M45" s="89"/>
    </row>
    <row r="46" spans="1:13" s="10" customFormat="1" ht="14.1" customHeight="1">
      <c r="A46" s="242"/>
      <c r="B46" s="245"/>
      <c r="C46" s="243"/>
      <c r="D46" s="243"/>
      <c r="E46" s="244"/>
      <c r="F46" s="165" t="s">
        <v>189</v>
      </c>
      <c r="G46" s="167">
        <v>2365</v>
      </c>
      <c r="H46" s="133"/>
      <c r="I46" s="129">
        <f t="shared" si="0"/>
        <v>0</v>
      </c>
      <c r="J46" s="95"/>
      <c r="K46" s="89"/>
      <c r="L46" s="89"/>
      <c r="M46" s="89"/>
    </row>
    <row r="47" spans="1:13" s="10" customFormat="1" ht="18" customHeight="1">
      <c r="A47" s="242">
        <v>19</v>
      </c>
      <c r="B47" s="245" t="s">
        <v>239</v>
      </c>
      <c r="C47" s="243" t="s">
        <v>240</v>
      </c>
      <c r="D47" s="243" t="s">
        <v>241</v>
      </c>
      <c r="E47" s="244" t="s">
        <v>187</v>
      </c>
      <c r="F47" s="165" t="s">
        <v>188</v>
      </c>
      <c r="G47" s="167">
        <v>4156</v>
      </c>
      <c r="H47" s="133"/>
      <c r="I47" s="129">
        <f t="shared" si="0"/>
        <v>0</v>
      </c>
      <c r="J47" s="95"/>
      <c r="K47" s="89"/>
      <c r="L47" s="89"/>
      <c r="M47" s="89"/>
    </row>
    <row r="48" spans="1:13" s="10" customFormat="1" ht="18" customHeight="1">
      <c r="A48" s="242"/>
      <c r="B48" s="245"/>
      <c r="C48" s="243"/>
      <c r="D48" s="243"/>
      <c r="E48" s="244"/>
      <c r="F48" s="165" t="s">
        <v>189</v>
      </c>
      <c r="G48" s="167">
        <v>2618</v>
      </c>
      <c r="H48" s="133"/>
      <c r="I48" s="129">
        <f t="shared" si="0"/>
        <v>0</v>
      </c>
      <c r="J48" s="95"/>
      <c r="K48" s="89"/>
      <c r="L48" s="89"/>
      <c r="M48" s="94"/>
    </row>
    <row r="49" spans="1:15" s="10" customFormat="1" ht="18" customHeight="1">
      <c r="A49" s="242">
        <v>20</v>
      </c>
      <c r="B49" s="245" t="s">
        <v>242</v>
      </c>
      <c r="C49" s="243" t="s">
        <v>240</v>
      </c>
      <c r="D49" s="243" t="s">
        <v>241</v>
      </c>
      <c r="E49" s="244" t="s">
        <v>187</v>
      </c>
      <c r="F49" s="165" t="s">
        <v>188</v>
      </c>
      <c r="G49" s="167">
        <v>1397</v>
      </c>
      <c r="H49" s="133"/>
      <c r="I49" s="129">
        <f t="shared" si="0"/>
        <v>0</v>
      </c>
      <c r="J49" s="95"/>
      <c r="K49" s="89"/>
      <c r="L49" s="89"/>
      <c r="M49" s="94"/>
    </row>
    <row r="50" spans="1:15" s="10" customFormat="1" ht="18" customHeight="1">
      <c r="A50" s="242"/>
      <c r="B50" s="245"/>
      <c r="C50" s="243"/>
      <c r="D50" s="243"/>
      <c r="E50" s="244"/>
      <c r="F50" s="165" t="s">
        <v>189</v>
      </c>
      <c r="G50" s="167">
        <v>804</v>
      </c>
      <c r="H50" s="133"/>
      <c r="I50" s="129">
        <f t="shared" si="0"/>
        <v>0</v>
      </c>
      <c r="J50" s="95"/>
      <c r="K50" s="89"/>
      <c r="L50" s="89"/>
      <c r="M50" s="94"/>
    </row>
    <row r="51" spans="1:15" s="97" customFormat="1" ht="18" customHeight="1">
      <c r="A51" s="242">
        <v>21</v>
      </c>
      <c r="B51" s="243" t="s">
        <v>243</v>
      </c>
      <c r="C51" s="243" t="s">
        <v>244</v>
      </c>
      <c r="D51" s="243" t="s">
        <v>201</v>
      </c>
      <c r="E51" s="244" t="s">
        <v>187</v>
      </c>
      <c r="F51" s="165" t="s">
        <v>188</v>
      </c>
      <c r="G51" s="167">
        <v>477</v>
      </c>
      <c r="H51" s="133"/>
      <c r="I51" s="129">
        <f t="shared" si="0"/>
        <v>0</v>
      </c>
      <c r="J51" s="95"/>
      <c r="K51" s="95"/>
      <c r="L51" s="95"/>
      <c r="M51" s="96"/>
    </row>
    <row r="52" spans="1:15" s="97" customFormat="1" ht="18" customHeight="1">
      <c r="A52" s="242"/>
      <c r="B52" s="243"/>
      <c r="C52" s="243"/>
      <c r="D52" s="243"/>
      <c r="E52" s="244"/>
      <c r="F52" s="165" t="s">
        <v>189</v>
      </c>
      <c r="G52" s="167">
        <v>405</v>
      </c>
      <c r="H52" s="133"/>
      <c r="I52" s="129">
        <f t="shared" si="0"/>
        <v>0</v>
      </c>
      <c r="J52" s="95"/>
      <c r="K52" s="95"/>
      <c r="L52" s="95"/>
      <c r="M52" s="96"/>
    </row>
    <row r="53" spans="1:15" s="97" customFormat="1" ht="14.1" customHeight="1">
      <c r="A53" s="242">
        <v>22</v>
      </c>
      <c r="B53" s="243" t="s">
        <v>245</v>
      </c>
      <c r="C53" s="243" t="s">
        <v>246</v>
      </c>
      <c r="D53" s="243" t="s">
        <v>247</v>
      </c>
      <c r="E53" s="244" t="s">
        <v>187</v>
      </c>
      <c r="F53" s="165" t="s">
        <v>188</v>
      </c>
      <c r="G53" s="167">
        <v>7911</v>
      </c>
      <c r="H53" s="133"/>
      <c r="I53" s="129">
        <f t="shared" si="0"/>
        <v>0</v>
      </c>
      <c r="J53" s="95"/>
      <c r="K53" s="95"/>
      <c r="L53" s="95"/>
      <c r="M53" s="96"/>
    </row>
    <row r="54" spans="1:15" s="97" customFormat="1" ht="14.1" customHeight="1">
      <c r="A54" s="242"/>
      <c r="B54" s="243"/>
      <c r="C54" s="243"/>
      <c r="D54" s="243"/>
      <c r="E54" s="244"/>
      <c r="F54" s="165" t="s">
        <v>189</v>
      </c>
      <c r="G54" s="167">
        <v>5146</v>
      </c>
      <c r="H54" s="133"/>
      <c r="I54" s="129">
        <f t="shared" si="0"/>
        <v>0</v>
      </c>
      <c r="J54" s="95"/>
      <c r="K54" s="95"/>
      <c r="L54" s="95"/>
      <c r="M54" s="96"/>
    </row>
    <row r="55" spans="1:15" s="97" customFormat="1" ht="14.1" customHeight="1">
      <c r="A55" s="242">
        <v>23</v>
      </c>
      <c r="B55" s="243" t="s">
        <v>248</v>
      </c>
      <c r="C55" s="243" t="s">
        <v>249</v>
      </c>
      <c r="D55" s="243" t="s">
        <v>247</v>
      </c>
      <c r="E55" s="244" t="s">
        <v>187</v>
      </c>
      <c r="F55" s="165" t="s">
        <v>188</v>
      </c>
      <c r="G55" s="167">
        <v>23366</v>
      </c>
      <c r="H55" s="133"/>
      <c r="I55" s="129">
        <f t="shared" si="0"/>
        <v>0</v>
      </c>
      <c r="J55" s="95"/>
      <c r="K55" s="95"/>
      <c r="L55" s="95"/>
      <c r="M55" s="96"/>
    </row>
    <row r="56" spans="1:15" s="97" customFormat="1" ht="14.1" customHeight="1">
      <c r="A56" s="242"/>
      <c r="B56" s="243"/>
      <c r="C56" s="243"/>
      <c r="D56" s="243"/>
      <c r="E56" s="244"/>
      <c r="F56" s="165" t="s">
        <v>189</v>
      </c>
      <c r="G56" s="167">
        <v>14258</v>
      </c>
      <c r="H56" s="133"/>
      <c r="I56" s="129">
        <f t="shared" si="0"/>
        <v>0</v>
      </c>
      <c r="J56" s="95"/>
      <c r="K56" s="95"/>
      <c r="L56" s="95"/>
      <c r="M56" s="96"/>
    </row>
    <row r="57" spans="1:15" s="97" customFormat="1" ht="14.1" customHeight="1">
      <c r="A57" s="242">
        <v>24</v>
      </c>
      <c r="B57" s="243" t="s">
        <v>250</v>
      </c>
      <c r="C57" s="243" t="s">
        <v>251</v>
      </c>
      <c r="D57" s="243" t="s">
        <v>252</v>
      </c>
      <c r="E57" s="244" t="s">
        <v>187</v>
      </c>
      <c r="F57" s="165" t="s">
        <v>188</v>
      </c>
      <c r="G57" s="167">
        <v>3030</v>
      </c>
      <c r="H57" s="133"/>
      <c r="I57" s="129">
        <f t="shared" si="0"/>
        <v>0</v>
      </c>
      <c r="J57" s="95"/>
      <c r="K57" s="95"/>
      <c r="L57" s="95"/>
      <c r="M57" s="96"/>
    </row>
    <row r="58" spans="1:15" s="97" customFormat="1" ht="14.1" customHeight="1">
      <c r="A58" s="242"/>
      <c r="B58" s="243"/>
      <c r="C58" s="243"/>
      <c r="D58" s="243"/>
      <c r="E58" s="244"/>
      <c r="F58" s="165" t="s">
        <v>189</v>
      </c>
      <c r="G58" s="167">
        <v>1505</v>
      </c>
      <c r="H58" s="133"/>
      <c r="I58" s="129">
        <f t="shared" si="0"/>
        <v>0</v>
      </c>
      <c r="J58" s="95"/>
      <c r="K58" s="95"/>
      <c r="L58" s="95"/>
      <c r="M58" s="96"/>
    </row>
    <row r="59" spans="1:15" s="10" customFormat="1" ht="26.1" customHeight="1">
      <c r="A59" s="168">
        <v>25</v>
      </c>
      <c r="B59" s="169" t="s">
        <v>253</v>
      </c>
      <c r="C59" s="169" t="s">
        <v>254</v>
      </c>
      <c r="D59" s="169" t="s">
        <v>247</v>
      </c>
      <c r="E59" s="170" t="s">
        <v>195</v>
      </c>
      <c r="F59" s="165" t="s">
        <v>255</v>
      </c>
      <c r="G59" s="167">
        <v>498</v>
      </c>
      <c r="H59" s="133"/>
      <c r="I59" s="129">
        <f t="shared" si="0"/>
        <v>0</v>
      </c>
      <c r="J59" s="95"/>
      <c r="K59" s="89"/>
      <c r="L59" s="89"/>
      <c r="M59" s="94"/>
    </row>
    <row r="60" spans="1:15" s="10" customFormat="1" ht="26.1" customHeight="1">
      <c r="A60" s="168">
        <v>26</v>
      </c>
      <c r="B60" s="169" t="s">
        <v>256</v>
      </c>
      <c r="C60" s="169" t="s">
        <v>257</v>
      </c>
      <c r="D60" s="169" t="s">
        <v>247</v>
      </c>
      <c r="E60" s="170" t="s">
        <v>195</v>
      </c>
      <c r="F60" s="165" t="s">
        <v>255</v>
      </c>
      <c r="G60" s="167">
        <v>985</v>
      </c>
      <c r="H60" s="133"/>
      <c r="I60" s="129">
        <f t="shared" si="0"/>
        <v>0</v>
      </c>
      <c r="J60" s="95"/>
      <c r="K60" s="89"/>
      <c r="L60" s="89"/>
      <c r="M60" s="94"/>
    </row>
    <row r="61" spans="1:15" s="10" customFormat="1" ht="18" customHeight="1">
      <c r="A61" s="242">
        <v>27</v>
      </c>
      <c r="B61" s="243" t="s">
        <v>258</v>
      </c>
      <c r="C61" s="243" t="s">
        <v>259</v>
      </c>
      <c r="D61" s="243" t="s">
        <v>260</v>
      </c>
      <c r="E61" s="244" t="s">
        <v>187</v>
      </c>
      <c r="F61" s="165" t="s">
        <v>188</v>
      </c>
      <c r="G61" s="167">
        <v>780</v>
      </c>
      <c r="H61" s="133"/>
      <c r="I61" s="129">
        <f t="shared" si="0"/>
        <v>0</v>
      </c>
      <c r="J61" s="95"/>
      <c r="K61" s="89"/>
      <c r="L61" s="89"/>
      <c r="M61" s="94"/>
      <c r="O61" s="89"/>
    </row>
    <row r="62" spans="1:15" s="10" customFormat="1" ht="18" customHeight="1">
      <c r="A62" s="242"/>
      <c r="B62" s="243"/>
      <c r="C62" s="243"/>
      <c r="D62" s="243"/>
      <c r="E62" s="244"/>
      <c r="F62" s="165" t="s">
        <v>189</v>
      </c>
      <c r="G62" s="167">
        <v>391</v>
      </c>
      <c r="H62" s="133"/>
      <c r="I62" s="129">
        <f>G62*H62</f>
        <v>0</v>
      </c>
      <c r="J62" s="95"/>
      <c r="K62" s="89"/>
      <c r="L62" s="89"/>
      <c r="M62" s="89"/>
      <c r="O62" s="89"/>
    </row>
    <row r="63" spans="1:15" s="10" customFormat="1" ht="26.1" customHeight="1">
      <c r="A63" s="168">
        <v>28</v>
      </c>
      <c r="B63" s="169" t="s">
        <v>261</v>
      </c>
      <c r="C63" s="169" t="s">
        <v>262</v>
      </c>
      <c r="D63" s="169" t="s">
        <v>247</v>
      </c>
      <c r="E63" s="170" t="s">
        <v>195</v>
      </c>
      <c r="F63" s="165" t="s">
        <v>255</v>
      </c>
      <c r="G63" s="167">
        <v>221</v>
      </c>
      <c r="H63" s="133"/>
      <c r="I63" s="129">
        <f t="shared" si="0"/>
        <v>0</v>
      </c>
      <c r="J63" s="89"/>
      <c r="K63" s="89"/>
      <c r="L63" s="89"/>
      <c r="M63" s="89"/>
      <c r="O63" s="98"/>
    </row>
    <row r="64" spans="1:15" s="97" customFormat="1" ht="14.1" customHeight="1">
      <c r="A64" s="242">
        <v>29</v>
      </c>
      <c r="B64" s="243" t="s">
        <v>263</v>
      </c>
      <c r="C64" s="243" t="s">
        <v>264</v>
      </c>
      <c r="D64" s="243" t="s">
        <v>265</v>
      </c>
      <c r="E64" s="244" t="s">
        <v>187</v>
      </c>
      <c r="F64" s="165" t="s">
        <v>188</v>
      </c>
      <c r="G64" s="167">
        <v>850</v>
      </c>
      <c r="H64" s="133"/>
      <c r="I64" s="129">
        <f t="shared" si="0"/>
        <v>0</v>
      </c>
      <c r="J64" s="95"/>
      <c r="K64" s="95"/>
      <c r="L64" s="95"/>
      <c r="M64" s="96"/>
    </row>
    <row r="65" spans="1:22" s="97" customFormat="1" ht="14.1" customHeight="1">
      <c r="A65" s="242"/>
      <c r="B65" s="243"/>
      <c r="C65" s="243"/>
      <c r="D65" s="243"/>
      <c r="E65" s="244"/>
      <c r="F65" s="165" t="s">
        <v>189</v>
      </c>
      <c r="G65" s="167">
        <v>656</v>
      </c>
      <c r="H65" s="133"/>
      <c r="I65" s="129">
        <f t="shared" si="0"/>
        <v>0</v>
      </c>
      <c r="J65" s="95"/>
      <c r="K65" s="95"/>
      <c r="L65" s="95"/>
      <c r="M65" s="96"/>
      <c r="O65" s="99"/>
      <c r="P65" s="100"/>
      <c r="Q65" s="100"/>
      <c r="R65" s="100"/>
      <c r="S65" s="100"/>
      <c r="T65" s="100"/>
      <c r="U65" s="100"/>
      <c r="V65" s="100"/>
    </row>
    <row r="66" spans="1:22" s="10" customFormat="1" ht="14.1" customHeight="1">
      <c r="A66" s="242">
        <v>30</v>
      </c>
      <c r="B66" s="243" t="s">
        <v>266</v>
      </c>
      <c r="C66" s="243" t="s">
        <v>267</v>
      </c>
      <c r="D66" s="243" t="s">
        <v>216</v>
      </c>
      <c r="E66" s="244" t="s">
        <v>187</v>
      </c>
      <c r="F66" s="165" t="s">
        <v>188</v>
      </c>
      <c r="G66" s="167">
        <v>2150</v>
      </c>
      <c r="H66" s="133"/>
      <c r="I66" s="129">
        <f t="shared" si="0"/>
        <v>0</v>
      </c>
      <c r="J66" s="89"/>
      <c r="K66" s="89"/>
      <c r="L66" s="89"/>
      <c r="M66" s="94"/>
      <c r="N66" s="89"/>
      <c r="O66" s="91"/>
      <c r="P66" s="91"/>
      <c r="Q66" s="92"/>
      <c r="R66" s="92"/>
      <c r="S66" s="92"/>
      <c r="T66" s="92"/>
      <c r="U66" s="92"/>
      <c r="V66" s="92"/>
    </row>
    <row r="67" spans="1:22" s="10" customFormat="1" ht="14.1" customHeight="1">
      <c r="A67" s="242"/>
      <c r="B67" s="243"/>
      <c r="C67" s="243"/>
      <c r="D67" s="243"/>
      <c r="E67" s="244"/>
      <c r="F67" s="165" t="s">
        <v>189</v>
      </c>
      <c r="G67" s="167">
        <v>1552</v>
      </c>
      <c r="H67" s="133"/>
      <c r="I67" s="129">
        <f t="shared" si="0"/>
        <v>0</v>
      </c>
      <c r="J67" s="89"/>
      <c r="K67" s="89"/>
      <c r="L67" s="89"/>
      <c r="M67" s="89"/>
      <c r="N67" s="89"/>
      <c r="O67" s="91"/>
      <c r="P67" s="91"/>
      <c r="Q67" s="92"/>
      <c r="R67" s="92"/>
      <c r="S67" s="92"/>
      <c r="T67" s="92"/>
      <c r="U67" s="92"/>
      <c r="V67" s="92"/>
    </row>
    <row r="68" spans="1:22" s="10" customFormat="1" ht="14.1" customHeight="1">
      <c r="A68" s="242" t="s">
        <v>281</v>
      </c>
      <c r="B68" s="243" t="s">
        <v>268</v>
      </c>
      <c r="C68" s="243" t="s">
        <v>269</v>
      </c>
      <c r="D68" s="243" t="s">
        <v>270</v>
      </c>
      <c r="E68" s="244" t="s">
        <v>187</v>
      </c>
      <c r="F68" s="165" t="s">
        <v>188</v>
      </c>
      <c r="G68" s="167">
        <v>2025</v>
      </c>
      <c r="H68" s="133"/>
      <c r="I68" s="129">
        <f t="shared" si="0"/>
        <v>0</v>
      </c>
      <c r="J68" s="89"/>
      <c r="K68" s="89"/>
      <c r="L68" s="89"/>
      <c r="M68" s="94"/>
      <c r="N68" s="89"/>
      <c r="O68" s="91"/>
      <c r="P68" s="91"/>
      <c r="Q68" s="92"/>
      <c r="R68" s="92"/>
      <c r="S68" s="92"/>
      <c r="T68" s="92"/>
      <c r="U68" s="92"/>
      <c r="V68" s="92"/>
    </row>
    <row r="69" spans="1:22" s="10" customFormat="1" ht="14.1" customHeight="1">
      <c r="A69" s="242"/>
      <c r="B69" s="243"/>
      <c r="C69" s="243"/>
      <c r="D69" s="243"/>
      <c r="E69" s="244"/>
      <c r="F69" s="165" t="s">
        <v>189</v>
      </c>
      <c r="G69" s="167">
        <v>1205</v>
      </c>
      <c r="H69" s="133"/>
      <c r="I69" s="129">
        <f t="shared" si="0"/>
        <v>0</v>
      </c>
      <c r="J69" s="89"/>
      <c r="K69" s="89"/>
      <c r="L69" s="89"/>
      <c r="M69" s="89"/>
      <c r="N69" s="89"/>
      <c r="O69" s="91"/>
      <c r="P69" s="91"/>
      <c r="Q69" s="92"/>
      <c r="R69" s="92"/>
      <c r="S69" s="92"/>
      <c r="T69" s="92"/>
      <c r="U69" s="92"/>
      <c r="V69" s="92"/>
    </row>
    <row r="70" spans="1:22" s="97" customFormat="1" ht="14.1" customHeight="1">
      <c r="A70" s="242">
        <v>32</v>
      </c>
      <c r="B70" s="243" t="s">
        <v>271</v>
      </c>
      <c r="C70" s="243" t="s">
        <v>272</v>
      </c>
      <c r="D70" s="243" t="s">
        <v>273</v>
      </c>
      <c r="E70" s="244" t="s">
        <v>187</v>
      </c>
      <c r="F70" s="165" t="s">
        <v>188</v>
      </c>
      <c r="G70" s="167">
        <v>54</v>
      </c>
      <c r="H70" s="133"/>
      <c r="I70" s="129">
        <f t="shared" si="0"/>
        <v>0</v>
      </c>
      <c r="J70" s="95"/>
      <c r="K70" s="95"/>
      <c r="L70" s="95"/>
      <c r="M70" s="96"/>
      <c r="N70" s="95"/>
      <c r="O70" s="101"/>
      <c r="P70" s="101"/>
      <c r="Q70" s="100"/>
      <c r="R70" s="100"/>
      <c r="S70" s="100"/>
      <c r="T70" s="100"/>
      <c r="U70" s="100"/>
      <c r="V70" s="100"/>
    </row>
    <row r="71" spans="1:22" s="97" customFormat="1" ht="14.1" customHeight="1">
      <c r="A71" s="242"/>
      <c r="B71" s="243"/>
      <c r="C71" s="243"/>
      <c r="D71" s="243"/>
      <c r="E71" s="244"/>
      <c r="F71" s="165" t="s">
        <v>189</v>
      </c>
      <c r="G71" s="167">
        <v>40</v>
      </c>
      <c r="H71" s="133"/>
      <c r="I71" s="129">
        <f t="shared" si="0"/>
        <v>0</v>
      </c>
      <c r="J71" s="95"/>
      <c r="K71" s="95"/>
      <c r="L71" s="95"/>
      <c r="M71" s="96"/>
      <c r="N71" s="95"/>
      <c r="O71" s="102"/>
      <c r="P71" s="101"/>
      <c r="Q71" s="100"/>
      <c r="R71" s="100"/>
      <c r="S71" s="100"/>
      <c r="T71" s="100"/>
      <c r="U71" s="100"/>
      <c r="V71" s="100"/>
    </row>
    <row r="72" spans="1:22" s="97" customFormat="1" ht="14.1" customHeight="1">
      <c r="A72" s="242">
        <v>33</v>
      </c>
      <c r="B72" s="243" t="s">
        <v>287</v>
      </c>
      <c r="C72" s="243" t="s">
        <v>284</v>
      </c>
      <c r="D72" s="243" t="s">
        <v>282</v>
      </c>
      <c r="E72" s="244" t="s">
        <v>187</v>
      </c>
      <c r="F72" s="165" t="s">
        <v>188</v>
      </c>
      <c r="G72" s="167">
        <v>8100</v>
      </c>
      <c r="H72" s="133"/>
      <c r="I72" s="129">
        <f t="shared" ref="I72:I73" si="1">G72*H72</f>
        <v>0</v>
      </c>
      <c r="J72" s="95"/>
      <c r="K72" s="95"/>
      <c r="L72" s="135"/>
      <c r="M72" s="96"/>
    </row>
    <row r="73" spans="1:22" s="97" customFormat="1" ht="14.1" customHeight="1">
      <c r="A73" s="242"/>
      <c r="B73" s="243"/>
      <c r="C73" s="243"/>
      <c r="D73" s="243"/>
      <c r="E73" s="244"/>
      <c r="F73" s="165" t="s">
        <v>189</v>
      </c>
      <c r="G73" s="167">
        <v>5785</v>
      </c>
      <c r="H73" s="133"/>
      <c r="I73" s="129">
        <f t="shared" si="1"/>
        <v>0</v>
      </c>
      <c r="J73" s="95"/>
      <c r="K73" s="95"/>
      <c r="L73" s="135"/>
      <c r="M73" s="96"/>
    </row>
    <row r="74" spans="1:22" s="97" customFormat="1" ht="14.1" customHeight="1">
      <c r="A74" s="242">
        <v>34</v>
      </c>
      <c r="B74" s="243" t="s">
        <v>288</v>
      </c>
      <c r="C74" s="243" t="s">
        <v>285</v>
      </c>
      <c r="D74" s="243" t="s">
        <v>283</v>
      </c>
      <c r="E74" s="244" t="s">
        <v>187</v>
      </c>
      <c r="F74" s="165" t="s">
        <v>188</v>
      </c>
      <c r="G74" s="167">
        <v>715</v>
      </c>
      <c r="H74" s="133"/>
      <c r="I74" s="129">
        <f t="shared" si="0"/>
        <v>0</v>
      </c>
      <c r="J74" s="95"/>
      <c r="K74" s="95"/>
      <c r="L74" s="135"/>
      <c r="M74" s="96"/>
    </row>
    <row r="75" spans="1:22" s="97" customFormat="1" ht="14.1" customHeight="1">
      <c r="A75" s="242"/>
      <c r="B75" s="243"/>
      <c r="C75" s="243"/>
      <c r="D75" s="243"/>
      <c r="E75" s="244"/>
      <c r="F75" s="165" t="s">
        <v>189</v>
      </c>
      <c r="G75" s="167">
        <v>565</v>
      </c>
      <c r="H75" s="133"/>
      <c r="I75" s="129">
        <f t="shared" si="0"/>
        <v>0</v>
      </c>
      <c r="J75" s="95"/>
      <c r="K75" s="95"/>
      <c r="L75" s="135"/>
      <c r="M75" s="96"/>
    </row>
    <row r="76" spans="1:22" s="97" customFormat="1" ht="14.1" customHeight="1">
      <c r="A76" s="242">
        <v>35</v>
      </c>
      <c r="B76" s="243" t="s">
        <v>289</v>
      </c>
      <c r="C76" s="243" t="s">
        <v>286</v>
      </c>
      <c r="D76" s="243" t="s">
        <v>283</v>
      </c>
      <c r="E76" s="244" t="s">
        <v>187</v>
      </c>
      <c r="F76" s="165" t="s">
        <v>188</v>
      </c>
      <c r="G76" s="167">
        <v>3245</v>
      </c>
      <c r="H76" s="133"/>
      <c r="I76" s="129">
        <f t="shared" ref="I76:I77" si="2">G76*H76</f>
        <v>0</v>
      </c>
      <c r="J76" s="95"/>
      <c r="K76" s="95"/>
      <c r="L76" s="135"/>
      <c r="M76" s="96"/>
    </row>
    <row r="77" spans="1:22" s="97" customFormat="1" ht="14.1" customHeight="1">
      <c r="A77" s="242"/>
      <c r="B77" s="243"/>
      <c r="C77" s="243"/>
      <c r="D77" s="243"/>
      <c r="E77" s="244"/>
      <c r="F77" s="165" t="s">
        <v>189</v>
      </c>
      <c r="G77" s="167">
        <v>1</v>
      </c>
      <c r="H77" s="133"/>
      <c r="I77" s="129">
        <f t="shared" si="2"/>
        <v>0</v>
      </c>
      <c r="J77" s="95"/>
      <c r="K77" s="95"/>
      <c r="L77" s="135"/>
      <c r="M77" s="96"/>
    </row>
    <row r="78" spans="1:22" s="97" customFormat="1" ht="18" customHeight="1">
      <c r="A78" s="242">
        <v>36</v>
      </c>
      <c r="B78" s="243" t="s">
        <v>312</v>
      </c>
      <c r="C78" s="243" t="s">
        <v>313</v>
      </c>
      <c r="D78" s="243" t="s">
        <v>314</v>
      </c>
      <c r="E78" s="244" t="s">
        <v>187</v>
      </c>
      <c r="F78" s="165" t="s">
        <v>188</v>
      </c>
      <c r="G78" s="167">
        <v>715</v>
      </c>
      <c r="H78" s="133"/>
      <c r="I78" s="129">
        <f t="shared" ref="I78:I79" si="3">G78*H78</f>
        <v>0</v>
      </c>
      <c r="J78" s="95"/>
      <c r="K78" s="95"/>
      <c r="L78" s="135"/>
      <c r="M78" s="96"/>
    </row>
    <row r="79" spans="1:22" s="97" customFormat="1" ht="18" customHeight="1">
      <c r="A79" s="242"/>
      <c r="B79" s="243"/>
      <c r="C79" s="243"/>
      <c r="D79" s="243"/>
      <c r="E79" s="244"/>
      <c r="F79" s="165" t="s">
        <v>189</v>
      </c>
      <c r="G79" s="167">
        <v>395</v>
      </c>
      <c r="H79" s="133"/>
      <c r="I79" s="129">
        <f t="shared" si="3"/>
        <v>0</v>
      </c>
      <c r="J79" s="95"/>
      <c r="K79" s="95"/>
      <c r="L79" s="135"/>
      <c r="M79" s="96"/>
    </row>
    <row r="80" spans="1:22" s="10" customFormat="1" ht="24" customHeight="1" thickBot="1">
      <c r="A80" s="246" t="s">
        <v>274</v>
      </c>
      <c r="B80" s="247"/>
      <c r="C80" s="247"/>
      <c r="D80" s="247"/>
      <c r="E80" s="247"/>
      <c r="F80" s="136" t="s">
        <v>275</v>
      </c>
      <c r="G80" s="172">
        <f>SUM(G12:G79)</f>
        <v>246804</v>
      </c>
      <c r="H80" s="134"/>
      <c r="I80" s="129">
        <f t="shared" si="0"/>
        <v>0</v>
      </c>
      <c r="J80" s="103"/>
      <c r="K80" s="91"/>
      <c r="L80" s="91"/>
      <c r="M80" s="104"/>
      <c r="N80" s="91"/>
      <c r="O80" s="105"/>
      <c r="P80" s="106"/>
      <c r="Q80" s="92"/>
      <c r="R80" s="107"/>
      <c r="S80" s="92"/>
      <c r="T80" s="92"/>
      <c r="U80" s="92"/>
      <c r="V80" s="92"/>
    </row>
    <row r="81" spans="1:22" s="10" customFormat="1" ht="21.95" customHeight="1">
      <c r="A81" s="248" t="s">
        <v>276</v>
      </c>
      <c r="B81" s="249"/>
      <c r="C81" s="249"/>
      <c r="D81" s="249"/>
      <c r="E81" s="249"/>
      <c r="F81" s="249"/>
      <c r="G81" s="249"/>
      <c r="H81" s="250"/>
      <c r="I81" s="130">
        <f>SUM(I12:I80)</f>
        <v>0</v>
      </c>
      <c r="K81" s="89"/>
      <c r="L81" s="89"/>
      <c r="M81" s="89"/>
      <c r="N81" s="89"/>
      <c r="O81" s="108"/>
      <c r="P81" s="91"/>
      <c r="Q81" s="92"/>
      <c r="R81" s="91"/>
      <c r="S81" s="92"/>
      <c r="T81" s="92"/>
      <c r="U81" s="92"/>
      <c r="V81" s="92"/>
    </row>
    <row r="82" spans="1:22" s="10" customFormat="1" ht="18" customHeight="1">
      <c r="A82" s="251" t="s">
        <v>309</v>
      </c>
      <c r="B82" s="252"/>
      <c r="C82" s="252"/>
      <c r="D82" s="252"/>
      <c r="E82" s="252"/>
      <c r="F82" s="252"/>
      <c r="G82" s="252"/>
      <c r="H82" s="253"/>
      <c r="I82" s="131">
        <f>I81*13%</f>
        <v>0</v>
      </c>
      <c r="K82" s="89"/>
      <c r="L82" s="89"/>
      <c r="M82" s="89"/>
      <c r="N82" s="89"/>
      <c r="O82" s="108"/>
      <c r="P82" s="91"/>
      <c r="Q82" s="92"/>
      <c r="R82" s="92"/>
      <c r="S82" s="92"/>
      <c r="T82" s="92"/>
      <c r="U82" s="92"/>
      <c r="V82" s="92"/>
    </row>
    <row r="83" spans="1:22" s="10" customFormat="1" ht="24" customHeight="1" thickBot="1">
      <c r="A83" s="254" t="s">
        <v>310</v>
      </c>
      <c r="B83" s="255"/>
      <c r="C83" s="255"/>
      <c r="D83" s="255"/>
      <c r="E83" s="255"/>
      <c r="F83" s="255"/>
      <c r="G83" s="255"/>
      <c r="H83" s="256"/>
      <c r="I83" s="132">
        <f>SUM(I81:I82)</f>
        <v>0</v>
      </c>
      <c r="K83" s="89"/>
      <c r="L83" s="89"/>
      <c r="M83" s="89"/>
      <c r="N83" s="89"/>
      <c r="O83" s="109"/>
      <c r="P83" s="89"/>
    </row>
    <row r="84" spans="1:22" s="10" customFormat="1" ht="5.0999999999999996" customHeight="1">
      <c r="A84" s="110"/>
      <c r="B84" s="110"/>
      <c r="C84" s="110"/>
      <c r="D84" s="110"/>
      <c r="E84" s="110"/>
      <c r="F84" s="110"/>
      <c r="G84" s="110"/>
      <c r="H84" s="111"/>
      <c r="I84" s="112"/>
      <c r="K84" s="89"/>
      <c r="L84" s="89"/>
      <c r="M84" s="89"/>
      <c r="N84" s="89"/>
      <c r="O84" s="89"/>
      <c r="P84" s="89"/>
    </row>
    <row r="85" spans="1:22" s="10" customFormat="1" ht="14.1" customHeight="1">
      <c r="A85" s="257" t="s">
        <v>277</v>
      </c>
      <c r="B85" s="257"/>
      <c r="C85" s="110"/>
      <c r="D85" s="110"/>
      <c r="E85" s="110"/>
      <c r="F85" s="110"/>
      <c r="G85" s="110"/>
      <c r="H85" s="111"/>
      <c r="I85" s="112"/>
      <c r="K85" s="89"/>
      <c r="L85" s="89"/>
      <c r="M85" s="89"/>
      <c r="N85" s="89"/>
      <c r="O85" s="89"/>
      <c r="P85" s="89"/>
    </row>
    <row r="86" spans="1:22" s="10" customFormat="1" ht="27.95" customHeight="1">
      <c r="A86" s="258" t="s">
        <v>278</v>
      </c>
      <c r="B86" s="258"/>
      <c r="C86" s="258"/>
      <c r="D86" s="258"/>
      <c r="E86" s="258"/>
      <c r="F86" s="258"/>
      <c r="G86" s="258"/>
      <c r="H86" s="258"/>
      <c r="I86" s="258"/>
      <c r="J86" s="93"/>
      <c r="K86" s="89"/>
      <c r="L86" s="89"/>
      <c r="M86" s="89"/>
      <c r="N86" s="89"/>
      <c r="O86" s="89"/>
      <c r="P86" s="89"/>
    </row>
    <row r="87" spans="1:22" s="10" customFormat="1" ht="27.95" customHeight="1">
      <c r="A87" s="263" t="s">
        <v>311</v>
      </c>
      <c r="B87" s="263"/>
      <c r="C87" s="263"/>
      <c r="D87" s="263"/>
      <c r="E87" s="263"/>
      <c r="F87" s="263"/>
      <c r="G87" s="263"/>
      <c r="H87" s="263"/>
      <c r="I87" s="263"/>
      <c r="J87" s="93"/>
      <c r="K87" s="89"/>
      <c r="L87" s="89"/>
      <c r="M87" s="89"/>
    </row>
    <row r="88" spans="1:22" ht="9.9499999999999993" customHeight="1">
      <c r="A88" s="113"/>
      <c r="B88" s="114"/>
      <c r="C88" s="114"/>
      <c r="D88" s="115"/>
      <c r="E88" s="115"/>
      <c r="F88" s="115"/>
      <c r="G88" s="116"/>
      <c r="H88" s="117"/>
      <c r="I88" s="116"/>
      <c r="J88" s="116"/>
      <c r="K88" s="118"/>
      <c r="L88" s="118"/>
      <c r="M88" s="118"/>
    </row>
    <row r="89" spans="1:22" ht="9.9499999999999993" customHeight="1">
      <c r="A89" s="113"/>
      <c r="C89" s="119"/>
      <c r="D89" s="119"/>
      <c r="E89" s="119"/>
      <c r="F89" s="120"/>
      <c r="G89" s="120"/>
      <c r="H89" s="113"/>
      <c r="I89" s="120"/>
      <c r="J89" s="120"/>
      <c r="K89" s="118"/>
      <c r="L89" s="118"/>
      <c r="M89" s="118"/>
    </row>
    <row r="90" spans="1:22" ht="12.75" customHeight="1">
      <c r="A90" s="264">
        <f>'Ponudbeni list'!C23</f>
        <v>0</v>
      </c>
      <c r="B90" s="264"/>
      <c r="C90" s="264"/>
      <c r="D90" s="119"/>
      <c r="E90" s="261" t="s">
        <v>37</v>
      </c>
      <c r="F90" s="261"/>
      <c r="G90" s="261"/>
      <c r="H90" s="261"/>
      <c r="I90" s="261"/>
      <c r="J90" s="120"/>
      <c r="K90" s="118"/>
      <c r="L90" s="118"/>
      <c r="M90" s="118"/>
    </row>
    <row r="91" spans="1:22" ht="9.9499999999999993" customHeight="1">
      <c r="A91" s="265" t="s">
        <v>36</v>
      </c>
      <c r="B91" s="265"/>
      <c r="C91" s="265"/>
      <c r="D91" s="119"/>
      <c r="E91" s="266"/>
      <c r="F91" s="266"/>
      <c r="G91" s="266"/>
      <c r="H91" s="266"/>
      <c r="I91" s="266"/>
      <c r="J91" s="120"/>
      <c r="K91" s="118"/>
      <c r="L91" s="118"/>
      <c r="M91" s="118"/>
    </row>
    <row r="92" spans="1:22" ht="12.75" customHeight="1">
      <c r="A92" s="113"/>
      <c r="B92" s="114"/>
      <c r="C92" s="114"/>
      <c r="D92" s="115"/>
      <c r="E92" s="267">
        <f>'Ponudbeni list'!C28</f>
        <v>0</v>
      </c>
      <c r="F92" s="267"/>
      <c r="G92" s="267"/>
      <c r="H92" s="267"/>
      <c r="I92" s="267"/>
      <c r="J92" s="116"/>
      <c r="K92" s="118"/>
      <c r="L92" s="118"/>
      <c r="M92" s="118"/>
    </row>
    <row r="93" spans="1:22" ht="9.9499999999999993" customHeight="1">
      <c r="A93" s="113"/>
      <c r="B93" s="114"/>
      <c r="C93" s="114"/>
      <c r="D93" s="115"/>
      <c r="E93" s="259" t="s">
        <v>38</v>
      </c>
      <c r="F93" s="259"/>
      <c r="G93" s="259"/>
      <c r="H93" s="259"/>
      <c r="I93" s="259"/>
      <c r="J93" s="116"/>
      <c r="K93" s="118"/>
      <c r="L93" s="118"/>
      <c r="M93" s="118"/>
    </row>
    <row r="94" spans="1:22" ht="9.9499999999999993" customHeight="1">
      <c r="A94" s="113"/>
      <c r="B94" s="114"/>
      <c r="C94" s="114"/>
      <c r="D94" s="115"/>
      <c r="E94" s="115"/>
      <c r="F94" s="115"/>
      <c r="G94" s="116"/>
      <c r="H94" s="117"/>
      <c r="I94" s="116"/>
      <c r="J94" s="116"/>
      <c r="K94" s="118"/>
      <c r="L94" s="118"/>
      <c r="M94" s="118"/>
    </row>
    <row r="95" spans="1:22" ht="9.9499999999999993" customHeight="1">
      <c r="A95" s="113"/>
      <c r="C95" s="119"/>
      <c r="D95" s="119"/>
      <c r="E95" s="119"/>
      <c r="F95" s="120"/>
      <c r="G95" s="120"/>
      <c r="H95" s="113"/>
      <c r="I95" s="120"/>
      <c r="J95" s="120"/>
      <c r="K95" s="118"/>
      <c r="L95" s="118"/>
      <c r="M95" s="118"/>
    </row>
    <row r="96" spans="1:22" ht="9.9499999999999993" customHeight="1">
      <c r="A96" s="113"/>
      <c r="B96" s="114"/>
      <c r="C96" s="114"/>
      <c r="D96" s="115"/>
      <c r="E96" s="115"/>
      <c r="F96" s="115"/>
      <c r="G96" s="116"/>
      <c r="H96" s="117"/>
      <c r="I96" s="116"/>
      <c r="J96" s="116"/>
      <c r="K96" s="118"/>
      <c r="L96" s="118"/>
      <c r="M96" s="118"/>
    </row>
    <row r="97" spans="1:18" ht="12" customHeight="1">
      <c r="A97" s="113"/>
      <c r="B97" s="114"/>
      <c r="C97" s="114"/>
      <c r="D97" s="11" t="s">
        <v>39</v>
      </c>
      <c r="E97" s="260"/>
      <c r="F97" s="260"/>
      <c r="G97" s="260"/>
      <c r="H97" s="260"/>
      <c r="I97" s="260"/>
      <c r="J97" s="116"/>
      <c r="K97" s="118"/>
      <c r="L97" s="118"/>
      <c r="M97" s="118"/>
    </row>
    <row r="98" spans="1:18" ht="9.9499999999999993" customHeight="1">
      <c r="A98" s="113"/>
      <c r="B98" s="114"/>
      <c r="C98" s="114"/>
      <c r="D98" s="115"/>
      <c r="E98" s="259" t="s">
        <v>279</v>
      </c>
      <c r="F98" s="259"/>
      <c r="G98" s="259"/>
      <c r="H98" s="259"/>
      <c r="I98" s="259"/>
      <c r="J98" s="116"/>
      <c r="K98" s="118"/>
      <c r="L98" s="118"/>
      <c r="M98" s="118"/>
    </row>
    <row r="99" spans="1:18" ht="14.25">
      <c r="A99" s="113"/>
      <c r="B99" s="113"/>
      <c r="C99" s="113"/>
      <c r="D99" s="120"/>
      <c r="E99" s="120"/>
      <c r="F99" s="113"/>
      <c r="G99" s="120"/>
      <c r="H99" s="113"/>
      <c r="I99" s="120"/>
      <c r="J99" s="118"/>
      <c r="K99" s="118"/>
      <c r="L99" s="118"/>
      <c r="M99" s="121"/>
      <c r="N99" s="120"/>
      <c r="O99" s="120"/>
      <c r="P99" s="261"/>
      <c r="Q99" s="261"/>
      <c r="R99" s="261"/>
    </row>
    <row r="100" spans="1:18">
      <c r="A100" s="113"/>
      <c r="B100" s="113"/>
      <c r="C100" s="113"/>
      <c r="D100" s="120"/>
      <c r="E100" s="120"/>
      <c r="F100" s="113"/>
      <c r="G100" s="122"/>
      <c r="H100" s="113"/>
      <c r="I100" s="120"/>
      <c r="J100" s="118"/>
      <c r="K100" s="118"/>
      <c r="L100" s="118"/>
      <c r="M100" s="123"/>
      <c r="N100" s="120"/>
      <c r="O100" s="120"/>
      <c r="P100" s="262"/>
      <c r="Q100" s="262"/>
      <c r="R100" s="262"/>
    </row>
    <row r="101" spans="1:18">
      <c r="A101" s="124"/>
      <c r="B101" s="124"/>
      <c r="C101" s="124"/>
      <c r="D101" s="118"/>
      <c r="E101" s="118"/>
      <c r="F101" s="124"/>
      <c r="G101" s="118"/>
      <c r="H101" s="124"/>
      <c r="I101" s="118"/>
      <c r="J101" s="118"/>
      <c r="K101" s="118"/>
      <c r="L101" s="118"/>
      <c r="M101" s="118"/>
    </row>
    <row r="102" spans="1:18">
      <c r="A102" s="124"/>
      <c r="B102" s="124"/>
      <c r="C102" s="124"/>
      <c r="D102" s="118"/>
      <c r="E102" s="118"/>
      <c r="F102" s="124"/>
      <c r="G102" s="118"/>
      <c r="H102" s="124"/>
      <c r="I102" s="118"/>
      <c r="J102" s="118"/>
      <c r="K102" s="118"/>
      <c r="L102" s="118"/>
      <c r="M102" s="118"/>
    </row>
    <row r="103" spans="1:18">
      <c r="A103" s="124"/>
      <c r="B103" s="124"/>
      <c r="C103" s="124"/>
      <c r="D103" s="118"/>
      <c r="E103" s="118"/>
      <c r="F103" s="124"/>
      <c r="G103" s="118"/>
      <c r="H103" s="124"/>
      <c r="I103" s="118"/>
      <c r="J103" s="118"/>
      <c r="K103" s="118"/>
      <c r="L103" s="118"/>
      <c r="M103" s="118"/>
    </row>
    <row r="104" spans="1:18">
      <c r="A104" s="124"/>
      <c r="B104" s="124"/>
      <c r="C104" s="124"/>
      <c r="D104" s="118"/>
      <c r="E104" s="118"/>
      <c r="F104" s="124"/>
      <c r="G104" s="118"/>
      <c r="H104" s="124"/>
      <c r="I104" s="118"/>
      <c r="J104" s="118"/>
      <c r="K104" s="118"/>
      <c r="L104" s="118"/>
      <c r="M104" s="118"/>
    </row>
    <row r="105" spans="1:18">
      <c r="A105" s="124"/>
      <c r="B105" s="124"/>
      <c r="C105" s="124"/>
      <c r="D105" s="118"/>
      <c r="E105" s="118"/>
      <c r="F105" s="124"/>
      <c r="G105" s="118"/>
      <c r="H105" s="124"/>
      <c r="I105" s="118"/>
      <c r="J105" s="118"/>
      <c r="K105" s="118"/>
      <c r="L105" s="118"/>
      <c r="M105" s="118"/>
    </row>
    <row r="106" spans="1:18">
      <c r="A106" s="124"/>
      <c r="B106" s="124"/>
      <c r="C106" s="124"/>
      <c r="D106" s="118"/>
      <c r="E106" s="118"/>
      <c r="F106" s="124"/>
      <c r="G106" s="118"/>
      <c r="H106" s="124"/>
      <c r="I106" s="118"/>
      <c r="J106" s="118"/>
      <c r="K106" s="118"/>
      <c r="L106" s="118"/>
      <c r="M106" s="118"/>
    </row>
    <row r="107" spans="1:18">
      <c r="A107" s="124"/>
      <c r="B107" s="124"/>
      <c r="C107" s="124"/>
      <c r="D107" s="118"/>
      <c r="E107" s="118"/>
      <c r="F107" s="124"/>
      <c r="G107" s="118"/>
      <c r="H107" s="124"/>
      <c r="I107" s="118"/>
      <c r="J107" s="118"/>
      <c r="K107" s="118"/>
      <c r="L107" s="118"/>
      <c r="M107" s="118"/>
    </row>
    <row r="108" spans="1:18">
      <c r="A108" s="124"/>
      <c r="B108" s="124"/>
      <c r="C108" s="124"/>
      <c r="D108" s="118"/>
      <c r="E108" s="118"/>
      <c r="F108" s="124"/>
      <c r="G108" s="118"/>
      <c r="H108" s="124"/>
      <c r="I108" s="118"/>
      <c r="J108" s="118"/>
      <c r="K108" s="118"/>
      <c r="L108" s="118"/>
      <c r="M108" s="118"/>
    </row>
    <row r="109" spans="1:18">
      <c r="A109" s="124"/>
      <c r="B109" s="124"/>
      <c r="C109" s="124"/>
      <c r="D109" s="118"/>
      <c r="E109" s="118"/>
      <c r="F109" s="124"/>
      <c r="G109" s="118"/>
      <c r="H109" s="124"/>
      <c r="I109" s="118"/>
      <c r="J109" s="118"/>
      <c r="K109" s="118"/>
      <c r="L109" s="118"/>
      <c r="M109" s="118"/>
    </row>
    <row r="110" spans="1:18">
      <c r="A110" s="124"/>
      <c r="B110" s="124"/>
      <c r="C110" s="124"/>
      <c r="D110" s="118"/>
      <c r="E110" s="118"/>
      <c r="F110" s="124"/>
      <c r="G110" s="118"/>
      <c r="H110" s="124"/>
      <c r="I110" s="118"/>
      <c r="J110" s="118"/>
      <c r="K110" s="118"/>
      <c r="L110" s="118"/>
      <c r="M110" s="118"/>
    </row>
    <row r="111" spans="1:18">
      <c r="A111" s="124"/>
      <c r="B111" s="124"/>
      <c r="C111" s="124"/>
      <c r="D111" s="118"/>
      <c r="E111" s="118"/>
      <c r="F111" s="124"/>
      <c r="G111" s="118"/>
      <c r="H111" s="124"/>
      <c r="I111" s="118"/>
      <c r="J111" s="118"/>
      <c r="K111" s="118"/>
      <c r="L111" s="118"/>
      <c r="M111" s="118"/>
    </row>
    <row r="112" spans="1:18">
      <c r="A112" s="124"/>
      <c r="B112" s="124"/>
      <c r="C112" s="124"/>
      <c r="D112" s="118"/>
      <c r="E112" s="118"/>
      <c r="F112" s="124"/>
      <c r="G112" s="118"/>
      <c r="H112" s="124"/>
      <c r="I112" s="118"/>
      <c r="J112" s="118"/>
      <c r="K112" s="118"/>
      <c r="L112" s="118"/>
      <c r="M112" s="118"/>
    </row>
    <row r="113" spans="1:13">
      <c r="A113" s="124"/>
      <c r="B113" s="124"/>
      <c r="C113" s="124"/>
      <c r="D113" s="118"/>
      <c r="E113" s="118"/>
      <c r="F113" s="124"/>
      <c r="G113" s="118"/>
      <c r="H113" s="124"/>
      <c r="I113" s="118"/>
      <c r="J113" s="118"/>
      <c r="K113" s="118"/>
      <c r="L113" s="118"/>
      <c r="M113" s="118"/>
    </row>
    <row r="114" spans="1:13">
      <c r="A114" s="124"/>
      <c r="B114" s="124"/>
      <c r="C114" s="124"/>
      <c r="D114" s="118"/>
      <c r="E114" s="118"/>
      <c r="F114" s="124"/>
      <c r="G114" s="118"/>
      <c r="H114" s="124"/>
      <c r="I114" s="118"/>
      <c r="J114" s="118"/>
      <c r="K114" s="118"/>
      <c r="L114" s="118"/>
      <c r="M114" s="118"/>
    </row>
    <row r="115" spans="1:13">
      <c r="A115" s="124"/>
      <c r="B115" s="124"/>
      <c r="C115" s="124"/>
      <c r="D115" s="118"/>
      <c r="E115" s="118"/>
      <c r="F115" s="124"/>
      <c r="G115" s="118"/>
      <c r="H115" s="124"/>
      <c r="I115" s="118"/>
      <c r="J115" s="118"/>
      <c r="K115" s="118"/>
      <c r="L115" s="118"/>
      <c r="M115" s="118"/>
    </row>
    <row r="116" spans="1:13">
      <c r="A116" s="124"/>
      <c r="B116" s="124"/>
      <c r="C116" s="124"/>
      <c r="D116" s="118"/>
      <c r="E116" s="118"/>
      <c r="F116" s="124"/>
      <c r="G116" s="118"/>
      <c r="H116" s="124"/>
      <c r="I116" s="118"/>
      <c r="J116" s="118"/>
      <c r="K116" s="118"/>
      <c r="L116" s="118"/>
      <c r="M116" s="118"/>
    </row>
    <row r="117" spans="1:13">
      <c r="A117" s="124"/>
      <c r="B117" s="124"/>
      <c r="C117" s="124"/>
      <c r="D117" s="118"/>
      <c r="E117" s="118"/>
      <c r="F117" s="124"/>
      <c r="G117" s="118"/>
      <c r="H117" s="124"/>
      <c r="I117" s="118"/>
      <c r="J117" s="118"/>
      <c r="K117" s="118"/>
      <c r="L117" s="118"/>
      <c r="M117" s="118"/>
    </row>
    <row r="118" spans="1:13">
      <c r="A118" s="124"/>
      <c r="B118" s="124"/>
      <c r="C118" s="124"/>
      <c r="D118" s="118"/>
      <c r="E118" s="118"/>
      <c r="F118" s="124"/>
      <c r="G118" s="118"/>
      <c r="H118" s="124"/>
      <c r="I118" s="118"/>
      <c r="J118" s="118"/>
      <c r="K118" s="118"/>
      <c r="L118" s="118"/>
      <c r="M118" s="118"/>
    </row>
    <row r="119" spans="1:13">
      <c r="A119" s="124"/>
      <c r="B119" s="124"/>
      <c r="C119" s="124"/>
      <c r="D119" s="118"/>
      <c r="E119" s="118"/>
      <c r="F119" s="124"/>
      <c r="G119" s="118"/>
      <c r="H119" s="124"/>
      <c r="I119" s="118"/>
      <c r="J119" s="118"/>
      <c r="K119" s="118"/>
      <c r="L119" s="118"/>
      <c r="M119" s="118"/>
    </row>
    <row r="120" spans="1:13">
      <c r="A120" s="124"/>
      <c r="B120" s="124"/>
      <c r="C120" s="124"/>
      <c r="D120" s="118"/>
      <c r="E120" s="118"/>
      <c r="F120" s="124"/>
      <c r="G120" s="118"/>
      <c r="H120" s="124"/>
      <c r="I120" s="118"/>
      <c r="J120" s="118"/>
      <c r="K120" s="118"/>
      <c r="L120" s="118"/>
      <c r="M120" s="118"/>
    </row>
    <row r="121" spans="1:13">
      <c r="A121" s="124"/>
      <c r="B121" s="124"/>
      <c r="C121" s="124"/>
      <c r="D121" s="118"/>
      <c r="E121" s="118"/>
      <c r="F121" s="124"/>
      <c r="G121" s="118"/>
      <c r="H121" s="124"/>
      <c r="I121" s="118"/>
      <c r="J121" s="118"/>
      <c r="K121" s="118"/>
      <c r="L121" s="118"/>
      <c r="M121" s="118"/>
    </row>
    <row r="122" spans="1:13">
      <c r="A122" s="124"/>
      <c r="B122" s="124"/>
      <c r="C122" s="124"/>
      <c r="D122" s="118"/>
      <c r="E122" s="118"/>
      <c r="F122" s="124"/>
      <c r="G122" s="118"/>
      <c r="H122" s="124"/>
      <c r="I122" s="118"/>
      <c r="J122" s="118"/>
      <c r="K122" s="118"/>
      <c r="L122" s="118"/>
      <c r="M122" s="118"/>
    </row>
    <row r="123" spans="1:13">
      <c r="A123" s="124"/>
      <c r="B123" s="124"/>
      <c r="C123" s="124"/>
      <c r="D123" s="118"/>
      <c r="E123" s="118"/>
      <c r="F123" s="124"/>
      <c r="G123" s="118"/>
      <c r="H123" s="124"/>
      <c r="I123" s="118"/>
      <c r="J123" s="118"/>
      <c r="K123" s="118"/>
      <c r="L123" s="118"/>
      <c r="M123" s="118"/>
    </row>
    <row r="124" spans="1:13">
      <c r="A124" s="124"/>
      <c r="B124" s="124"/>
      <c r="C124" s="124"/>
      <c r="D124" s="118"/>
      <c r="E124" s="118"/>
      <c r="F124" s="124"/>
      <c r="G124" s="118"/>
      <c r="H124" s="124"/>
      <c r="I124" s="118"/>
      <c r="J124" s="118"/>
      <c r="K124" s="118"/>
      <c r="L124" s="118"/>
      <c r="M124" s="118"/>
    </row>
    <row r="125" spans="1:13">
      <c r="A125" s="124"/>
      <c r="B125" s="124"/>
      <c r="C125" s="124"/>
      <c r="D125" s="118"/>
      <c r="E125" s="118"/>
      <c r="F125" s="124"/>
      <c r="G125" s="118"/>
      <c r="H125" s="124"/>
      <c r="I125" s="118"/>
      <c r="J125" s="118"/>
      <c r="K125" s="118"/>
      <c r="L125" s="118"/>
      <c r="M125" s="118"/>
    </row>
    <row r="126" spans="1:13">
      <c r="A126" s="124"/>
      <c r="B126" s="124"/>
      <c r="C126" s="124"/>
      <c r="D126" s="118"/>
      <c r="E126" s="118"/>
      <c r="F126" s="124"/>
      <c r="G126" s="118"/>
      <c r="H126" s="124"/>
      <c r="I126" s="118"/>
      <c r="J126" s="118"/>
      <c r="K126" s="118"/>
      <c r="L126" s="118"/>
      <c r="M126" s="118"/>
    </row>
    <row r="127" spans="1:13">
      <c r="A127" s="124"/>
      <c r="B127" s="124"/>
      <c r="C127" s="124"/>
      <c r="D127" s="118"/>
      <c r="E127" s="118"/>
      <c r="F127" s="124"/>
      <c r="G127" s="118"/>
      <c r="H127" s="124"/>
      <c r="I127" s="118"/>
      <c r="J127" s="118"/>
      <c r="K127" s="118"/>
      <c r="L127" s="118"/>
      <c r="M127" s="118"/>
    </row>
    <row r="128" spans="1:13">
      <c r="A128" s="124"/>
      <c r="B128" s="124"/>
      <c r="C128" s="124"/>
      <c r="D128" s="118"/>
      <c r="E128" s="118"/>
      <c r="F128" s="124"/>
      <c r="G128" s="118"/>
      <c r="H128" s="124"/>
      <c r="I128" s="118"/>
      <c r="J128" s="118"/>
      <c r="K128" s="118"/>
      <c r="L128" s="118"/>
      <c r="M128" s="118"/>
    </row>
    <row r="129" spans="1:13">
      <c r="A129" s="124"/>
      <c r="B129" s="124"/>
      <c r="C129" s="124"/>
      <c r="D129" s="118"/>
      <c r="E129" s="118"/>
      <c r="F129" s="124"/>
      <c r="G129" s="118"/>
      <c r="H129" s="124"/>
      <c r="I129" s="118"/>
      <c r="J129" s="118"/>
      <c r="K129" s="118"/>
      <c r="L129" s="118"/>
      <c r="M129" s="118"/>
    </row>
    <row r="130" spans="1:13">
      <c r="A130" s="124"/>
      <c r="B130" s="124"/>
      <c r="C130" s="124"/>
      <c r="D130" s="118"/>
      <c r="E130" s="118"/>
      <c r="F130" s="124"/>
      <c r="G130" s="118"/>
      <c r="H130" s="124"/>
      <c r="I130" s="118"/>
      <c r="J130" s="118"/>
      <c r="K130" s="118"/>
      <c r="L130" s="118"/>
      <c r="M130" s="118"/>
    </row>
    <row r="131" spans="1:13">
      <c r="A131" s="124"/>
      <c r="B131" s="124"/>
      <c r="C131" s="124"/>
      <c r="D131" s="118"/>
      <c r="E131" s="118"/>
      <c r="F131" s="124"/>
      <c r="G131" s="118"/>
      <c r="H131" s="124"/>
      <c r="I131" s="118"/>
      <c r="J131" s="118"/>
      <c r="K131" s="118"/>
      <c r="L131" s="118"/>
      <c r="M131" s="118"/>
    </row>
    <row r="132" spans="1:13">
      <c r="A132" s="124"/>
      <c r="B132" s="124"/>
      <c r="C132" s="124"/>
      <c r="D132" s="118"/>
      <c r="E132" s="118"/>
      <c r="F132" s="124"/>
      <c r="G132" s="118"/>
      <c r="H132" s="124"/>
      <c r="I132" s="118"/>
      <c r="J132" s="118"/>
      <c r="K132" s="118"/>
      <c r="L132" s="118"/>
      <c r="M132" s="118"/>
    </row>
    <row r="133" spans="1:13">
      <c r="A133" s="124"/>
      <c r="B133" s="124"/>
      <c r="C133" s="124"/>
      <c r="D133" s="118"/>
      <c r="E133" s="118"/>
      <c r="F133" s="124"/>
      <c r="G133" s="118"/>
      <c r="H133" s="124"/>
      <c r="I133" s="118"/>
      <c r="J133" s="118"/>
      <c r="K133" s="118"/>
      <c r="L133" s="118"/>
      <c r="M133" s="118"/>
    </row>
    <row r="134" spans="1:13">
      <c r="A134" s="124"/>
      <c r="B134" s="124"/>
      <c r="C134" s="124"/>
      <c r="D134" s="118"/>
      <c r="E134" s="118"/>
      <c r="F134" s="124"/>
      <c r="G134" s="118"/>
      <c r="H134" s="124"/>
      <c r="I134" s="118"/>
      <c r="J134" s="118"/>
      <c r="K134" s="118"/>
      <c r="L134" s="118"/>
      <c r="M134" s="118"/>
    </row>
    <row r="135" spans="1:13">
      <c r="A135" s="124"/>
      <c r="B135" s="124"/>
      <c r="C135" s="124"/>
      <c r="D135" s="118"/>
      <c r="E135" s="118"/>
      <c r="F135" s="124"/>
      <c r="G135" s="118"/>
      <c r="H135" s="124"/>
      <c r="I135" s="118"/>
      <c r="J135" s="118"/>
      <c r="K135" s="118"/>
      <c r="L135" s="118"/>
      <c r="M135" s="118"/>
    </row>
    <row r="136" spans="1:13">
      <c r="A136" s="124"/>
      <c r="B136" s="124"/>
      <c r="C136" s="124"/>
      <c r="D136" s="118"/>
      <c r="E136" s="118"/>
      <c r="F136" s="124"/>
      <c r="G136" s="118"/>
      <c r="H136" s="124"/>
      <c r="I136" s="118"/>
      <c r="J136" s="118"/>
      <c r="K136" s="118"/>
      <c r="L136" s="118"/>
      <c r="M136" s="118"/>
    </row>
    <row r="137" spans="1:13">
      <c r="A137" s="124"/>
      <c r="B137" s="124"/>
      <c r="C137" s="124"/>
      <c r="D137" s="118"/>
      <c r="E137" s="118"/>
      <c r="F137" s="124"/>
      <c r="G137" s="118"/>
      <c r="H137" s="124"/>
      <c r="I137" s="118"/>
      <c r="J137" s="118"/>
      <c r="K137" s="118"/>
      <c r="L137" s="118"/>
      <c r="M137" s="118"/>
    </row>
    <row r="138" spans="1:13">
      <c r="A138" s="124"/>
      <c r="B138" s="124"/>
      <c r="C138" s="124"/>
      <c r="D138" s="118"/>
      <c r="E138" s="118"/>
      <c r="F138" s="124"/>
      <c r="G138" s="118"/>
      <c r="H138" s="124"/>
      <c r="I138" s="118"/>
      <c r="J138" s="118"/>
      <c r="K138" s="118"/>
      <c r="L138" s="118"/>
      <c r="M138" s="118"/>
    </row>
    <row r="139" spans="1:13">
      <c r="A139" s="124"/>
      <c r="B139" s="124"/>
      <c r="C139" s="124"/>
      <c r="D139" s="118"/>
      <c r="E139" s="118"/>
      <c r="F139" s="124"/>
      <c r="G139" s="118"/>
      <c r="H139" s="124"/>
      <c r="I139" s="118"/>
      <c r="J139" s="118"/>
      <c r="K139" s="118"/>
      <c r="L139" s="118"/>
      <c r="M139" s="118"/>
    </row>
    <row r="140" spans="1:13">
      <c r="A140" s="124"/>
      <c r="B140" s="124"/>
      <c r="C140" s="124"/>
      <c r="D140" s="118"/>
      <c r="E140" s="118"/>
      <c r="F140" s="124"/>
      <c r="G140" s="118"/>
      <c r="H140" s="124"/>
      <c r="I140" s="118"/>
      <c r="J140" s="118"/>
      <c r="K140" s="118"/>
      <c r="L140" s="118"/>
      <c r="M140" s="118"/>
    </row>
    <row r="141" spans="1:13">
      <c r="A141" s="124"/>
      <c r="B141" s="124"/>
      <c r="C141" s="124"/>
      <c r="D141" s="118"/>
      <c r="E141" s="118"/>
      <c r="F141" s="124"/>
      <c r="G141" s="118"/>
      <c r="H141" s="124"/>
      <c r="I141" s="118"/>
      <c r="J141" s="118"/>
      <c r="K141" s="118"/>
      <c r="L141" s="118"/>
      <c r="M141" s="118"/>
    </row>
    <row r="142" spans="1:13">
      <c r="A142" s="124"/>
      <c r="B142" s="124"/>
      <c r="C142" s="124"/>
      <c r="D142" s="118"/>
      <c r="E142" s="118"/>
      <c r="F142" s="124"/>
      <c r="G142" s="118"/>
      <c r="H142" s="124"/>
      <c r="I142" s="118"/>
      <c r="J142" s="118"/>
      <c r="K142" s="118"/>
      <c r="L142" s="118"/>
      <c r="M142" s="118"/>
    </row>
    <row r="143" spans="1:13">
      <c r="A143" s="124"/>
      <c r="B143" s="124"/>
      <c r="C143" s="124"/>
      <c r="D143" s="118"/>
      <c r="E143" s="118"/>
      <c r="F143" s="124"/>
      <c r="G143" s="118"/>
      <c r="H143" s="124"/>
      <c r="I143" s="118"/>
      <c r="J143" s="118"/>
      <c r="K143" s="118"/>
      <c r="L143" s="118"/>
      <c r="M143" s="118"/>
    </row>
    <row r="144" spans="1:13">
      <c r="A144" s="124"/>
      <c r="B144" s="124"/>
      <c r="C144" s="124"/>
      <c r="D144" s="118"/>
      <c r="E144" s="118"/>
      <c r="F144" s="124"/>
      <c r="G144" s="118"/>
      <c r="H144" s="124"/>
      <c r="I144" s="118"/>
      <c r="J144" s="118"/>
      <c r="K144" s="118"/>
      <c r="L144" s="118"/>
      <c r="M144" s="118"/>
    </row>
    <row r="145" spans="1:13">
      <c r="A145" s="124"/>
      <c r="B145" s="124"/>
      <c r="C145" s="124"/>
      <c r="D145" s="118"/>
      <c r="E145" s="118"/>
      <c r="F145" s="124"/>
      <c r="G145" s="118"/>
      <c r="H145" s="124"/>
      <c r="I145" s="118"/>
      <c r="J145" s="118"/>
      <c r="K145" s="118"/>
      <c r="L145" s="118"/>
      <c r="M145" s="118"/>
    </row>
    <row r="146" spans="1:13">
      <c r="A146" s="124"/>
      <c r="B146" s="124"/>
      <c r="C146" s="124"/>
      <c r="D146" s="118"/>
      <c r="E146" s="118"/>
      <c r="F146" s="124"/>
      <c r="G146" s="118"/>
      <c r="H146" s="124"/>
      <c r="I146" s="118"/>
      <c r="J146" s="118"/>
      <c r="K146" s="118"/>
      <c r="L146" s="118"/>
      <c r="M146" s="118"/>
    </row>
    <row r="147" spans="1:13">
      <c r="A147" s="124"/>
      <c r="B147" s="124"/>
      <c r="C147" s="124"/>
      <c r="D147" s="118"/>
      <c r="E147" s="118"/>
      <c r="F147" s="124"/>
      <c r="G147" s="118"/>
      <c r="H147" s="124"/>
      <c r="I147" s="118"/>
      <c r="J147" s="118"/>
      <c r="K147" s="118"/>
      <c r="L147" s="118"/>
      <c r="M147" s="118"/>
    </row>
    <row r="148" spans="1:13">
      <c r="A148" s="124"/>
      <c r="B148" s="124"/>
      <c r="C148" s="124"/>
      <c r="D148" s="118"/>
      <c r="E148" s="118"/>
      <c r="F148" s="124"/>
      <c r="G148" s="118"/>
      <c r="H148" s="124"/>
      <c r="I148" s="118"/>
      <c r="J148" s="118"/>
      <c r="K148" s="118"/>
      <c r="L148" s="118"/>
      <c r="M148" s="118"/>
    </row>
    <row r="149" spans="1:13">
      <c r="A149" s="124"/>
      <c r="B149" s="124"/>
      <c r="C149" s="124"/>
      <c r="D149" s="118"/>
      <c r="E149" s="118"/>
      <c r="F149" s="124"/>
      <c r="G149" s="118"/>
      <c r="H149" s="124"/>
      <c r="I149" s="118"/>
      <c r="J149" s="118"/>
      <c r="K149" s="118"/>
      <c r="L149" s="118"/>
      <c r="M149" s="118"/>
    </row>
    <row r="150" spans="1:13">
      <c r="A150" s="124"/>
      <c r="B150" s="124"/>
      <c r="C150" s="124"/>
      <c r="D150" s="118"/>
      <c r="E150" s="118"/>
      <c r="F150" s="124"/>
      <c r="G150" s="118"/>
      <c r="H150" s="124"/>
      <c r="I150" s="118"/>
      <c r="J150" s="118"/>
      <c r="K150" s="118"/>
      <c r="L150" s="118"/>
      <c r="M150" s="118"/>
    </row>
    <row r="151" spans="1:13">
      <c r="A151" s="124"/>
      <c r="B151" s="124"/>
      <c r="C151" s="124"/>
      <c r="D151" s="118"/>
      <c r="E151" s="118"/>
      <c r="F151" s="124"/>
      <c r="G151" s="118"/>
      <c r="H151" s="124"/>
      <c r="I151" s="118"/>
      <c r="J151" s="118"/>
      <c r="K151" s="118"/>
      <c r="L151" s="118"/>
      <c r="M151" s="118"/>
    </row>
    <row r="152" spans="1:13">
      <c r="A152" s="124"/>
      <c r="B152" s="124"/>
      <c r="C152" s="124"/>
      <c r="D152" s="118"/>
      <c r="E152" s="118"/>
      <c r="F152" s="124"/>
      <c r="G152" s="118"/>
      <c r="H152" s="124"/>
      <c r="I152" s="118"/>
      <c r="J152" s="118"/>
      <c r="K152" s="118"/>
      <c r="L152" s="118"/>
      <c r="M152" s="118"/>
    </row>
    <row r="153" spans="1:13">
      <c r="A153" s="124"/>
      <c r="B153" s="124"/>
      <c r="C153" s="124"/>
      <c r="D153" s="118"/>
      <c r="E153" s="118"/>
      <c r="F153" s="124"/>
      <c r="G153" s="118"/>
      <c r="H153" s="124"/>
      <c r="I153" s="118"/>
      <c r="J153" s="118"/>
      <c r="K153" s="118"/>
      <c r="L153" s="118"/>
      <c r="M153" s="118"/>
    </row>
    <row r="154" spans="1:13">
      <c r="A154" s="124"/>
      <c r="B154" s="124"/>
      <c r="C154" s="124"/>
      <c r="D154" s="118"/>
      <c r="E154" s="118"/>
      <c r="F154" s="124"/>
      <c r="G154" s="118"/>
      <c r="H154" s="124"/>
      <c r="I154" s="118"/>
      <c r="J154" s="118"/>
      <c r="K154" s="118"/>
      <c r="L154" s="118"/>
      <c r="M154" s="118"/>
    </row>
    <row r="155" spans="1:13">
      <c r="A155" s="124"/>
      <c r="B155" s="124"/>
      <c r="C155" s="124"/>
      <c r="D155" s="118"/>
      <c r="E155" s="118"/>
      <c r="F155" s="124"/>
      <c r="G155" s="118"/>
      <c r="H155" s="124"/>
      <c r="I155" s="118"/>
      <c r="J155" s="118"/>
      <c r="K155" s="118"/>
      <c r="L155" s="118"/>
      <c r="M155" s="118"/>
    </row>
    <row r="156" spans="1:13">
      <c r="A156" s="124"/>
      <c r="B156" s="124"/>
      <c r="C156" s="124"/>
      <c r="D156" s="118"/>
      <c r="E156" s="118"/>
      <c r="F156" s="124"/>
      <c r="G156" s="118"/>
      <c r="H156" s="124"/>
      <c r="I156" s="118"/>
      <c r="J156" s="118"/>
      <c r="K156" s="118"/>
      <c r="L156" s="118"/>
      <c r="M156" s="118"/>
    </row>
    <row r="157" spans="1:13">
      <c r="A157" s="124"/>
      <c r="B157" s="124"/>
      <c r="C157" s="124"/>
      <c r="D157" s="118"/>
      <c r="E157" s="118"/>
      <c r="F157" s="124"/>
      <c r="G157" s="118"/>
      <c r="H157" s="124"/>
      <c r="I157" s="118"/>
      <c r="J157" s="118"/>
      <c r="K157" s="118"/>
      <c r="L157" s="118"/>
      <c r="M157" s="118"/>
    </row>
    <row r="158" spans="1:13">
      <c r="A158" s="124"/>
      <c r="B158" s="124"/>
      <c r="C158" s="124"/>
      <c r="D158" s="118"/>
      <c r="E158" s="118"/>
      <c r="F158" s="124"/>
      <c r="G158" s="118"/>
      <c r="H158" s="124"/>
      <c r="I158" s="118"/>
      <c r="J158" s="118"/>
      <c r="K158" s="118"/>
      <c r="L158" s="118"/>
      <c r="M158" s="118"/>
    </row>
    <row r="159" spans="1:13">
      <c r="A159" s="124"/>
      <c r="B159" s="124"/>
      <c r="C159" s="124"/>
      <c r="D159" s="118"/>
      <c r="E159" s="118"/>
      <c r="F159" s="124"/>
      <c r="G159" s="118"/>
      <c r="H159" s="124"/>
      <c r="I159" s="118"/>
      <c r="J159" s="118"/>
      <c r="K159" s="118"/>
      <c r="L159" s="118"/>
      <c r="M159" s="118"/>
    </row>
  </sheetData>
  <mergeCells count="196">
    <mergeCell ref="E93:I93"/>
    <mergeCell ref="E97:I97"/>
    <mergeCell ref="E98:I98"/>
    <mergeCell ref="P99:R99"/>
    <mergeCell ref="P100:R100"/>
    <mergeCell ref="A87:I87"/>
    <mergeCell ref="A90:C90"/>
    <mergeCell ref="E90:I90"/>
    <mergeCell ref="A91:C91"/>
    <mergeCell ref="E91:I91"/>
    <mergeCell ref="E92:I92"/>
    <mergeCell ref="A85:B85"/>
    <mergeCell ref="A86:I86"/>
    <mergeCell ref="A68:A69"/>
    <mergeCell ref="B68:B69"/>
    <mergeCell ref="C68:C69"/>
    <mergeCell ref="D68:D69"/>
    <mergeCell ref="E68:E69"/>
    <mergeCell ref="A70:A71"/>
    <mergeCell ref="B70:B71"/>
    <mergeCell ref="C70:C71"/>
    <mergeCell ref="D70:D71"/>
    <mergeCell ref="E70:E71"/>
    <mergeCell ref="A78:A79"/>
    <mergeCell ref="B78:B79"/>
    <mergeCell ref="C78:C79"/>
    <mergeCell ref="D78:D79"/>
    <mergeCell ref="E78:E79"/>
    <mergeCell ref="A66:A67"/>
    <mergeCell ref="B66:B67"/>
    <mergeCell ref="C66:C67"/>
    <mergeCell ref="D66:D67"/>
    <mergeCell ref="E66:E67"/>
    <mergeCell ref="A80:E80"/>
    <mergeCell ref="A81:H81"/>
    <mergeCell ref="A82:H82"/>
    <mergeCell ref="A83:H83"/>
    <mergeCell ref="A76:A77"/>
    <mergeCell ref="B76:B77"/>
    <mergeCell ref="C76:C77"/>
    <mergeCell ref="D76:D77"/>
    <mergeCell ref="E76:E77"/>
    <mergeCell ref="A74:A75"/>
    <mergeCell ref="B74:B75"/>
    <mergeCell ref="C74:C75"/>
    <mergeCell ref="D74:D75"/>
    <mergeCell ref="E74:E75"/>
    <mergeCell ref="A72:A73"/>
    <mergeCell ref="B72:B73"/>
    <mergeCell ref="C72:C73"/>
    <mergeCell ref="D72:D73"/>
    <mergeCell ref="E72:E73"/>
    <mergeCell ref="A61:A62"/>
    <mergeCell ref="B61:B62"/>
    <mergeCell ref="C61:C62"/>
    <mergeCell ref="D61:D62"/>
    <mergeCell ref="E61:E62"/>
    <mergeCell ref="A64:A65"/>
    <mergeCell ref="B64:B65"/>
    <mergeCell ref="C64:C65"/>
    <mergeCell ref="D64:D65"/>
    <mergeCell ref="E64:E65"/>
    <mergeCell ref="A55:A56"/>
    <mergeCell ref="B55:B56"/>
    <mergeCell ref="C55:C56"/>
    <mergeCell ref="D55:D56"/>
    <mergeCell ref="E55:E56"/>
    <mergeCell ref="A57:A58"/>
    <mergeCell ref="B57:B58"/>
    <mergeCell ref="C57:C58"/>
    <mergeCell ref="D57:D58"/>
    <mergeCell ref="E57:E58"/>
    <mergeCell ref="A51:A52"/>
    <mergeCell ref="B51:B52"/>
    <mergeCell ref="C51:C52"/>
    <mergeCell ref="D51:D52"/>
    <mergeCell ref="E51:E52"/>
    <mergeCell ref="A53:A54"/>
    <mergeCell ref="B53:B54"/>
    <mergeCell ref="C53:C54"/>
    <mergeCell ref="D53:D54"/>
    <mergeCell ref="E53:E54"/>
    <mergeCell ref="A47:A48"/>
    <mergeCell ref="B47:B48"/>
    <mergeCell ref="C47:C48"/>
    <mergeCell ref="D47:D48"/>
    <mergeCell ref="E47:E48"/>
    <mergeCell ref="A49:A50"/>
    <mergeCell ref="B49:B50"/>
    <mergeCell ref="C49:C50"/>
    <mergeCell ref="D49:D50"/>
    <mergeCell ref="E49:E50"/>
    <mergeCell ref="A43:A44"/>
    <mergeCell ref="B43:B44"/>
    <mergeCell ref="C43:C44"/>
    <mergeCell ref="D43:D44"/>
    <mergeCell ref="E43:E44"/>
    <mergeCell ref="A45:A46"/>
    <mergeCell ref="B45:B46"/>
    <mergeCell ref="C45:C46"/>
    <mergeCell ref="D45:D46"/>
    <mergeCell ref="E45:E46"/>
    <mergeCell ref="A39:A40"/>
    <mergeCell ref="B39:B40"/>
    <mergeCell ref="C39:C40"/>
    <mergeCell ref="D39:D40"/>
    <mergeCell ref="E39:E40"/>
    <mergeCell ref="A41:A42"/>
    <mergeCell ref="B41:B42"/>
    <mergeCell ref="C41:C42"/>
    <mergeCell ref="D41:D42"/>
    <mergeCell ref="E41:E42"/>
    <mergeCell ref="A35:A36"/>
    <mergeCell ref="B35:B36"/>
    <mergeCell ref="C35:C36"/>
    <mergeCell ref="D35:D36"/>
    <mergeCell ref="E35:E36"/>
    <mergeCell ref="A37:A38"/>
    <mergeCell ref="B37:B38"/>
    <mergeCell ref="C37:C38"/>
    <mergeCell ref="D37:D38"/>
    <mergeCell ref="E37:E38"/>
    <mergeCell ref="A31:A32"/>
    <mergeCell ref="B31:B32"/>
    <mergeCell ref="C31:C32"/>
    <mergeCell ref="D31:D32"/>
    <mergeCell ref="E31:E32"/>
    <mergeCell ref="A33:A34"/>
    <mergeCell ref="B33:B34"/>
    <mergeCell ref="C33:C34"/>
    <mergeCell ref="D33:D34"/>
    <mergeCell ref="E33:E34"/>
    <mergeCell ref="A27:A28"/>
    <mergeCell ref="B27:B28"/>
    <mergeCell ref="C27:C28"/>
    <mergeCell ref="D27:D28"/>
    <mergeCell ref="E27:E28"/>
    <mergeCell ref="A29:A30"/>
    <mergeCell ref="B29:B30"/>
    <mergeCell ref="C29:C30"/>
    <mergeCell ref="D29:D30"/>
    <mergeCell ref="E29:E30"/>
    <mergeCell ref="A23:A24"/>
    <mergeCell ref="B23:B24"/>
    <mergeCell ref="C23:C24"/>
    <mergeCell ref="D23:D24"/>
    <mergeCell ref="E23:E24"/>
    <mergeCell ref="A25:A26"/>
    <mergeCell ref="B25:B26"/>
    <mergeCell ref="C25:C26"/>
    <mergeCell ref="D25:D26"/>
    <mergeCell ref="E25:E26"/>
    <mergeCell ref="A19:A20"/>
    <mergeCell ref="B19:B20"/>
    <mergeCell ref="C19:C20"/>
    <mergeCell ref="D19:D20"/>
    <mergeCell ref="E19:E20"/>
    <mergeCell ref="A21:A22"/>
    <mergeCell ref="B21:B22"/>
    <mergeCell ref="C21:C22"/>
    <mergeCell ref="D21:D22"/>
    <mergeCell ref="E21:E22"/>
    <mergeCell ref="A14:A15"/>
    <mergeCell ref="B14:B15"/>
    <mergeCell ref="C14:C15"/>
    <mergeCell ref="D14:D15"/>
    <mergeCell ref="E14:E15"/>
    <mergeCell ref="A17:A18"/>
    <mergeCell ref="B17:B18"/>
    <mergeCell ref="C17:C18"/>
    <mergeCell ref="D17:D18"/>
    <mergeCell ref="E17:E18"/>
    <mergeCell ref="F11:G11"/>
    <mergeCell ref="A5:B5"/>
    <mergeCell ref="A6:B6"/>
    <mergeCell ref="C6:I6"/>
    <mergeCell ref="A7:B7"/>
    <mergeCell ref="D7:I7"/>
    <mergeCell ref="A8:I8"/>
    <mergeCell ref="A12:A13"/>
    <mergeCell ref="B12:B13"/>
    <mergeCell ref="C12:C13"/>
    <mergeCell ref="D12:D13"/>
    <mergeCell ref="E12:E13"/>
    <mergeCell ref="A1:I1"/>
    <mergeCell ref="A2:B2"/>
    <mergeCell ref="C2:I2"/>
    <mergeCell ref="A3:B3"/>
    <mergeCell ref="C3:I3"/>
    <mergeCell ref="A4:B4"/>
    <mergeCell ref="C4:I4"/>
    <mergeCell ref="B9:B10"/>
    <mergeCell ref="F9:G9"/>
    <mergeCell ref="H9:H10"/>
    <mergeCell ref="I9:I10"/>
    <mergeCell ref="F10:G10"/>
  </mergeCells>
  <pageMargins left="0.51181102362204722" right="0.31496062992125984" top="0.39370078740157483" bottom="0.19685039370078741" header="0.19685039370078741" footer="0.19685039370078741"/>
  <pageSetup paperSize="9" orientation="portrait"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4</vt:i4>
      </vt:variant>
    </vt:vector>
  </HeadingPairs>
  <TitlesOfParts>
    <vt:vector size="8" baseType="lpstr">
      <vt:lpstr>Poziv za dostavu ponude</vt:lpstr>
      <vt:lpstr>Ponudbeni list</vt:lpstr>
      <vt:lpstr>Troškovnik-JN-07-22</vt:lpstr>
      <vt:lpstr>List1</vt:lpstr>
      <vt:lpstr>'Troškovnik-JN-07-22'!Ispis_naslova</vt:lpstr>
      <vt:lpstr>'Ponudbeni list'!Podrucje_ispisa</vt:lpstr>
      <vt:lpstr>'Poziv za dostavu ponude'!Podrucje_ispisa</vt:lpstr>
      <vt:lpstr>'Troškovnik-JN-07-22'!Podrucje_ispisa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2022-05-18T11:13:29Z</cp:lastPrinted>
  <dcterms:created xsi:type="dcterms:W3CDTF">2012-10-18T06:42:05Z</dcterms:created>
  <dcterms:modified xsi:type="dcterms:W3CDTF">2022-05-18T11:52:02Z</dcterms:modified>
</cp:coreProperties>
</file>